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BE35" i="10"/>
  <c r="AM35" i="10"/>
  <c r="C35" i="10"/>
  <c r="U34" i="10"/>
  <c r="U35" i="10" s="1"/>
  <c r="U36" i="10" s="1"/>
  <c r="C34" i="10"/>
  <c r="AM34" i="10" l="1"/>
  <c r="BW34"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CO34" i="10"/>
</calcChain>
</file>

<file path=xl/sharedStrings.xml><?xml version="1.0" encoding="utf-8"?>
<sst xmlns="http://schemas.openxmlformats.org/spreadsheetml/2006/main" count="1144" uniqueCount="597">
  <si>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</si>
  <si>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</si>
  <si>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</si>
  <si>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</si>
  <si>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</si>
  <si>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</si>
  <si>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</si>
  <si>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</si>
  <si>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</si>
  <si>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</si>
  <si>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</si>
  <si>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</si>
  <si>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</si>
  <si>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</si>
  <si>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</si>
  <si>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</si>
  <si>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</si>
  <si>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</si>
  <si>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</si>
  <si>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</si>
  <si>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</si>
  <si>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</si>
  <si>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</si>
  <si>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</si>
  <si>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</si>
  <si>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</si>
  <si>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</si>
  <si>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</si>
  <si>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</si>
  <si>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</si>
  <si>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</si>
  <si>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</si>
  <si>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</si>
  <si>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</si>
  <si>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</si>
  <si>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</si>
  <si>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</si>
  <si>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</si>
  <si>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</si>
  <si>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</si>
  <si>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</si>
  <si>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</si>
  <si>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</si>
  <si>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</si>
  <si>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</si>
  <si>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</si>
  <si>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</si>
  <si>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</si>
  <si>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</si>
  <si>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</si>
  <si>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</si>
  <si>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</si>
  <si>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</si>
  <si>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</si>
  <si>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</si>
  <si>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</si>
  <si>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</si>
  <si>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</si>
  <si>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</si>
  <si>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</si>
  <si>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</si>
  <si>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</si>
  <si>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</si>
  <si>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</si>
  <si>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</si>
  <si>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</si>
  <si>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</si>
  <si>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</si>
  <si>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</si>
  <si>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</si>
  <si>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</si>
  <si>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</si>
  <si>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</si>
  <si>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</si>
  <si>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</si>
  <si>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</si>
  <si>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</si>
  <si>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</si>
  <si>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</si>
  <si>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</si>
  <si>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</si>
  <si>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</si>
  <si>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</si>
  <si>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</si>
  <si>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</si>
  <si>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</si>
  <si>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</si>
  <si>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</si>
  <si>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</si>
  <si>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</si>
  <si>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</si>
  <si>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</si>
  <si>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</si>
  <si>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</si>
  <si>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</si>
  <si>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</si>
  <si>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</si>
  <si>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さつま町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</si>
  <si>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</si>
  <si>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</si>
  <si>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</si>
  <si>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</si>
  <si>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</si>
  <si>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</si>
  <si>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</si>
  <si>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</si>
  <si>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</si>
  <si>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</si>
  <si>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</si>
  <si>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</si>
  <si>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</si>
  <si>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</si>
  <si>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</si>
  <si>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</si>
  <si>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</si>
  <si>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</si>
  <si>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</si>
  <si>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</si>
  <si>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</si>
  <si>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</si>
  <si>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</si>
  <si>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</si>
  <si>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</si>
  <si>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</si>
  <si>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</si>
  <si>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</si>
  <si>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</si>
  <si>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</si>
  <si>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</si>
  <si>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</si>
  <si>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</si>
  <si>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</si>
  <si>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</si>
  <si>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</si>
  <si>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</si>
  <si>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</si>
  <si>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</si>
  <si>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</si>
  <si>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</si>
  <si>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</si>
  <si>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</si>
  <si>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</si>
  <si>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</si>
  <si>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</si>
  <si>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</si>
  <si>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</si>
  <si>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</si>
  <si>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</si>
  <si>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</si>
  <si>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</si>
  <si>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</si>
  <si>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</si>
  <si>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</si>
  <si>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</si>
  <si>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</si>
  <si>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</si>
  <si>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</si>
  <si>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</si>
  <si>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</si>
  <si>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</si>
  <si>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</si>
  <si>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</si>
  <si>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</si>
  <si>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</si>
  <si>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</si>
  <si>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</si>
  <si>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</si>
  <si>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</si>
  <si>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</si>
  <si>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</si>
  <si>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</si>
  <si>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</si>
  <si>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</si>
  <si>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</si>
  <si>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</si>
  <si>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</si>
  <si>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</si>
  <si>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</si>
  <si>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</si>
  <si>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</si>
  <si>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</si>
  <si>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</si>
  <si>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</si>
  <si>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</si>
  <si>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</si>
  <si>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</si>
  <si>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</si>
  <si>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</si>
  <si>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</si>
  <si>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</si>
  <si>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</si>
  <si>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</si>
  <si>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</si>
  <si>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</si>
  <si>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</si>
  <si>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</si>
  <si>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</si>
  <si>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</si>
  <si>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</si>
  <si>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</si>
  <si>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</si>
  <si>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</si>
  <si>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</si>
  <si>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</si>
  <si>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</si>
  <si>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</si>
  <si>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</si>
  <si>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</si>
  <si>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</si>
  <si>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</si>
  <si>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</si>
  <si>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</si>
  <si>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鹿児島県さつま町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</si>
  <si>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</si>
  <si>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</si>
  <si>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</si>
  <si>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</si>
  <si>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</si>
  <si>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</si>
  <si>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</si>
  <si>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</si>
  <si>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</si>
  <si>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</si>
  <si>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</si>
  <si>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</si>
  <si>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</si>
  <si>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</si>
  <si>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</si>
  <si>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</si>
  <si>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</si>
  <si>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</si>
  <si>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</si>
  <si>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</si>
  <si>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</si>
  <si>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</si>
  <si>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</si>
  <si>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</si>
  <si>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</si>
  <si>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</si>
  <si>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</si>
  <si>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</si>
  <si>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</si>
  <si>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</si>
  <si>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</si>
  <si>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</si>
  <si>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</si>
  <si>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</si>
  <si>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</si>
  <si>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</si>
  <si>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</si>
  <si>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</si>
  <si>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</si>
  <si>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</si>
  <si>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</si>
  <si>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</si>
  <si>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</si>
  <si>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</si>
  <si>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</si>
  <si>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</si>
  <si>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</si>
  <si>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</si>
  <si>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</si>
  <si>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</si>
  <si>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</si>
  <si>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</si>
  <si>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</si>
  <si>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</si>
  <si>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</si>
  <si>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</si>
  <si>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</si>
  <si>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</si>
  <si>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</si>
  <si>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</si>
  <si>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</si>
  <si>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</si>
  <si>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</si>
  <si>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</si>
  <si>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</si>
  <si>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</si>
  <si>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</si>
  <si>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</si>
  <si>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</si>
  <si>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</si>
  <si>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</si>
  <si>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</si>
  <si>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</si>
  <si>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</si>
  <si>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</si>
  <si>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</si>
  <si>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</si>
  <si>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</si>
  <si>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</si>
  <si>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</si>
  <si>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</si>
  <si>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</si>
  <si>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</si>
  <si>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</si>
  <si>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</si>
  <si>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</si>
  <si>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</si>
  <si>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</si>
  <si>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</si>
  <si>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</si>
  <si>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</si>
  <si>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</si>
  <si>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</si>
  <si>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</si>
  <si>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</si>
  <si>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</si>
  <si>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</si>
  <si>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</si>
  <si>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</si>
  <si>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</si>
  <si>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</si>
  <si>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</si>
  <si>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</si>
  <si>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</si>
  <si>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</si>
  <si>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</si>
  <si>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</si>
  <si>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</si>
  <si>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</si>
  <si>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</si>
  <si>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</si>
  <si>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</si>
  <si>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</si>
  <si>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</si>
  <si>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</si>
  <si>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</si>
  <si>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</si>
  <si>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</si>
  <si>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</si>
  <si>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</si>
  <si>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</si>
  <si>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</si>
  <si>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</si>
  <si>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</si>
  <si>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</si>
  <si>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</si>
  <si>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</si>
  <si>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</si>
  <si>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</si>
  <si>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</si>
  <si>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</si>
  <si>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</si>
  <si>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</si>
  <si>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</si>
  <si>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</si>
  <si>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</si>
  <si>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</si>
  <si>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</si>
  <si>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</si>
  <si>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</si>
  <si>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</si>
  <si>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</si>
  <si>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</si>
  <si>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</si>
  <si>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</si>
  <si>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</si>
  <si>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</si>
  <si>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</si>
  <si>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</si>
  <si>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</si>
  <si>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</si>
  <si>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</si>
  <si>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</si>
  <si>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鹿児島県さつま町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</si>
  <si>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</si>
  <si>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</si>
  <si>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</si>
  <si>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</si>
  <si>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</si>
  <si>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</si>
  <si>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</si>
  <si>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</si>
  <si>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</si>
  <si>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</si>
  <si>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</si>
  <si>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</si>
  <si>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</si>
  <si>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</si>
  <si>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</si>
  <si>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</si>
  <si>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</si>
  <si>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</si>
  <si>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</si>
  <si>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</si>
  <si>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</si>
  <si>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</si>
  <si>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</si>
  <si>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</si>
  <si>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</si>
  <si>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</si>
  <si>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</si>
  <si>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</si>
  <si>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</si>
  <si>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</si>
  <si>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</si>
  <si>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</si>
  <si>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</si>
  <si>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さつま町国民健康保険事業特別会計</t>
    <phoneticPr fontId="5"/>
  </si>
  <si>
    <t>さつま町介護保険事業特別会計</t>
    <phoneticPr fontId="5"/>
  </si>
  <si>
    <t>さつま町後期高齢者医療特別会計</t>
    <phoneticPr fontId="5"/>
  </si>
  <si>
    <t>さつま町水道事業会計</t>
    <phoneticPr fontId="5"/>
  </si>
  <si>
    <t>法適用企業</t>
    <phoneticPr fontId="5"/>
  </si>
  <si>
    <t>さつま町農業集落排水事業特別会計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</si>
  <si>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</si>
  <si>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</si>
  <si>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</si>
  <si>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</si>
  <si>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</si>
  <si>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</si>
  <si>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</si>
  <si>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</si>
  <si>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</si>
  <si>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</si>
  <si>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</si>
  <si>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</si>
  <si>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</si>
  <si>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</si>
  <si>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</si>
  <si>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</si>
  <si>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</si>
  <si>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</si>
  <si>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</si>
  <si>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</si>
  <si>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</si>
  <si>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</si>
  <si>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</si>
  <si>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</si>
  <si>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</si>
  <si>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</si>
  <si>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</si>
  <si>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</si>
  <si>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</si>
  <si>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</si>
  <si>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</si>
  <si>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</si>
  <si>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</si>
  <si>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</si>
  <si>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</si>
  <si>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</si>
  <si>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</si>
  <si>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</si>
  <si>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</si>
  <si>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</si>
  <si>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</si>
  <si>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</si>
  <si>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</si>
  <si>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</si>
  <si>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</si>
  <si>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</si>
  <si>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</si>
  <si>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</si>
  <si>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</si>
  <si>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</si>
  <si>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</si>
  <si>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</si>
  <si>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</si>
  <si>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</si>
  <si>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</si>
  <si>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</si>
  <si>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</si>
  <si>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</si>
  <si>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さつま町水道事業会計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</si>
  <si>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</si>
  <si>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</si>
  <si>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</si>
  <si>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</si>
  <si>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さつま町介護保険事業特別会計</t>
    <phoneticPr fontId="5"/>
  </si>
  <si>
    <t>(Ｆ)</t>
    <phoneticPr fontId="5"/>
  </si>
  <si>
    <t>さつま町後期高齢者医療特別会計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</si>
  <si>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</si>
  <si>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</si>
  <si>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</si>
  <si>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</si>
  <si>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</si>
  <si>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</si>
  <si>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</si>
  <si>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</si>
  <si>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</si>
  <si>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</si>
  <si>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</si>
  <si>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</si>
  <si>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</si>
  <si>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</si>
  <si>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</si>
  <si>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</si>
  <si>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</si>
  <si>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</si>
  <si>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</si>
  <si>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</si>
  <si>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</si>
  <si>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</si>
  <si>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</si>
  <si>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</si>
  <si>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</si>
  <si>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</si>
  <si>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</si>
  <si>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</si>
  <si>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</si>
  <si>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</si>
  <si>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</si>
  <si>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</si>
  <si>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</si>
  <si>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</si>
  <si>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</si>
  <si>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</si>
  <si>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</si>
  <si>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</si>
  <si>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</si>
  <si>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</si>
  <si>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</si>
  <si>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</si>
  <si>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</si>
  <si>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</si>
  <si>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</si>
  <si>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</si>
  <si>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</si>
  <si>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</si>
  <si>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</si>
  <si>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</si>
  <si>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</si>
  <si>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</si>
  <si>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</si>
  <si>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</si>
  <si>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</si>
  <si>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</si>
  <si>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</si>
  <si>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</si>
  <si>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</si>
  <si>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</si>
  <si>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</si>
  <si>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</si>
  <si>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</si>
  <si>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</si>
  <si>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</si>
  <si>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</si>
  <si>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</si>
  <si>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</si>
  <si>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</si>
  <si>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</si>
  <si>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</si>
  <si>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</si>
  <si>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</si>
  <si>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</si>
  <si>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</si>
  <si>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</si>
  <si>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</si>
  <si>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</si>
  <si>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</si>
  <si>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</si>
  <si>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</si>
  <si>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</si>
  <si>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</si>
  <si>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</si>
  <si>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6.85</t>
  </si>
  <si>
    <t>▲ 4.80</t>
  </si>
  <si>
    <t>▲ 4.91</t>
  </si>
  <si>
    <t>▲ 12.02</t>
  </si>
  <si>
    <t>▲ 8.61</t>
  </si>
  <si>
    <t>一般会計</t>
  </si>
  <si>
    <t>さつま町水道事業会計</t>
  </si>
  <si>
    <t>さつま町国民健康保険事業特別会計</t>
  </si>
  <si>
    <t>さつま町介護保険事業特別会計</t>
  </si>
  <si>
    <t>さつま町農業集落排水事業特別会計</t>
  </si>
  <si>
    <t>さつま町後期高齢者医療特別会計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</si>
  <si>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</si>
  <si>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</si>
  <si>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</si>
  <si>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</si>
  <si>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</si>
  <si>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</si>
  <si>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</si>
  <si>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</si>
  <si>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さつま町土地開発公社</t>
    <rPh sb="3" eb="4">
      <t>チョウ</t>
    </rPh>
    <rPh sb="4" eb="6">
      <t>トチ</t>
    </rPh>
    <rPh sb="6" eb="8">
      <t>カイハツ</t>
    </rPh>
    <rPh sb="8" eb="10">
      <t>コウシャ</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</si>
  <si>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</si>
  <si>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</si>
  <si>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</si>
  <si>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</si>
  <si>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(公共施設整備基金(R元年度末現在))</t>
    <rPh sb="1" eb="3">
      <t>コウキョウ</t>
    </rPh>
    <rPh sb="3" eb="5">
      <t>シセツ</t>
    </rPh>
    <rPh sb="5" eb="7">
      <t>セイビ</t>
    </rPh>
    <rPh sb="7" eb="9">
      <t>キキン</t>
    </rPh>
    <rPh sb="11" eb="12">
      <t>ガン</t>
    </rPh>
    <phoneticPr fontId="2"/>
  </si>
  <si>
    <t>(まちづくり振興基金(R元年度末現在))</t>
    <rPh sb="6" eb="8">
      <t>シンコウ</t>
    </rPh>
    <rPh sb="8" eb="10">
      <t>キキン</t>
    </rPh>
    <phoneticPr fontId="2"/>
  </si>
  <si>
    <t>(文化施設建設基金(R元年度末現在))</t>
    <rPh sb="1" eb="3">
      <t>ブンカ</t>
    </rPh>
    <rPh sb="3" eb="5">
      <t>シセツ</t>
    </rPh>
    <rPh sb="5" eb="7">
      <t>ケンセツ</t>
    </rPh>
    <rPh sb="7" eb="9">
      <t>キキン</t>
    </rPh>
    <phoneticPr fontId="2"/>
  </si>
  <si>
    <t>(子ども健やか育成基金(R元年度末現在))</t>
    <rPh sb="1" eb="2">
      <t>コ</t>
    </rPh>
    <rPh sb="4" eb="5">
      <t>スコ</t>
    </rPh>
    <rPh sb="7" eb="9">
      <t>イクセイ</t>
    </rPh>
    <rPh sb="9" eb="11">
      <t>キキン</t>
    </rPh>
    <phoneticPr fontId="2"/>
  </si>
  <si>
    <t>(職員の退職手当組合調整特別負担金基金(R元年度末現在))</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</si>
  <si>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</si>
  <si>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</si>
  <si>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</si>
  <si>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</si>
  <si>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</si>
  <si>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</si>
  <si>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</si>
  <si>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</si>
  <si>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</si>
  <si>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</si>
  <si>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公債費負担適正化計画に基づく地方債残高の大幅な減や退職手当負担見込額の減などにより将来負担額は年々減少し，一方で充当可能財源となる基金は増加してきた。令和元年度決算において，充当可能財源が将来負担額を上回り，将来負担比率は算定されなかった。
　一方，有形固定資産減価償却率は，類似団体より低くなっているが，上昇傾向にある。今後は，公共施設等個別施設計画や他の長寿命化計画等に基づき施設の管理を適切に進めていく。</t>
    <rPh sb="76" eb="78">
      <t>レイワ</t>
    </rPh>
    <rPh sb="78" eb="79">
      <t>ガン</t>
    </rPh>
    <phoneticPr fontId="5"/>
  </si>
  <si>
    <t>　公債費負担適正化計画に基づく地方債残高の大幅な減や退職手当負担見込額の減などにより将来負担額は年々減少し，一方で充当可能財源となる基金は増加してきた。令和元年度決算において，充当可能財源が将来負担額を上回り，将来負担比率は算定されなかった。
　このことで，実質公債費比率との組合せによる分析は困難であるが，類似団体と比較しても数値が下回る等着実に改善しており，今後も公債費負担適正化計画に基づく公債費の適正な管理により比率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</si>
</sst>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6"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87924</c:v>
                </c:pt>
                <c:pt idx="1">
                  <c:v>57122</c:v>
                </c:pt>
                <c:pt idx="2">
                  <c:v>53655</c:v>
                </c:pt>
                <c:pt idx="3">
                  <c:v>53869</c:v>
                </c:pt>
                <c:pt idx="4">
                  <c:v>59119</c:v>
                </c:pt>
              </c:numCache>
            </c:numRef>
          </c:val>
          <c:smooth val="0"/>
          <c:extLst>
            <c:ext xmlns:c16="http://schemas.microsoft.com/office/drawing/2014/chart" uri="{C3380CC4-5D6E-409C-BE32-E72D297353CC}">
              <c16:uniqueId val="{00000000-6493-4F91-924C-3654F1C2D9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83114</c:v>
                </c:pt>
                <c:pt idx="1">
                  <c:v>78251</c:v>
                </c:pt>
                <c:pt idx="2">
                  <c:v>129549</c:v>
                </c:pt>
                <c:pt idx="3">
                  <c:v>136986</c:v>
                </c:pt>
                <c:pt idx="4">
                  <c:v>85240</c:v>
                </c:pt>
              </c:numCache>
            </c:numRef>
          </c:val>
          <c:smooth val="0"/>
          <c:extLst>
            <c:ext xmlns:c16="http://schemas.microsoft.com/office/drawing/2014/chart" uri="{C3380CC4-5D6E-409C-BE32-E72D297353CC}">
              <c16:uniqueId val="{00000001-6493-4F91-924C-3654F1C2D9F4}"/>
            </c:ext>
          </c:extLst>
        </c:ser>
        <c:dLbls>
          <c:showLegendKey val="0"/>
          <c:showVal val="0"/>
          <c:showCatName val="0"/>
          <c:showSerName val="0"/>
          <c:showPercent val="0"/>
          <c:showBubbleSize val="0"/>
        </c:dLbls>
        <c:marker val="1"/>
        <c:smooth val="0"/>
        <c:axId val="107766144"/>
        <c:axId val="107768064"/>
      </c:lineChart>
      <c:catAx>
        <c:axId val="107766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68064"/>
        <c:crosses val="autoZero"/>
        <c:auto val="1"/>
        <c:lblAlgn val="ctr"/>
        <c:lblOffset val="100"/>
        <c:tickLblSkip val="1"/>
        <c:tickMarkSkip val="1"/>
        <c:noMultiLvlLbl val="0"/>
      </c:catAx>
      <c:valAx>
        <c:axId val="1077680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66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10.69</c:v>
                </c:pt>
                <c:pt idx="1">
                  <c:v>12.81</c:v>
                </c:pt>
                <c:pt idx="2">
                  <c:v>14.4</c:v>
                </c:pt>
                <c:pt idx="3">
                  <c:v>10.18</c:v>
                </c:pt>
                <c:pt idx="4">
                  <c:v>10.26</c:v>
                </c:pt>
              </c:numCache>
            </c:numRef>
          </c:val>
          <c:extLst>
            <c:ext xmlns:c16="http://schemas.microsoft.com/office/drawing/2014/chart" uri="{C3380CC4-5D6E-409C-BE32-E72D297353CC}">
              <c16:uniqueId val="{00000000-185B-4BCE-B115-3CC73226AC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52.63</c:v>
                </c:pt>
                <c:pt idx="1">
                  <c:v>53.82</c:v>
                </c:pt>
                <c:pt idx="2">
                  <c:v>56.86</c:v>
                </c:pt>
                <c:pt idx="3">
                  <c:v>58.67</c:v>
                </c:pt>
                <c:pt idx="4">
                  <c:v>56.48</c:v>
                </c:pt>
              </c:numCache>
            </c:numRef>
          </c:val>
          <c:extLst>
            <c:ext xmlns:c16="http://schemas.microsoft.com/office/drawing/2014/chart" uri="{C3380CC4-5D6E-409C-BE32-E72D297353CC}">
              <c16:uniqueId val="{00000001-185B-4BCE-B115-3CC73226AC42}"/>
            </c:ext>
          </c:extLst>
        </c:ser>
        <c:dLbls>
          <c:showLegendKey val="0"/>
          <c:showVal val="0"/>
          <c:showCatName val="0"/>
          <c:showSerName val="0"/>
          <c:showPercent val="0"/>
          <c:showBubbleSize val="0"/>
        </c:dLbls>
        <c:gapWidth val="250"/>
        <c:overlap val="100"/>
        <c:axId val="97393664"/>
        <c:axId val="97404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-6.85</c:v>
                </c:pt>
                <c:pt idx="1">
                  <c:v>-4.8</c:v>
                </c:pt>
                <c:pt idx="2">
                  <c:v>-4.91</c:v>
                </c:pt>
                <c:pt idx="3">
                  <c:v>-12.02</c:v>
                </c:pt>
                <c:pt idx="4">
                  <c:v>-8.61</c:v>
                </c:pt>
              </c:numCache>
            </c:numRef>
          </c:val>
          <c:smooth val="0"/>
          <c:extLst>
            <c:ext xmlns:c16="http://schemas.microsoft.com/office/drawing/2014/chart" uri="{C3380CC4-5D6E-409C-BE32-E72D297353CC}">
              <c16:uniqueId val="{00000002-185B-4BCE-B115-3CC73226AC42}"/>
            </c:ext>
          </c:extLst>
        </c:ser>
        <c:dLbls>
          <c:showLegendKey val="0"/>
          <c:showVal val="0"/>
          <c:showCatName val="0"/>
          <c:showSerName val="0"/>
          <c:showPercent val="0"/>
          <c:showBubbleSize val="0"/>
        </c:dLbls>
        <c:marker val="1"/>
        <c:smooth val="0"/>
        <c:axId val="97393664"/>
        <c:axId val="97404032"/>
      </c:lineChart>
      <c:catAx>
        <c:axId val="9739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404032"/>
        <c:crosses val="autoZero"/>
        <c:auto val="1"/>
        <c:lblAlgn val="ctr"/>
        <c:lblOffset val="100"/>
        <c:tickLblSkip val="1"/>
        <c:tickMarkSkip val="1"/>
        <c:noMultiLvlLbl val="0"/>
      </c:catAx>
      <c:valAx>
        <c:axId val="9740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39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D2D-443E-893A-3C82FC260D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2D-443E-893A-3C82FC260D0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D2D-443E-893A-3C82FC260D0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D2D-443E-893A-3C82FC260D05}"/>
            </c:ext>
          </c:extLst>
        </c:ser>
        <c:ser>
          <c:idx val="4"/>
          <c:order val="4"/>
          <c:tx>
            <c:strRef>
              <c:f>データシート!$A$31</c:f>
              <c:strCache>
                <c:ptCount val="1"/>
                <c:pt idx="0">
                  <c:v>さつま町後期高齢者医療特別会計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0.01</c:v>
                </c:pt>
              </c:numCache>
            </c:numRef>
          </c:val>
          <c:extLst>
            <c:ext xmlns:c16="http://schemas.microsoft.com/office/drawing/2014/chart" uri="{C3380CC4-5D6E-409C-BE32-E72D297353CC}">
              <c16:uniqueId val="{00000004-9D2D-443E-893A-3C82FC260D05}"/>
            </c:ext>
          </c:extLst>
        </c:ser>
        <c:ser>
          <c:idx val="5"/>
          <c:order val="5"/>
          <c:tx>
            <c:strRef>
              <c:f>データシート!$A$32</c:f>
              <c:strCache>
                <c:ptCount val="1"/>
                <c:pt idx="0">
                  <c:v>さつま町農業集落排水事業特別会計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0.03</c:v>
                </c:pt>
                <c:pt idx="4">
                  <c:v>#N/A</c:v>
                </c:pt>
                <c:pt idx="5">
                  <c:v>0.04</c:v>
                </c:pt>
                <c:pt idx="6">
                  <c:v>#N/A</c:v>
                </c:pt>
                <c:pt idx="7">
                  <c:v>7.0000000000000007E-2</c:v>
                </c:pt>
                <c:pt idx="8">
                  <c:v>#N/A</c:v>
                </c:pt>
                <c:pt idx="9">
                  <c:v>0.05</c:v>
                </c:pt>
              </c:numCache>
            </c:numRef>
          </c:val>
          <c:extLst>
            <c:ext xmlns:c16="http://schemas.microsoft.com/office/drawing/2014/chart" uri="{C3380CC4-5D6E-409C-BE32-E72D297353CC}">
              <c16:uniqueId val="{00000005-9D2D-443E-893A-3C82FC260D05}"/>
            </c:ext>
          </c:extLst>
        </c:ser>
        <c:ser>
          <c:idx val="6"/>
          <c:order val="6"/>
          <c:tx>
            <c:strRef>
              <c:f>データシート!$A$33</c:f>
              <c:strCache>
                <c:ptCount val="1"/>
                <c:pt idx="0">
                  <c:v>さつま町介護保険事業特別会計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1.51</c:v>
                </c:pt>
                <c:pt idx="2">
                  <c:v>#N/A</c:v>
                </c:pt>
                <c:pt idx="3">
                  <c:v>1.98</c:v>
                </c:pt>
                <c:pt idx="4">
                  <c:v>#N/A</c:v>
                </c:pt>
                <c:pt idx="5">
                  <c:v>2.2999999999999998</c:v>
                </c:pt>
                <c:pt idx="6">
                  <c:v>#N/A</c:v>
                </c:pt>
                <c:pt idx="7">
                  <c:v>2.2599999999999998</c:v>
                </c:pt>
                <c:pt idx="8">
                  <c:v>#N/A</c:v>
                </c:pt>
                <c:pt idx="9">
                  <c:v>2.17</c:v>
                </c:pt>
              </c:numCache>
            </c:numRef>
          </c:val>
          <c:extLst>
            <c:ext xmlns:c16="http://schemas.microsoft.com/office/drawing/2014/chart" uri="{C3380CC4-5D6E-409C-BE32-E72D297353CC}">
              <c16:uniqueId val="{00000006-9D2D-443E-893A-3C82FC260D05}"/>
            </c:ext>
          </c:extLst>
        </c:ser>
        <c:ser>
          <c:idx val="7"/>
          <c:order val="7"/>
          <c:tx>
            <c:strRef>
              <c:f>データシート!$A$34</c:f>
              <c:strCache>
                <c:ptCount val="1"/>
                <c:pt idx="0">
                  <c:v>さつま町国民健康保険事業特別会計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2.38</c:v>
                </c:pt>
                <c:pt idx="2">
                  <c:v>#N/A</c:v>
                </c:pt>
                <c:pt idx="3">
                  <c:v>3.31</c:v>
                </c:pt>
                <c:pt idx="4">
                  <c:v>#N/A</c:v>
                </c:pt>
                <c:pt idx="5">
                  <c:v>3.74</c:v>
                </c:pt>
                <c:pt idx="6">
                  <c:v>#N/A</c:v>
                </c:pt>
                <c:pt idx="7">
                  <c:v>2.2999999999999998</c:v>
                </c:pt>
                <c:pt idx="8">
                  <c:v>#N/A</c:v>
                </c:pt>
                <c:pt idx="9">
                  <c:v>2.68</c:v>
                </c:pt>
              </c:numCache>
            </c:numRef>
          </c:val>
          <c:extLst>
            <c:ext xmlns:c16="http://schemas.microsoft.com/office/drawing/2014/chart" uri="{C3380CC4-5D6E-409C-BE32-E72D297353CC}">
              <c16:uniqueId val="{00000007-9D2D-443E-893A-3C82FC260D05}"/>
            </c:ext>
          </c:extLst>
        </c:ser>
        <c:ser>
          <c:idx val="8"/>
          <c:order val="8"/>
          <c:tx>
            <c:strRef>
              <c:f>データシート!$A$35</c:f>
              <c:strCache>
                <c:ptCount val="1"/>
                <c:pt idx="0">
                  <c:v>さつま町水道事業会計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4.6900000000000004</c:v>
                </c:pt>
                <c:pt idx="2">
                  <c:v>#N/A</c:v>
                </c:pt>
                <c:pt idx="3">
                  <c:v>5.71</c:v>
                </c:pt>
                <c:pt idx="4">
                  <c:v>#N/A</c:v>
                </c:pt>
                <c:pt idx="5">
                  <c:v>6.06</c:v>
                </c:pt>
                <c:pt idx="6">
                  <c:v>#N/A</c:v>
                </c:pt>
                <c:pt idx="7">
                  <c:v>6.36</c:v>
                </c:pt>
                <c:pt idx="8">
                  <c:v>#N/A</c:v>
                </c:pt>
                <c:pt idx="9">
                  <c:v>6.48</c:v>
                </c:pt>
              </c:numCache>
            </c:numRef>
          </c:val>
          <c:extLst>
            <c:ext xmlns:c16="http://schemas.microsoft.com/office/drawing/2014/chart" uri="{C3380CC4-5D6E-409C-BE32-E72D297353CC}">
              <c16:uniqueId val="{00000008-9D2D-443E-893A-3C82FC260D0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10.69</c:v>
                </c:pt>
                <c:pt idx="2">
                  <c:v>#N/A</c:v>
                </c:pt>
                <c:pt idx="3">
                  <c:v>12.8</c:v>
                </c:pt>
                <c:pt idx="4">
                  <c:v>#N/A</c:v>
                </c:pt>
                <c:pt idx="5">
                  <c:v>14.39</c:v>
                </c:pt>
                <c:pt idx="6">
                  <c:v>#N/A</c:v>
                </c:pt>
                <c:pt idx="7">
                  <c:v>10.18</c:v>
                </c:pt>
                <c:pt idx="8">
                  <c:v>#N/A</c:v>
                </c:pt>
                <c:pt idx="9">
                  <c:v>10.26</c:v>
                </c:pt>
              </c:numCache>
            </c:numRef>
          </c:val>
          <c:extLst>
            <c:ext xmlns:c16="http://schemas.microsoft.com/office/drawing/2014/chart" uri="{C3380CC4-5D6E-409C-BE32-E72D297353CC}">
              <c16:uniqueId val="{00000009-9D2D-443E-893A-3C82FC260D05}"/>
            </c:ext>
          </c:extLst>
        </c:ser>
        <c:dLbls>
          <c:showLegendKey val="0"/>
          <c:showVal val="0"/>
          <c:showCatName val="0"/>
          <c:showSerName val="0"/>
          <c:showPercent val="0"/>
          <c:showBubbleSize val="0"/>
        </c:dLbls>
        <c:gapWidth val="150"/>
        <c:overlap val="100"/>
        <c:axId val="97453184"/>
        <c:axId val="97454720"/>
      </c:barChart>
      <c:catAx>
        <c:axId val="9745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454720"/>
        <c:crosses val="autoZero"/>
        <c:auto val="1"/>
        <c:lblAlgn val="ctr"/>
        <c:lblOffset val="100"/>
        <c:tickLblSkip val="1"/>
        <c:tickMarkSkip val="1"/>
        <c:noMultiLvlLbl val="0"/>
      </c:catAx>
      <c:valAx>
        <c:axId val="9745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453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1619</c:v>
                </c:pt>
                <c:pt idx="5">
                  <c:v>1535</c:v>
                </c:pt>
                <c:pt idx="8">
                  <c:v>1437</c:v>
                </c:pt>
                <c:pt idx="11">
                  <c:v>1329</c:v>
                </c:pt>
                <c:pt idx="14">
                  <c:v>1242</c:v>
                </c:pt>
              </c:numCache>
            </c:numRef>
          </c:val>
          <c:extLst>
            <c:ext xmlns:c16="http://schemas.microsoft.com/office/drawing/2014/chart" uri="{C3380CC4-5D6E-409C-BE32-E72D297353CC}">
              <c16:uniqueId val="{00000000-AAF4-4F29-A1CF-E598FAA412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F4-4F29-A1CF-E598FAA412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AF4-4F29-A1CF-E598FAA412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F4-4F29-A1CF-E598FAA412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103</c:v>
                </c:pt>
                <c:pt idx="3">
                  <c:v>80</c:v>
                </c:pt>
                <c:pt idx="6">
                  <c:v>66</c:v>
                </c:pt>
                <c:pt idx="9">
                  <c:v>57</c:v>
                </c:pt>
                <c:pt idx="12">
                  <c:v>59</c:v>
                </c:pt>
              </c:numCache>
            </c:numRef>
          </c:val>
          <c:extLst>
            <c:ext xmlns:c16="http://schemas.microsoft.com/office/drawing/2014/chart" uri="{C3380CC4-5D6E-409C-BE32-E72D297353CC}">
              <c16:uniqueId val="{00000004-AAF4-4F29-A1CF-E598FAA412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F4-4F29-A1CF-E598FAA412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F4-4F29-A1CF-E598FAA412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1967</c:v>
                </c:pt>
                <c:pt idx="3">
                  <c:v>1839</c:v>
                </c:pt>
                <c:pt idx="6">
                  <c:v>1683</c:v>
                </c:pt>
                <c:pt idx="9">
                  <c:v>1565</c:v>
                </c:pt>
                <c:pt idx="12">
                  <c:v>1440</c:v>
                </c:pt>
              </c:numCache>
            </c:numRef>
          </c:val>
          <c:extLst>
            <c:ext xmlns:c16="http://schemas.microsoft.com/office/drawing/2014/chart" uri="{C3380CC4-5D6E-409C-BE32-E72D297353CC}">
              <c16:uniqueId val="{00000007-AAF4-4F29-A1CF-E598FAA41261}"/>
            </c:ext>
          </c:extLst>
        </c:ser>
        <c:dLbls>
          <c:showLegendKey val="0"/>
          <c:showVal val="0"/>
          <c:showCatName val="0"/>
          <c:showSerName val="0"/>
          <c:showPercent val="0"/>
          <c:showBubbleSize val="0"/>
        </c:dLbls>
        <c:gapWidth val="100"/>
        <c:overlap val="100"/>
        <c:axId val="97820032"/>
        <c:axId val="97834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451</c:v>
                </c:pt>
                <c:pt idx="2">
                  <c:v>#N/A</c:v>
                </c:pt>
                <c:pt idx="3">
                  <c:v>#N/A</c:v>
                </c:pt>
                <c:pt idx="4">
                  <c:v>384</c:v>
                </c:pt>
                <c:pt idx="5">
                  <c:v>#N/A</c:v>
                </c:pt>
                <c:pt idx="6">
                  <c:v>#N/A</c:v>
                </c:pt>
                <c:pt idx="7">
                  <c:v>312</c:v>
                </c:pt>
                <c:pt idx="8">
                  <c:v>#N/A</c:v>
                </c:pt>
                <c:pt idx="9">
                  <c:v>#N/A</c:v>
                </c:pt>
                <c:pt idx="10">
                  <c:v>293</c:v>
                </c:pt>
                <c:pt idx="11">
                  <c:v>#N/A</c:v>
                </c:pt>
                <c:pt idx="12">
                  <c:v>#N/A</c:v>
                </c:pt>
                <c:pt idx="13">
                  <c:v>257</c:v>
                </c:pt>
                <c:pt idx="14">
                  <c:v>#N/A</c:v>
                </c:pt>
              </c:numCache>
            </c:numRef>
          </c:val>
          <c:smooth val="0"/>
          <c:extLst>
            <c:ext xmlns:c16="http://schemas.microsoft.com/office/drawing/2014/chart" uri="{C3380CC4-5D6E-409C-BE32-E72D297353CC}">
              <c16:uniqueId val="{00000008-AAF4-4F29-A1CF-E598FAA41261}"/>
            </c:ext>
          </c:extLst>
        </c:ser>
        <c:dLbls>
          <c:showLegendKey val="0"/>
          <c:showVal val="0"/>
          <c:showCatName val="0"/>
          <c:showSerName val="0"/>
          <c:showPercent val="0"/>
          <c:showBubbleSize val="0"/>
        </c:dLbls>
        <c:marker val="1"/>
        <c:smooth val="0"/>
        <c:axId val="97820032"/>
        <c:axId val="97834496"/>
      </c:lineChart>
      <c:catAx>
        <c:axId val="9782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834496"/>
        <c:crosses val="autoZero"/>
        <c:auto val="1"/>
        <c:lblAlgn val="ctr"/>
        <c:lblOffset val="100"/>
        <c:tickLblSkip val="1"/>
        <c:tickMarkSkip val="1"/>
        <c:noMultiLvlLbl val="0"/>
      </c:catAx>
      <c:valAx>
        <c:axId val="9783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82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12222</c:v>
                </c:pt>
                <c:pt idx="5">
                  <c:v>11616</c:v>
                </c:pt>
                <c:pt idx="8">
                  <c:v>11188</c:v>
                </c:pt>
                <c:pt idx="11">
                  <c:v>11187</c:v>
                </c:pt>
                <c:pt idx="14">
                  <c:v>10579</c:v>
                </c:pt>
              </c:numCache>
            </c:numRef>
          </c:val>
          <c:extLst>
            <c:ext xmlns:c16="http://schemas.microsoft.com/office/drawing/2014/chart" uri="{C3380CC4-5D6E-409C-BE32-E72D297353CC}">
              <c16:uniqueId val="{00000000-57EC-48F1-9EA1-E9FF0D586E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411</c:v>
                </c:pt>
                <c:pt idx="5">
                  <c:v>368</c:v>
                </c:pt>
                <c:pt idx="8">
                  <c:v>406</c:v>
                </c:pt>
                <c:pt idx="11">
                  <c:v>466</c:v>
                </c:pt>
                <c:pt idx="14">
                  <c:v>463</c:v>
                </c:pt>
              </c:numCache>
            </c:numRef>
          </c:val>
          <c:extLst>
            <c:ext xmlns:c16="http://schemas.microsoft.com/office/drawing/2014/chart" uri="{C3380CC4-5D6E-409C-BE32-E72D297353CC}">
              <c16:uniqueId val="{00000001-57EC-48F1-9EA1-E9FF0D586E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7028</c:v>
                </c:pt>
                <c:pt idx="5">
                  <c:v>7190</c:v>
                </c:pt>
                <c:pt idx="8">
                  <c:v>7711</c:v>
                </c:pt>
                <c:pt idx="11">
                  <c:v>8387</c:v>
                </c:pt>
                <c:pt idx="14">
                  <c:v>8416</c:v>
                </c:pt>
              </c:numCache>
            </c:numRef>
          </c:val>
          <c:extLst>
            <c:ext xmlns:c16="http://schemas.microsoft.com/office/drawing/2014/chart" uri="{C3380CC4-5D6E-409C-BE32-E72D297353CC}">
              <c16:uniqueId val="{00000002-57EC-48F1-9EA1-E9FF0D586E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EC-48F1-9EA1-E9FF0D586E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EC-48F1-9EA1-E9FF0D586E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EC-48F1-9EA1-E9FF0D586E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2925</c:v>
                </c:pt>
                <c:pt idx="3">
                  <c:v>2832</c:v>
                </c:pt>
                <c:pt idx="6">
                  <c:v>2572</c:v>
                </c:pt>
                <c:pt idx="9">
                  <c:v>2442</c:v>
                </c:pt>
                <c:pt idx="12">
                  <c:v>2516</c:v>
                </c:pt>
              </c:numCache>
            </c:numRef>
          </c:val>
          <c:extLst>
            <c:ext xmlns:c16="http://schemas.microsoft.com/office/drawing/2014/chart" uri="{C3380CC4-5D6E-409C-BE32-E72D297353CC}">
              <c16:uniqueId val="{00000006-57EC-48F1-9EA1-E9FF0D586E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7EC-48F1-9EA1-E9FF0D586E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694</c:v>
                </c:pt>
                <c:pt idx="3">
                  <c:v>828</c:v>
                </c:pt>
                <c:pt idx="6">
                  <c:v>729</c:v>
                </c:pt>
                <c:pt idx="9">
                  <c:v>578</c:v>
                </c:pt>
                <c:pt idx="12">
                  <c:v>464</c:v>
                </c:pt>
              </c:numCache>
            </c:numRef>
          </c:val>
          <c:extLst>
            <c:ext xmlns:c16="http://schemas.microsoft.com/office/drawing/2014/chart" uri="{C3380CC4-5D6E-409C-BE32-E72D297353CC}">
              <c16:uniqueId val="{00000008-57EC-48F1-9EA1-E9FF0D586E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7EC-48F1-9EA1-E9FF0D586E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14547</c:v>
                </c:pt>
                <c:pt idx="3">
                  <c:v>13583</c:v>
                </c:pt>
                <c:pt idx="6">
                  <c:v>13207</c:v>
                </c:pt>
                <c:pt idx="9">
                  <c:v>13439</c:v>
                </c:pt>
                <c:pt idx="12">
                  <c:v>12777</c:v>
                </c:pt>
              </c:numCache>
            </c:numRef>
          </c:val>
          <c:extLst>
            <c:ext xmlns:c16="http://schemas.microsoft.com/office/drawing/2014/chart" uri="{C3380CC4-5D6E-409C-BE32-E72D297353CC}">
              <c16:uniqueId val="{0000000A-57EC-48F1-9EA1-E9FF0D586E62}"/>
            </c:ext>
          </c:extLst>
        </c:ser>
        <c:dLbls>
          <c:showLegendKey val="0"/>
          <c:showVal val="0"/>
          <c:showCatName val="0"/>
          <c:showSerName val="0"/>
          <c:showPercent val="0"/>
          <c:showBubbleSize val="0"/>
        </c:dLbls>
        <c:gapWidth val="100"/>
        <c:overlap val="100"/>
        <c:axId val="97304960"/>
        <c:axId val="97306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7EC-48F1-9EA1-E9FF0D586E62}"/>
            </c:ext>
          </c:extLst>
        </c:ser>
        <c:dLbls>
          <c:showLegendKey val="0"/>
          <c:showVal val="0"/>
          <c:showCatName val="0"/>
          <c:showSerName val="0"/>
          <c:showPercent val="0"/>
          <c:showBubbleSize val="0"/>
        </c:dLbls>
        <c:marker val="1"/>
        <c:smooth val="0"/>
        <c:axId val="97304960"/>
        <c:axId val="97306880"/>
      </c:lineChart>
      <c:catAx>
        <c:axId val="9730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306880"/>
        <c:crosses val="autoZero"/>
        <c:auto val="1"/>
        <c:lblAlgn val="ctr"/>
        <c:lblOffset val="100"/>
        <c:tickLblSkip val="1"/>
        <c:tickMarkSkip val="1"/>
        <c:noMultiLvlLbl val="0"/>
      </c:catAx>
      <c:valAx>
        <c:axId val="97306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30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4727</c:v>
                </c:pt>
                <c:pt idx="1">
                  <c:v>4733</c:v>
                </c:pt>
                <c:pt idx="2">
                  <c:v>4478</c:v>
                </c:pt>
              </c:numCache>
            </c:numRef>
          </c:val>
          <c:extLst>
            <c:ext xmlns:c16="http://schemas.microsoft.com/office/drawing/2014/chart" uri="{C3380CC4-5D6E-409C-BE32-E72D297353CC}">
              <c16:uniqueId val="{00000000-508E-48E1-8672-0BD12175A2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203</c:v>
                </c:pt>
                <c:pt idx="1">
                  <c:v>203</c:v>
                </c:pt>
                <c:pt idx="2">
                  <c:v>203</c:v>
                </c:pt>
              </c:numCache>
            </c:numRef>
          </c:val>
          <c:extLst>
            <c:ext xmlns:c16="http://schemas.microsoft.com/office/drawing/2014/chart" uri="{C3380CC4-5D6E-409C-BE32-E72D297353CC}">
              <c16:uniqueId val="{00000001-508E-48E1-8672-0BD12175A2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3442</c:v>
                </c:pt>
                <c:pt idx="1">
                  <c:v>3996</c:v>
                </c:pt>
                <c:pt idx="2">
                  <c:v>4163</c:v>
                </c:pt>
              </c:numCache>
            </c:numRef>
          </c:val>
          <c:extLst>
            <c:ext xmlns:c16="http://schemas.microsoft.com/office/drawing/2014/chart" uri="{C3380CC4-5D6E-409C-BE32-E72D297353CC}">
              <c16:uniqueId val="{00000002-508E-48E1-8672-0BD12175A223}"/>
            </c:ext>
          </c:extLst>
        </c:ser>
        <c:dLbls>
          <c:showLegendKey val="0"/>
          <c:showVal val="0"/>
          <c:showCatName val="0"/>
          <c:showSerName val="0"/>
          <c:showPercent val="0"/>
          <c:showBubbleSize val="0"/>
        </c:dLbls>
        <c:gapWidth val="120"/>
        <c:overlap val="100"/>
        <c:axId val="97759232"/>
        <c:axId val="97760768"/>
      </c:barChart>
      <c:catAx>
        <c:axId val="9775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7760768"/>
        <c:crosses val="autoZero"/>
        <c:auto val="1"/>
        <c:lblAlgn val="ctr"/>
        <c:lblOffset val="100"/>
        <c:tickLblSkip val="1"/>
        <c:tickMarkSkip val="1"/>
        <c:noMultiLvlLbl val="0"/>
      </c:catAx>
      <c:valAx>
        <c:axId val="97760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775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{FF6F3882-F8BE-46EE-B88A-F417F38766F8}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01F-4ECB-B374-99B1672094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{1E789D64-0B6C-4559-9A3C-826967F8F9CB}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1F-4ECB-B374-99B1672094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{3E1B2DC8-0833-48EA-84BF-E0FA31A7F5A7}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1F-4ECB-B374-99B1672094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{72836180-400B-43E1-9A6C-724A7A834BE5}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1F-4ECB-B374-99B1672094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{A4C36211-F7C0-436C-A183-2D404C38F1A4}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1F-4ECB-B374-99B16720948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{77E28668-070E-4C06-AA3E-3C5D710E01BA}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01F-4ECB-B374-99B16720948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{5C8F80BE-95AB-40FD-A3EA-17C5EF5C9359}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01F-4ECB-B374-99B16720948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{98604E91-FF06-4333-9F05-490E7EB34798}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01F-4ECB-B374-99B16720948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{55FEC7AA-D635-4575-9E9B-714A1137F611}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01F-4ECB-B374-99B1672094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50.3</c:v>
                </c:pt>
                <c:pt idx="24">
                  <c:v>51.7</c:v>
                </c:pt>
                <c:pt idx="32">
                  <c:v>53.2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01F-4ECB-B374-99B1672094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{201C74AD-6FE1-4128-B07D-3818BA6043CB}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01F-4ECB-B374-99B1672094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{AFA61F2A-5D49-4226-BDD9-181AF83A1D1A}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1F-4ECB-B374-99B1672094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{018C9514-9874-4AC0-B3BC-672BCDDFB880}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1F-4ECB-B374-99B1672094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{3F49B830-1EFC-4354-BC80-4D173A430D0F}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1F-4ECB-B374-99B1672094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{B781A0EF-D40E-4953-91A5-60BC716E76D1}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1F-4ECB-B374-99B16720948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{41A84006-F893-4606-BC9E-6D94E721AB31}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01F-4ECB-B374-99B16720948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{986D9D1E-DC90-4066-9F13-BE39FE678319}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01F-4ECB-B374-99B16720948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{5ECDAABC-B9EB-4756-B8F6-F00DE6C999D6}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01F-4ECB-B374-99B16720948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{4A98965E-F711-4AE8-905A-D1B48682EB19}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01F-4ECB-B374-99B1672094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57.8</c:v>
                </c:pt>
                <c:pt idx="24">
                  <c:v>59.5</c:v>
                </c:pt>
                <c:pt idx="32">
                  <c:v>60.4</c:v>
                </c:pt>
              </c:numCache>
            </c:numRef>
          </c:xVal>
          <c:yVal>
            <c:numRef>
              <c:f>公会計指標分析・財政指標組合せ分析表!$BP$55:$DC$55</c:f>
              <c:numCache>
                <c:formatCode>#,##0.0;"▲ "#,##0.0</c:formatCode>
                <c:ptCount val="40"/>
                <c:pt idx="16">
                  <c:v>14</c:v>
                </c:pt>
                <c:pt idx="24">
                  <c:v>11.4</c:v>
                </c:pt>
                <c:pt idx="32">
                  <c:v>10.4</c:v>
                </c:pt>
              </c:numCache>
            </c:numRef>
          </c:yVal>
          <c:smooth val="0"/>
          <c:extLst>
            <c:ext xmlns:c16="http://schemas.microsoft.com/office/drawing/2014/chart" uri="{C3380CC4-5D6E-409C-BE32-E72D297353CC}">
              <c16:uniqueId val="{00000013-A01F-4ECB-B374-99B167209480}"/>
            </c:ext>
          </c:extLst>
        </c:ser>
        <c:dLbls>
          <c:showLegendKey val="0"/>
          <c:showVal val="1"/>
          <c:showCatName val="0"/>
          <c:showSerName val="0"/>
          <c:showPercent val="0"/>
          <c:showBubbleSize val="0"/>
        </c:dLbls>
        <c:axId val="46179840"/>
        <c:axId val="46181760"/>
      </c:scatterChart>
      <c:valAx>
        <c:axId val="46179840"/>
        <c:scaling>
          <c:orientation val="minMax"/>
          <c:max val="60.7"/>
          <c:min val="57.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6"/>
          <c:min val="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{7DE82F81-B17D-4983-825C-7074FF9EF458}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262-4268-9835-94E65738B3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{C399CAB7-F708-49EA-B74A-157FB57DDC06}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62-4268-9835-94E65738B3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{5B481DF4-0320-4818-A8A2-370E0E1C9699}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62-4268-9835-94E65738B3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{680E6B66-C60C-42FE-8EDB-2C1BEB9E0633}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62-4268-9835-94E65738B3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{C398DF5E-5298-4DA8-A486-8DD82B157DF6}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62-4268-9835-94E65738B3C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{709F08A8-08CB-4FBC-8E33-836399EC7F36}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262-4268-9835-94E65738B3C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{D10E1CBB-24F7-4FDB-A256-3E5A59A64A27}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262-4268-9835-94E65738B3C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{81904DBF-4313-46A6-99F3-8892C0E86647}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262-4268-9835-94E65738B3C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{E55ABF5F-2DF8-4813-9B90-B5BE8397592D}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262-4268-9835-94E65738B3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6.4</c:v>
                </c:pt>
                <c:pt idx="16">
                  <c:v>5.3</c:v>
                </c:pt>
                <c:pt idx="24">
                  <c:v>4.7</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262-4268-9835-94E65738B3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{48C9611E-48C6-49B2-9513-AD7238218140}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262-4268-9835-94E65738B3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{372602A7-5A01-45A0-917F-023A7987EC66}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62-4268-9835-94E65738B3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{DCA7B0A8-C641-4349-8A70-545068FD3B38}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62-4268-9835-94E65738B3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{0ABB8E47-8E6D-45C2-9A9A-8B337A11BB88}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62-4268-9835-94E65738B3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{31412EE1-6CFA-4F76-977D-9FBB8A031452}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62-4268-9835-94E65738B3C7}"/>
                </c:ext>
              </c:extLst>
            </c:dLbl>
            <c:dLbl>
              <c:idx val="8"/>
              <c:layout>
                <c:manualLayout>
                  <c:x val="-2.9101506860015256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{D2A21A0C-5DD1-4379-AF6F-20F4D01AB230}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262-4268-9835-94E65738B3C7}"/>
                </c:ext>
              </c:extLst>
            </c:dLbl>
            <c:dLbl>
              <c:idx val="16"/>
              <c:layout>
                <c:manualLayout>
                  <c:x val="-3.4294476378206026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{B5FC5BA7-1007-4B94-8452-3FB0D862CE2D}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262-4268-9835-94E65738B3C7}"/>
                </c:ext>
              </c:extLst>
            </c:dLbl>
            <c:dLbl>
              <c:idx val="24"/>
              <c:layout>
                <c:manualLayout>
                  <c:x val="-2.9037610619469027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{76ACA62A-911E-49CD-BF17-B6EBA5D17752}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262-4268-9835-94E65738B3C7}"/>
                </c:ext>
              </c:extLst>
            </c:dLbl>
            <c:dLbl>
              <c:idx val="32"/>
              <c:layout>
                <c:manualLayout>
                  <c:x val="-3.4230723724717194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{F21E8553-8FF9-4E6D-BE8A-59242FD0272A}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262-4268-9835-94E65738B3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6.6</c:v>
                </c:pt>
                <c:pt idx="16">
                  <c:v>6.5</c:v>
                </c:pt>
                <c:pt idx="24">
                  <c:v>6.7</c:v>
                </c:pt>
                <c:pt idx="32">
                  <c:v>6.6</c:v>
                </c:pt>
              </c:numCache>
            </c:numRef>
          </c:xVal>
          <c:yVal>
            <c:numRef>
              <c:f>公会計指標分析・財政指標組合せ分析表!$BP$77:$DC$77</c:f>
              <c:numCache>
                <c:formatCode>#,##0.0;"▲ "#,##0.0</c:formatCode>
                <c:ptCount val="40"/>
                <c:pt idx="0">
                  <c:v>44.6</c:v>
                </c:pt>
                <c:pt idx="8">
                  <c:v>15.5</c:v>
                </c:pt>
                <c:pt idx="16">
                  <c:v>14</c:v>
                </c:pt>
                <c:pt idx="24">
                  <c:v>11.4</c:v>
                </c:pt>
                <c:pt idx="32">
                  <c:v>10.4</c:v>
                </c:pt>
              </c:numCache>
            </c:numRef>
          </c:yVal>
          <c:smooth val="0"/>
          <c:extLst>
            <c:ext xmlns:c16="http://schemas.microsoft.com/office/drawing/2014/chart" uri="{C3380CC4-5D6E-409C-BE32-E72D297353CC}">
              <c16:uniqueId val="{00000013-C262-4268-9835-94E65738B3C7}"/>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　平成１７年度の合併当時，基準の１８％を超えていたため，「公債費負担適正化計画」に基づく地方債借入額の抑制に取り組んできた結果，公債費や公債費に準ずる支出額が年々減少し，実質公債費比率も着実に改善してきており，</a:t>
          </a:r>
          <a:r>
            <a:rPr lang="ja-JP" altLang="en-US" sz="1100" b="0" i="0" baseline="0">
              <a:solidFill>
                <a:sysClr val="windowText" lastClr="000000"/>
              </a:solidFill>
              <a:effectLst/>
              <a:latin typeface="+mn-lt"/>
              <a:ea typeface="+mn-ea"/>
              <a:cs typeface="+mn-cs"/>
            </a:rPr>
            <a:t>令和元</a:t>
          </a:r>
          <a:r>
            <a:rPr lang="ja-JP" altLang="ja-JP" sz="1100" b="0" i="0" baseline="0">
              <a:solidFill>
                <a:sysClr val="windowText" lastClr="000000"/>
              </a:solidFill>
              <a:effectLst/>
              <a:latin typeface="+mn-lt"/>
              <a:ea typeface="+mn-ea"/>
              <a:cs typeface="+mn-cs"/>
            </a:rPr>
            <a:t>年度決算においても全国平均を下回る水準となった。</a:t>
          </a:r>
          <a:endParaRPr lang="ja-JP" altLang="ja-JP" sz="1100">
            <a:solidFill>
              <a:sysClr val="windowText" lastClr="000000"/>
            </a:solidFill>
            <a:effectLst/>
          </a:endParaRPr>
        </a:p>
        <a:p>
          <a:pPr rtl="0" eaLnBrk="1" fontAlgn="auto" latinLnBrk="0" hangingPunct="1"/>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今後も計画に基づく公債費の管理により比率の改善に努める。</a:t>
          </a:r>
          <a:endParaRPr lang="ja-JP" altLang="ja-JP" sz="11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満期一括償還地方債の借入は無い。</a:t>
          </a:r>
          <a:endParaRPr lang="ja-JP" altLang="ja-JP" sz="11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　公債費負担適正化計画に基づく地方債残高の大幅な減や退職手当負担見込額の減などにより，将来負担額は年々減少し，逆に充当可能財源となる基金は年々増加してきた。</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年度決算については，充当可能財源等が将来負担額を上回り，比率はマイナス数値となった。</a:t>
          </a:r>
          <a:endParaRPr lang="ja-JP" altLang="ja-JP" sz="11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今後においても，地方債現在高の減少が見込まれる中で，充当可能基金等の確保に努めながら比率の改善に努める。</a:t>
          </a:r>
          <a:endParaRPr lang="ja-JP" altLang="ja-JP" sz="11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鹿児島県さつま町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当初予算編成における財源不足を補うために，「財政調整基金」を</a:t>
          </a:r>
          <a:r>
            <a:rPr kumimoji="1" lang="ja-JP" altLang="en-US" sz="1100">
              <a:solidFill>
                <a:sysClr val="windowText" lastClr="000000"/>
              </a:solidFill>
              <a:effectLst/>
              <a:latin typeface="+mn-lt"/>
              <a:ea typeface="+mn-ea"/>
              <a:cs typeface="+mn-cs"/>
            </a:rPr>
            <a:t>１９</a:t>
          </a:r>
          <a:r>
            <a:rPr kumimoji="1" lang="ja-JP" altLang="ja-JP" sz="1100">
              <a:solidFill>
                <a:sysClr val="windowText" lastClr="000000"/>
              </a:solidFill>
              <a:effectLst/>
              <a:latin typeface="+mn-lt"/>
              <a:ea typeface="+mn-ea"/>
              <a:cs typeface="+mn-cs"/>
            </a:rPr>
            <a:t>億</a:t>
          </a:r>
          <a:r>
            <a:rPr kumimoji="1" lang="ja-JP" altLang="en-US" sz="1100">
              <a:solidFill>
                <a:sysClr val="windowText" lastClr="000000"/>
              </a:solidFill>
              <a:effectLst/>
              <a:latin typeface="+mn-lt"/>
              <a:ea typeface="+mn-ea"/>
              <a:cs typeface="+mn-cs"/>
            </a:rPr>
            <a:t>３千万</a:t>
          </a:r>
          <a:r>
            <a:rPr kumimoji="1" lang="ja-JP" altLang="ja-JP" sz="1100">
              <a:solidFill>
                <a:sysClr val="windowText" lastClr="000000"/>
              </a:solidFill>
              <a:effectLst/>
              <a:latin typeface="+mn-lt"/>
              <a:ea typeface="+mn-ea"/>
              <a:cs typeface="+mn-cs"/>
            </a:rPr>
            <a:t>円取り崩した一方，歳計剰余金積立</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億</a:t>
          </a:r>
          <a:r>
            <a:rPr kumimoji="1" lang="ja-JP" altLang="en-US" sz="1100">
              <a:solidFill>
                <a:sysClr val="windowText" lastClr="000000"/>
              </a:solidFill>
              <a:effectLst/>
              <a:latin typeface="+mn-lt"/>
              <a:ea typeface="+mn-ea"/>
              <a:cs typeface="+mn-cs"/>
            </a:rPr>
            <a:t>５千万</a:t>
          </a:r>
          <a:r>
            <a:rPr kumimoji="1" lang="ja-JP" altLang="ja-JP" sz="1100">
              <a:solidFill>
                <a:sysClr val="windowText" lastClr="000000"/>
              </a:solidFill>
              <a:effectLst/>
              <a:latin typeface="+mn-lt"/>
              <a:ea typeface="+mn-ea"/>
              <a:cs typeface="+mn-cs"/>
            </a:rPr>
            <a:t>円と歳出決算額積立</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億</a:t>
          </a:r>
          <a:r>
            <a:rPr kumimoji="1" lang="ja-JP" altLang="en-US" sz="1100">
              <a:solidFill>
                <a:sysClr val="windowText" lastClr="000000"/>
              </a:solidFill>
              <a:effectLst/>
              <a:latin typeface="+mn-lt"/>
              <a:ea typeface="+mn-ea"/>
              <a:cs typeface="+mn-cs"/>
            </a:rPr>
            <a:t>２千万</a:t>
          </a:r>
          <a:r>
            <a:rPr kumimoji="1" lang="ja-JP" altLang="ja-JP" sz="1100">
              <a:solidFill>
                <a:sysClr val="windowText" lastClr="000000"/>
              </a:solidFill>
              <a:effectLst/>
              <a:latin typeface="+mn-lt"/>
              <a:ea typeface="+mn-ea"/>
              <a:cs typeface="+mn-cs"/>
            </a:rPr>
            <a:t>円を積み立てたこと，「特定目的基金」を</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億円取崩し，決算積立</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億</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千万円を積み立てたこと等により，基金全体としては</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億</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千万円の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社会保障関係経費や公共施設等の長寿命化に係る経費の増大等による一般財源の不足が懸念されていることからも，計画的な積立てと確実で効率的な運用のもと，町民への負担を増加させることなく，行政サービスの水準を維持しながら，設置の趣旨に沿った事業への有効的な活用を図る。</a:t>
          </a:r>
          <a:endParaRPr lang="ja-JP" altLang="ja-JP" sz="11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100">
            <a:solidFill>
              <a:sysClr val="windowText" lastClr="000000"/>
            </a:solidFill>
            <a:effectLst/>
          </a:endParaRPr>
        </a:p>
        <a:p>
          <a:pPr eaLnBrk="1" fontAlgn="auto" latinLnBrk="0" hangingPunct="1"/>
          <a:r>
            <a:rPr kumimoji="1" lang="ja-JP" altLang="en-US" sz="1100" b="0" i="0" baseline="0">
              <a:solidFill>
                <a:sysClr val="windowText" lastClr="000000"/>
              </a:solidFill>
              <a:effectLst/>
              <a:latin typeface="+mn-lt"/>
              <a:ea typeface="+mn-ea"/>
              <a:cs typeface="+mn-cs"/>
            </a:rPr>
            <a:t>・公共施設整備基金公共施設整備基金：</a:t>
          </a:r>
          <a:r>
            <a:rPr lang="ja-JP" altLang="en-US" sz="1100" b="0" i="0" u="none" strike="noStrike" baseline="0" smtClean="0">
              <a:solidFill>
                <a:schemeClr val="dk1"/>
              </a:solidFill>
              <a:latin typeface="+mn-lt"/>
              <a:ea typeface="+mn-ea"/>
              <a:cs typeface="+mn-cs"/>
            </a:rPr>
            <a:t>公共施設の維持補修等に必要な経費に充てるため</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・まちづくり振興基金：地域住民の連帯の強化及び地域振興等に資するため</a:t>
          </a:r>
          <a:endParaRPr lang="ja-JP" altLang="ja-JP" sz="1100">
            <a:solidFill>
              <a:sysClr val="windowText" lastClr="000000"/>
            </a:solidFill>
            <a:effectLst/>
          </a:endParaRPr>
        </a:p>
        <a:p>
          <a:pPr eaLnBrk="1" fontAlgn="auto" latinLnBrk="0" hangingPunct="1"/>
          <a:r>
            <a:rPr kumimoji="1" lang="ja-JP" altLang="en-US" sz="1100" b="0" i="0" baseline="0">
              <a:solidFill>
                <a:sysClr val="windowText" lastClr="000000"/>
              </a:solidFill>
              <a:effectLst/>
              <a:latin typeface="+mn-lt"/>
              <a:ea typeface="+mn-ea"/>
              <a:cs typeface="+mn-cs"/>
            </a:rPr>
            <a:t>・文化施設建設基金：</a:t>
          </a:r>
          <a:r>
            <a:rPr lang="ja-JP" altLang="en-US" sz="1100" b="0" i="0" u="none" strike="noStrike" baseline="0" smtClean="0">
              <a:solidFill>
                <a:schemeClr val="dk1"/>
              </a:solidFill>
              <a:latin typeface="+mn-lt"/>
              <a:ea typeface="+mn-ea"/>
              <a:cs typeface="+mn-cs"/>
            </a:rPr>
            <a:t>文化施設建設事業の財源に充てるため</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・職員の退職手当組合調整特別負担金基金：</a:t>
          </a:r>
          <a:r>
            <a:rPr lang="ja-JP" altLang="en-US" sz="1100" b="0" i="0" u="none" strike="noStrike" baseline="0" smtClean="0">
              <a:solidFill>
                <a:schemeClr val="dk1"/>
              </a:solidFill>
              <a:latin typeface="+mn-lt"/>
              <a:ea typeface="+mn-ea"/>
              <a:cs typeface="+mn-cs"/>
            </a:rPr>
            <a:t>町職員退職手当資金に充てるため</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・子ども健やか育成基金：子育てに対する各種事務事業を長期にわたって安定して実施できるように事業の財源を確保するため</a:t>
          </a:r>
          <a:endParaRPr lang="ja-JP" altLang="ja-JP" sz="1100">
            <a:solidFill>
              <a:sysClr val="windowText" lastClr="000000"/>
            </a:solidFill>
            <a:effectLst/>
          </a:endParaRPr>
        </a:p>
        <a:p>
          <a:pPr eaLnBrk="1" fontAlgn="auto" latinLnBrk="0" hangingPunct="1"/>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（増減理由）</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・文化施設建設基金：老朽化が進んでいる宮之城文化センターの建替えに備えるために，</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億円を積み立てたことによる増加</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・公共施設整備基金：</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年度の維持補修等のために</a:t>
          </a:r>
          <a:r>
            <a:rPr kumimoji="1" lang="ja-JP" altLang="en-US" sz="1100">
              <a:solidFill>
                <a:sysClr val="windowText" lastClr="000000"/>
              </a:solidFill>
              <a:effectLst/>
              <a:latin typeface="+mn-lt"/>
              <a:ea typeface="+mn-ea"/>
              <a:cs typeface="+mn-cs"/>
            </a:rPr>
            <a:t>１億３</a:t>
          </a:r>
          <a:r>
            <a:rPr kumimoji="1" lang="ja-JP" altLang="ja-JP" sz="1100">
              <a:solidFill>
                <a:sysClr val="windowText" lastClr="000000"/>
              </a:solidFill>
              <a:effectLst/>
              <a:latin typeface="+mn-lt"/>
              <a:ea typeface="+mn-ea"/>
              <a:cs typeface="+mn-cs"/>
            </a:rPr>
            <a:t>千</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百万円取崩し，今後増加すると見込まれる公共施設の維持補修等に充当するため，</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億円を積み立てたことによる</a:t>
          </a:r>
          <a:r>
            <a:rPr kumimoji="1" lang="ja-JP" altLang="en-US" sz="1100">
              <a:solidFill>
                <a:sysClr val="windowText" lastClr="000000"/>
              </a:solidFill>
              <a:effectLst/>
              <a:latin typeface="+mn-lt"/>
              <a:ea typeface="+mn-ea"/>
              <a:cs typeface="+mn-cs"/>
            </a:rPr>
            <a:t>減少</a:t>
          </a:r>
          <a:endParaRPr kumimoji="1" lang="en-US" altLang="ja-JP" sz="1100">
            <a:solidFill>
              <a:sysClr val="windowText" lastClr="000000"/>
            </a:solidFill>
            <a:effectLst/>
            <a:latin typeface="+mn-lt"/>
            <a:ea typeface="+mn-ea"/>
            <a:cs typeface="+mn-cs"/>
          </a:endParaRPr>
        </a:p>
        <a:p>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・公共施設整備基金：「公共施設等総合管理計画に基づく個別施設計画」の内容を精査するとともに，今後の公共施設全体のあり方を把握した上で，計画的な取崩しや積立てを行う予定</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・文化施設建設基金：建設に向けた計画の内容検討に応じた積立てを行いながら，２０３０年前後の完成を目指して，２５億円程度を積立予定</a:t>
          </a:r>
          <a:endParaRPr lang="ja-JP" altLang="ja-JP" sz="1100">
            <a:solidFill>
              <a:sysClr val="windowText" lastClr="000000"/>
            </a:solidFill>
            <a:effectLst/>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1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年度については，財源不足を補うために，当初予算編成において</a:t>
          </a:r>
          <a:r>
            <a:rPr kumimoji="1" lang="ja-JP" altLang="en-US" sz="1100" b="0" i="0" baseline="0">
              <a:solidFill>
                <a:sysClr val="windowText" lastClr="000000"/>
              </a:solidFill>
              <a:effectLst/>
              <a:latin typeface="+mn-lt"/>
              <a:ea typeface="+mn-ea"/>
              <a:cs typeface="+mn-cs"/>
            </a:rPr>
            <a:t>１０</a:t>
          </a:r>
          <a:r>
            <a:rPr kumimoji="1" lang="ja-JP" altLang="ja-JP" sz="1100" b="0" i="0" baseline="0">
              <a:solidFill>
                <a:sysClr val="windowText" lastClr="000000"/>
              </a:solidFill>
              <a:effectLst/>
              <a:latin typeface="+mn-lt"/>
              <a:ea typeface="+mn-ea"/>
              <a:cs typeface="+mn-cs"/>
            </a:rPr>
            <a:t>億</a:t>
          </a:r>
          <a:r>
            <a:rPr kumimoji="1" lang="ja-JP" altLang="en-US" sz="1100" b="0" i="0" baseline="0">
              <a:solidFill>
                <a:sysClr val="windowText" lastClr="000000"/>
              </a:solidFill>
              <a:effectLst/>
              <a:latin typeface="+mn-lt"/>
              <a:ea typeface="+mn-ea"/>
              <a:cs typeface="+mn-cs"/>
            </a:rPr>
            <a:t>３千万</a:t>
          </a:r>
          <a:r>
            <a:rPr kumimoji="1" lang="ja-JP" altLang="ja-JP" sz="1100" b="0" i="0" baseline="0">
              <a:solidFill>
                <a:sysClr val="windowText" lastClr="000000"/>
              </a:solidFill>
              <a:effectLst/>
              <a:latin typeface="+mn-lt"/>
              <a:ea typeface="+mn-ea"/>
              <a:cs typeface="+mn-cs"/>
            </a:rPr>
            <a:t>円を取り崩し，歳計剰余金積立と歳出決算額積立を合わせて</a:t>
          </a:r>
          <a:r>
            <a:rPr kumimoji="1" lang="ja-JP" altLang="en-US" sz="1100" b="0" i="0" baseline="0">
              <a:solidFill>
                <a:sysClr val="windowText" lastClr="000000"/>
              </a:solidFill>
              <a:effectLst/>
              <a:latin typeface="+mn-lt"/>
              <a:ea typeface="+mn-ea"/>
              <a:cs typeface="+mn-cs"/>
            </a:rPr>
            <a:t>７</a:t>
          </a:r>
          <a:r>
            <a:rPr kumimoji="1" lang="ja-JP" altLang="ja-JP" sz="1100" b="0" i="0" baseline="0">
              <a:solidFill>
                <a:sysClr val="windowText" lastClr="000000"/>
              </a:solidFill>
              <a:effectLst/>
              <a:latin typeface="+mn-lt"/>
              <a:ea typeface="+mn-ea"/>
              <a:cs typeface="+mn-cs"/>
            </a:rPr>
            <a:t>億</a:t>
          </a:r>
          <a:r>
            <a:rPr kumimoji="1" lang="ja-JP" altLang="en-US" sz="1100" b="0" i="0" baseline="0">
              <a:solidFill>
                <a:sysClr val="windowText" lastClr="000000"/>
              </a:solidFill>
              <a:effectLst/>
              <a:latin typeface="+mn-lt"/>
              <a:ea typeface="+mn-ea"/>
              <a:cs typeface="+mn-cs"/>
            </a:rPr>
            <a:t>８千万</a:t>
          </a:r>
          <a:r>
            <a:rPr kumimoji="1" lang="ja-JP" altLang="ja-JP" sz="1100" b="0" i="0" baseline="0">
              <a:solidFill>
                <a:sysClr val="windowText" lastClr="000000"/>
              </a:solidFill>
              <a:effectLst/>
              <a:latin typeface="+mn-lt"/>
              <a:ea typeface="+mn-ea"/>
              <a:cs typeface="+mn-cs"/>
            </a:rPr>
            <a:t>円を積み立てたことにより，</a:t>
          </a:r>
          <a:r>
            <a:rPr kumimoji="1" lang="ja-JP" altLang="en-US" sz="1100" b="0" i="0" baseline="0">
              <a:solidFill>
                <a:sysClr val="windowText" lastClr="000000"/>
              </a:solidFill>
              <a:effectLst/>
              <a:latin typeface="+mn-lt"/>
              <a:ea typeface="+mn-ea"/>
              <a:cs typeface="+mn-cs"/>
            </a:rPr>
            <a:t>２億６千万円の減</a:t>
          </a:r>
          <a:r>
            <a:rPr kumimoji="1" lang="ja-JP" altLang="ja-JP" sz="1100" b="0" i="0" baseline="0">
              <a:solidFill>
                <a:sysClr val="windowText" lastClr="000000"/>
              </a:solidFill>
              <a:effectLst/>
              <a:latin typeface="+mn-lt"/>
              <a:ea typeface="+mn-ea"/>
              <a:cs typeface="+mn-cs"/>
            </a:rPr>
            <a:t>となった。</a:t>
          </a:r>
          <a:endParaRPr kumimoji="1" lang="en-US" altLang="ja-JP" sz="1100" b="0" i="0" baseline="0">
            <a:solidFill>
              <a:sysClr val="windowText" lastClr="000000"/>
            </a:solidFill>
            <a:effectLst/>
            <a:latin typeface="+mn-lt"/>
            <a:ea typeface="+mn-ea"/>
            <a:cs typeface="+mn-cs"/>
          </a:endParaRPr>
        </a:p>
        <a:p>
          <a:pPr eaLnBrk="1" fontAlgn="auto" latinLnBrk="0" hangingPunct="1"/>
          <a:endParaRPr kumimoji="1" lang="en-US" altLang="ja-JP" sz="1100" b="0" i="0" baseline="0">
            <a:solidFill>
              <a:sysClr val="windowText" lastClr="000000"/>
            </a:solidFill>
            <a:effectLst/>
            <a:latin typeface="+mn-lt"/>
            <a:ea typeface="+mn-ea"/>
            <a:cs typeface="+mn-cs"/>
          </a:endParaRPr>
        </a:p>
        <a:p>
          <a:pPr eaLnBrk="1" fontAlgn="auto" latinLnBrk="0" hangingPunct="1"/>
          <a:endParaRPr kumimoji="1" lang="en-US" altLang="ja-JP" sz="1100" b="0" i="0" baseline="0">
            <a:solidFill>
              <a:sysClr val="windowText" lastClr="000000"/>
            </a:solidFill>
            <a:effectLst/>
            <a:latin typeface="+mn-lt"/>
            <a:ea typeface="+mn-ea"/>
            <a:cs typeface="+mn-cs"/>
          </a:endParaRPr>
        </a:p>
        <a:p>
          <a:pPr eaLnBrk="1" fontAlgn="auto" latinLnBrk="0" hangingPunct="1"/>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1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中長期的な財政運営を十分考慮し，条例に基づく適正な取崩しと積立てを行いながら，類似団体の状況等も勘案し，年度末残高３０億円以上を維持していくように努めることとしている。</a:t>
          </a:r>
          <a:endParaRPr lang="ja-JP" altLang="ja-JP" sz="11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1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年度については，町債の繰上償還を行っていないため，増減はなかった</a:t>
          </a:r>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将来の償還財源の計画的な確保や償還確実性に対する信認の向上等を図る観点からも，町債現在高の状況や公債費負担の今後の見通しに応じた，計画的な積立てを行うこととしている。</a:t>
          </a:r>
          <a:endParaRPr lang="ja-JP" altLang="ja-JP" sz="11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21,002
20,605
303.90
13,933,449
13,067,832
813,807
7,928,464
12,777,453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有形固定資産減価償却率については，類似団体の平均より低くなっている。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大きな要因は平成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年度の公会計整備の際に、道路などの工作物を再評価したことから固定資産の取得額が増加したことがあげられる。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71" name="直線コネクタ 70"/>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72"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73" name="直線コネクタ 72"/>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4"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5" name="直線コネクタ 74"/>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76" name="有形固定資産減価償却率平均値テキスト"/>
        <xdr:cNvSpPr txBox="1"/>
      </xdr:nvSpPr>
      <xdr:spPr>
        <a:xfrm>
          <a:off x="4813300" y="618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7" name="フローチャート: 判断 76"/>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8" name="フローチャート: 判断 77"/>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9" name="フローチャート: 判断 78"/>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0" name="フローチャート: 判断 79"/>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42926</xdr:rowOff>
    </xdr:from>
    <xdr:to>
      <xdr:col>7</xdr:col>
      <xdr:colOff>187325</xdr:colOff>
      <xdr:row>30</xdr:row>
      <xdr:rowOff>144526</xdr:rowOff>
    </xdr:to>
    <xdr:sp macro="" textlink="">
      <xdr:nvSpPr>
        <xdr:cNvPr id="81" name="フローチャート: 判断 80"/>
        <xdr:cNvSpPr/>
      </xdr:nvSpPr>
      <xdr:spPr>
        <a:xfrm>
          <a:off x="1714500" y="595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87" name="楕円 86"/>
        <xdr:cNvSpPr/>
      </xdr:nvSpPr>
      <xdr:spPr>
        <a:xfrm>
          <a:off x="47117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158640</xdr:rowOff>
    </xdr:from>
    <xdr:ext cx="405111" cy="259045"/>
    <xdr:sp macro="" textlink="">
      <xdr:nvSpPr>
        <xdr:cNvPr id="88" name="有形固定資産減価償却率該当値テキスト"/>
        <xdr:cNvSpPr txBox="1"/>
      </xdr:nvSpPr>
      <xdr:spPr>
        <a:xfrm>
          <a:off x="4813300" y="5902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103378</xdr:rowOff>
    </xdr:from>
    <xdr:to>
      <xdr:col>19</xdr:col>
      <xdr:colOff>187325</xdr:colOff>
      <xdr:row>31</xdr:row>
      <xdr:rowOff>33528</xdr:rowOff>
    </xdr:to>
    <xdr:sp macro="" textlink="">
      <xdr:nvSpPr>
        <xdr:cNvPr id="89" name="楕円 88"/>
        <xdr:cNvSpPr/>
      </xdr:nvSpPr>
      <xdr:spPr>
        <a:xfrm>
          <a:off x="4000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154178</xdr:rowOff>
    </xdr:from>
    <xdr:to>
      <xdr:col>23</xdr:col>
      <xdr:colOff>85725</xdr:colOff>
      <xdr:row>31</xdr:row>
      <xdr:rowOff>15113</xdr:rowOff>
    </xdr:to>
    <xdr:cxnSp macro="">
      <xdr:nvCxnSpPr>
        <xdr:cNvPr id="90" name="直線コネクタ 89"/>
        <xdr:cNvCxnSpPr/>
      </xdr:nvCxnSpPr>
      <xdr:spPr>
        <a:xfrm>
          <a:off x="4051300" y="6069203"/>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73152</xdr:rowOff>
    </xdr:from>
    <xdr:to>
      <xdr:col>15</xdr:col>
      <xdr:colOff>187325</xdr:colOff>
      <xdr:row>31</xdr:row>
      <xdr:rowOff>3302</xdr:rowOff>
    </xdr:to>
    <xdr:sp macro="" textlink="">
      <xdr:nvSpPr>
        <xdr:cNvPr id="91" name="楕円 90"/>
        <xdr:cNvSpPr/>
      </xdr:nvSpPr>
      <xdr:spPr>
        <a:xfrm>
          <a:off x="3238500" y="59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123952</xdr:rowOff>
    </xdr:from>
    <xdr:to>
      <xdr:col>19</xdr:col>
      <xdr:colOff>136525</xdr:colOff>
      <xdr:row>30</xdr:row>
      <xdr:rowOff>154178</xdr:rowOff>
    </xdr:to>
    <xdr:cxnSp macro="">
      <xdr:nvCxnSpPr>
        <xdr:cNvPr id="92" name="直線コネクタ 91"/>
        <xdr:cNvCxnSpPr/>
      </xdr:nvCxnSpPr>
      <xdr:spPr>
        <a:xfrm>
          <a:off x="3289300" y="6038977"/>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93" name="n_1aveValue有形固定資産減価償却率"/>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4" name="n_2aveValue有形固定資産減価償却率"/>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5"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161053</xdr:rowOff>
    </xdr:from>
    <xdr:ext cx="405111" cy="259045"/>
    <xdr:sp macro="" textlink="">
      <xdr:nvSpPr>
        <xdr:cNvPr id="96" name="n_4aveValue有形固定資産減価償却率"/>
        <xdr:cNvSpPr txBox="1"/>
      </xdr:nvSpPr>
      <xdr:spPr>
        <a:xfrm>
          <a:off x="1562744" y="5733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50055</xdr:rowOff>
    </xdr:from>
    <xdr:ext cx="405111" cy="259045"/>
    <xdr:sp macro="" textlink="">
      <xdr:nvSpPr>
        <xdr:cNvPr id="97" name="n_1mainValue有形固定資産減価償却率"/>
        <xdr:cNvSpPr txBox="1"/>
      </xdr:nvSpPr>
      <xdr:spPr>
        <a:xfrm>
          <a:off x="3836044" y="5793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19829</xdr:rowOff>
    </xdr:from>
    <xdr:ext cx="405111" cy="259045"/>
    <xdr:sp macro="" textlink="">
      <xdr:nvSpPr>
        <xdr:cNvPr id="98" name="n_2mainValue有形固定資産減価償却率"/>
        <xdr:cNvSpPr txBox="1"/>
      </xdr:nvSpPr>
      <xdr:spPr>
        <a:xfrm>
          <a:off x="3086744" y="5763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債務償還比率は類似団体内平均値を下回っている。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公債費負担適正化計画に基づいた各年の起債総額抑制や，職員数を削減し人件費を減少させたこと等が影響したと考えられる。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引き続き，債務償還比率が上昇することのないように取り組んでいく。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9" name="直線コネクタ 128"/>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0" name="債務償還比率最小値テキスト"/>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1" name="直線コネクタ 130"/>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34" name="債務償還比率平均値テキスト"/>
        <xdr:cNvSpPr txBox="1"/>
      </xdr:nvSpPr>
      <xdr:spPr>
        <a:xfrm>
          <a:off x="14846300" y="596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5" name="フローチャート: 判断 134"/>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6" name="フローチャート: 判断 135"/>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7" name="フローチャート: 判断 136"/>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8" name="フローチャート: 判断 137"/>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16900</xdr:rowOff>
    </xdr:from>
    <xdr:to>
      <xdr:col>60</xdr:col>
      <xdr:colOff>123825</xdr:colOff>
      <xdr:row>31</xdr:row>
      <xdr:rowOff>118500</xdr:rowOff>
    </xdr:to>
    <xdr:sp macro="" textlink="">
      <xdr:nvSpPr>
        <xdr:cNvPr id="139" name="フローチャート: 判断 138"/>
        <xdr:cNvSpPr/>
      </xdr:nvSpPr>
      <xdr:spPr>
        <a:xfrm>
          <a:off x="11747500" y="61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635</xdr:rowOff>
    </xdr:from>
    <xdr:to>
      <xdr:col>76</xdr:col>
      <xdr:colOff>73025</xdr:colOff>
      <xdr:row>29</xdr:row>
      <xdr:rowOff>102235</xdr:rowOff>
    </xdr:to>
    <xdr:sp macro="" textlink="">
      <xdr:nvSpPr>
        <xdr:cNvPr id="145" name="楕円 144"/>
        <xdr:cNvSpPr/>
      </xdr:nvSpPr>
      <xdr:spPr>
        <a:xfrm>
          <a:off x="147447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23512</xdr:rowOff>
    </xdr:from>
    <xdr:ext cx="469744" cy="259045"/>
    <xdr:sp macro="" textlink="">
      <xdr:nvSpPr>
        <xdr:cNvPr id="146" name="債務償還比率該当値テキスト"/>
        <xdr:cNvSpPr txBox="1"/>
      </xdr:nvSpPr>
      <xdr:spPr>
        <a:xfrm>
          <a:off x="14846300" y="55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4953</xdr:rowOff>
    </xdr:from>
    <xdr:to>
      <xdr:col>72</xdr:col>
      <xdr:colOff>123825</xdr:colOff>
      <xdr:row>29</xdr:row>
      <xdr:rowOff>106553</xdr:rowOff>
    </xdr:to>
    <xdr:sp macro="" textlink="">
      <xdr:nvSpPr>
        <xdr:cNvPr id="147" name="楕円 146"/>
        <xdr:cNvSpPr/>
      </xdr:nvSpPr>
      <xdr:spPr>
        <a:xfrm>
          <a:off x="14033500" y="57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51435</xdr:rowOff>
    </xdr:from>
    <xdr:to>
      <xdr:col>76</xdr:col>
      <xdr:colOff>22225</xdr:colOff>
      <xdr:row>29</xdr:row>
      <xdr:rowOff>55753</xdr:rowOff>
    </xdr:to>
    <xdr:cxnSp macro="">
      <xdr:nvCxnSpPr>
        <xdr:cNvPr id="148" name="直線コネクタ 147"/>
        <xdr:cNvCxnSpPr/>
      </xdr:nvCxnSpPr>
      <xdr:spPr>
        <a:xfrm flipV="1">
          <a:off x="14084300" y="5795010"/>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5416</xdr:rowOff>
    </xdr:from>
    <xdr:to>
      <xdr:col>68</xdr:col>
      <xdr:colOff>123825</xdr:colOff>
      <xdr:row>29</xdr:row>
      <xdr:rowOff>107016</xdr:rowOff>
    </xdr:to>
    <xdr:sp macro="" textlink="">
      <xdr:nvSpPr>
        <xdr:cNvPr id="149" name="楕円 148"/>
        <xdr:cNvSpPr/>
      </xdr:nvSpPr>
      <xdr:spPr>
        <a:xfrm>
          <a:off x="13271500" y="574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55753</xdr:rowOff>
    </xdr:from>
    <xdr:to>
      <xdr:col>72</xdr:col>
      <xdr:colOff>73025</xdr:colOff>
      <xdr:row>29</xdr:row>
      <xdr:rowOff>56216</xdr:rowOff>
    </xdr:to>
    <xdr:cxnSp macro="">
      <xdr:nvCxnSpPr>
        <xdr:cNvPr id="150" name="直線コネクタ 149"/>
        <xdr:cNvCxnSpPr/>
      </xdr:nvCxnSpPr>
      <xdr:spPr>
        <a:xfrm flipV="1">
          <a:off x="13322300" y="5799328"/>
          <a:ext cx="7620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69723</xdr:rowOff>
    </xdr:from>
    <xdr:to>
      <xdr:col>64</xdr:col>
      <xdr:colOff>123825</xdr:colOff>
      <xdr:row>29</xdr:row>
      <xdr:rowOff>171323</xdr:rowOff>
    </xdr:to>
    <xdr:sp macro="" textlink="">
      <xdr:nvSpPr>
        <xdr:cNvPr id="151" name="楕円 150"/>
        <xdr:cNvSpPr/>
      </xdr:nvSpPr>
      <xdr:spPr>
        <a:xfrm>
          <a:off x="125095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56216</xdr:rowOff>
    </xdr:from>
    <xdr:to>
      <xdr:col>68</xdr:col>
      <xdr:colOff>73025</xdr:colOff>
      <xdr:row>29</xdr:row>
      <xdr:rowOff>120523</xdr:rowOff>
    </xdr:to>
    <xdr:cxnSp macro="">
      <xdr:nvCxnSpPr>
        <xdr:cNvPr id="152" name="直線コネクタ 151"/>
        <xdr:cNvCxnSpPr/>
      </xdr:nvCxnSpPr>
      <xdr:spPr>
        <a:xfrm flipV="1">
          <a:off x="12560300" y="5799791"/>
          <a:ext cx="762000" cy="6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34871</xdr:rowOff>
    </xdr:from>
    <xdr:to>
      <xdr:col>60</xdr:col>
      <xdr:colOff>123825</xdr:colOff>
      <xdr:row>29</xdr:row>
      <xdr:rowOff>136471</xdr:rowOff>
    </xdr:to>
    <xdr:sp macro="" textlink="">
      <xdr:nvSpPr>
        <xdr:cNvPr id="153" name="楕円 152"/>
        <xdr:cNvSpPr/>
      </xdr:nvSpPr>
      <xdr:spPr>
        <a:xfrm>
          <a:off x="11747500" y="577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85671</xdr:rowOff>
    </xdr:from>
    <xdr:to>
      <xdr:col>64</xdr:col>
      <xdr:colOff>73025</xdr:colOff>
      <xdr:row>29</xdr:row>
      <xdr:rowOff>120523</xdr:rowOff>
    </xdr:to>
    <xdr:cxnSp macro="">
      <xdr:nvCxnSpPr>
        <xdr:cNvPr id="154" name="直線コネクタ 153"/>
        <xdr:cNvCxnSpPr/>
      </xdr:nvCxnSpPr>
      <xdr:spPr>
        <a:xfrm>
          <a:off x="11798300" y="5829246"/>
          <a:ext cx="762000" cy="3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55" name="n_1aveValue債務償還比率"/>
        <xdr:cNvSpPr txBox="1"/>
      </xdr:nvSpPr>
      <xdr:spPr>
        <a:xfrm>
          <a:off x="138367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56" name="n_2aveValue債務償還比率"/>
        <xdr:cNvSpPr txBox="1"/>
      </xdr:nvSpPr>
      <xdr:spPr>
        <a:xfrm>
          <a:off x="13087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57" name="n_3aveValue債務償還比率"/>
        <xdr:cNvSpPr txBox="1"/>
      </xdr:nvSpPr>
      <xdr:spPr>
        <a:xfrm>
          <a:off x="12325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109627</xdr:rowOff>
    </xdr:from>
    <xdr:ext cx="469744" cy="259045"/>
    <xdr:sp macro="" textlink="">
      <xdr:nvSpPr>
        <xdr:cNvPr id="158" name="n_4aveValue債務償還比率"/>
        <xdr:cNvSpPr txBox="1"/>
      </xdr:nvSpPr>
      <xdr:spPr>
        <a:xfrm>
          <a:off x="11563427" y="619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123080</xdr:rowOff>
    </xdr:from>
    <xdr:ext cx="469744" cy="259045"/>
    <xdr:sp macro="" textlink="">
      <xdr:nvSpPr>
        <xdr:cNvPr id="159" name="n_1mainValue債務償還比率"/>
        <xdr:cNvSpPr txBox="1"/>
      </xdr:nvSpPr>
      <xdr:spPr>
        <a:xfrm>
          <a:off x="13836727" y="552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123543</xdr:rowOff>
    </xdr:from>
    <xdr:ext cx="469744" cy="259045"/>
    <xdr:sp macro="" textlink="">
      <xdr:nvSpPr>
        <xdr:cNvPr id="160" name="n_2mainValue債務償還比率"/>
        <xdr:cNvSpPr txBox="1"/>
      </xdr:nvSpPr>
      <xdr:spPr>
        <a:xfrm>
          <a:off x="13087427" y="552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16400</xdr:rowOff>
    </xdr:from>
    <xdr:ext cx="469744" cy="259045"/>
    <xdr:sp macro="" textlink="">
      <xdr:nvSpPr>
        <xdr:cNvPr id="161" name="n_3mainValue債務償還比率"/>
        <xdr:cNvSpPr txBox="1"/>
      </xdr:nvSpPr>
      <xdr:spPr>
        <a:xfrm>
          <a:off x="12325427" y="558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152998</xdr:rowOff>
    </xdr:from>
    <xdr:ext cx="469744" cy="259045"/>
    <xdr:sp macro="" textlink="">
      <xdr:nvSpPr>
        <xdr:cNvPr id="162" name="n_4mainValue債務償還比率"/>
        <xdr:cNvSpPr txBox="1"/>
      </xdr:nvSpPr>
      <xdr:spPr>
        <a:xfrm>
          <a:off x="11563427" y="555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21,002
20,605
303.90
13,933,449
13,067,832
813,807
7,928,464
12,777,453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123372</xdr:rowOff>
    </xdr:from>
    <xdr:to>
      <xdr:col>6</xdr:col>
      <xdr:colOff>38100</xdr:colOff>
      <xdr:row>38</xdr:row>
      <xdr:rowOff>53522</xdr:rowOff>
    </xdr:to>
    <xdr:sp macro="" textlink="">
      <xdr:nvSpPr>
        <xdr:cNvPr id="68" name="フローチャート: 判断 67"/>
        <xdr:cNvSpPr/>
      </xdr:nvSpPr>
      <xdr:spPr>
        <a:xfrm>
          <a:off x="1079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84183</xdr:rowOff>
    </xdr:from>
    <xdr:to>
      <xdr:col>24</xdr:col>
      <xdr:colOff>114300</xdr:colOff>
      <xdr:row>38</xdr:row>
      <xdr:rowOff>14332</xdr:rowOff>
    </xdr:to>
    <xdr:sp macro="" textlink="">
      <xdr:nvSpPr>
        <xdr:cNvPr id="74" name="楕円 73"/>
        <xdr:cNvSpPr/>
      </xdr:nvSpPr>
      <xdr:spPr>
        <a:xfrm>
          <a:off x="45847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107060</xdr:rowOff>
    </xdr:from>
    <xdr:ext cx="405111" cy="259045"/>
    <xdr:sp macro="" textlink="">
      <xdr:nvSpPr>
        <xdr:cNvPr id="75" name="【道路】&#10;有形固定資産減価償却率該当値テキスト"/>
        <xdr:cNvSpPr txBox="1"/>
      </xdr:nvSpPr>
      <xdr:spPr>
        <a:xfrm>
          <a:off x="4673600" y="627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53158</xdr:rowOff>
    </xdr:from>
    <xdr:to>
      <xdr:col>20</xdr:col>
      <xdr:colOff>38100</xdr:colOff>
      <xdr:row>37</xdr:row>
      <xdr:rowOff>154758</xdr:rowOff>
    </xdr:to>
    <xdr:sp macro="" textlink="">
      <xdr:nvSpPr>
        <xdr:cNvPr id="76" name="楕円 75"/>
        <xdr:cNvSpPr/>
      </xdr:nvSpPr>
      <xdr:spPr>
        <a:xfrm>
          <a:off x="3746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103958</xdr:rowOff>
    </xdr:from>
    <xdr:to>
      <xdr:col>24</xdr:col>
      <xdr:colOff>63500</xdr:colOff>
      <xdr:row>37</xdr:row>
      <xdr:rowOff>134983</xdr:rowOff>
    </xdr:to>
    <xdr:cxnSp macro="">
      <xdr:nvCxnSpPr>
        <xdr:cNvPr id="77" name="直線コネクタ 76"/>
        <xdr:cNvCxnSpPr/>
      </xdr:nvCxnSpPr>
      <xdr:spPr>
        <a:xfrm>
          <a:off x="3797300" y="644760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8" name="楕円 77"/>
        <xdr:cNvSpPr/>
      </xdr:nvSpPr>
      <xdr:spPr>
        <a:xfrm>
          <a:off x="2857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61504</xdr:rowOff>
    </xdr:from>
    <xdr:to>
      <xdr:col>19</xdr:col>
      <xdr:colOff>177800</xdr:colOff>
      <xdr:row>37</xdr:row>
      <xdr:rowOff>103958</xdr:rowOff>
    </xdr:to>
    <xdr:cxnSp macro="">
      <xdr:nvCxnSpPr>
        <xdr:cNvPr id="79" name="直線コネクタ 78"/>
        <xdr:cNvCxnSpPr/>
      </xdr:nvCxnSpPr>
      <xdr:spPr>
        <a:xfrm>
          <a:off x="2908300" y="640515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0" name="n_1aveValue【道路】&#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1" name="n_2aveValue【道路】&#10;有形固定資産減価償却率"/>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2" name="n_3aveValue【道路】&#10;有形固定資産減価償却率"/>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70049</xdr:rowOff>
    </xdr:from>
    <xdr:ext cx="405111" cy="259045"/>
    <xdr:sp macro="" textlink="">
      <xdr:nvSpPr>
        <xdr:cNvPr id="83" name="n_4aveValue【道路】&#10;有形固定資産減価償却率"/>
        <xdr:cNvSpPr txBox="1"/>
      </xdr:nvSpPr>
      <xdr:spPr>
        <a:xfrm>
          <a:off x="927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171285</xdr:rowOff>
    </xdr:from>
    <xdr:ext cx="405111" cy="259045"/>
    <xdr:sp macro="" textlink="">
      <xdr:nvSpPr>
        <xdr:cNvPr id="84" name="n_1mainValue【道路】&#10;有形固定資産減価償却率"/>
        <xdr:cNvSpPr txBox="1"/>
      </xdr:nvSpPr>
      <xdr:spPr>
        <a:xfrm>
          <a:off x="35820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mainValue【道路】&#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09" name="直線コネクタ 108"/>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0"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1" name="直線コネクタ 110"/>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2"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3" name="直線コネクタ 112"/>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14" name="【道路】&#10;一人当たり延長平均値テキスト"/>
        <xdr:cNvSpPr txBox="1"/>
      </xdr:nvSpPr>
      <xdr:spPr>
        <a:xfrm>
          <a:off x="10515600" y="692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5" name="フローチャート: 判断 114"/>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6" name="フローチャート: 判断 115"/>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17" name="フローチャート: 判断 116"/>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18" name="フローチャート: 判断 117"/>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136614</xdr:rowOff>
    </xdr:from>
    <xdr:to>
      <xdr:col>36</xdr:col>
      <xdr:colOff>165100</xdr:colOff>
      <xdr:row>40</xdr:row>
      <xdr:rowOff>66764</xdr:rowOff>
    </xdr:to>
    <xdr:sp macro="" textlink="">
      <xdr:nvSpPr>
        <xdr:cNvPr id="119" name="フローチャート: 判断 118"/>
        <xdr:cNvSpPr/>
      </xdr:nvSpPr>
      <xdr:spPr>
        <a:xfrm>
          <a:off x="6921500" y="682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30353</xdr:rowOff>
    </xdr:from>
    <xdr:to>
      <xdr:col>55</xdr:col>
      <xdr:colOff>50800</xdr:colOff>
      <xdr:row>39</xdr:row>
      <xdr:rowOff>131953</xdr:rowOff>
    </xdr:to>
    <xdr:sp macro="" textlink="">
      <xdr:nvSpPr>
        <xdr:cNvPr id="125" name="楕円 124"/>
        <xdr:cNvSpPr/>
      </xdr:nvSpPr>
      <xdr:spPr>
        <a:xfrm>
          <a:off x="10426700" y="67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53230</xdr:rowOff>
    </xdr:from>
    <xdr:ext cx="534377" cy="259045"/>
    <xdr:sp macro="" textlink="">
      <xdr:nvSpPr>
        <xdr:cNvPr id="126" name="【道路】&#10;一人当たり延長該当値テキスト"/>
        <xdr:cNvSpPr txBox="1"/>
      </xdr:nvSpPr>
      <xdr:spPr>
        <a:xfrm>
          <a:off x="10515600" y="656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43485</xdr:rowOff>
    </xdr:from>
    <xdr:to>
      <xdr:col>50</xdr:col>
      <xdr:colOff>165100</xdr:colOff>
      <xdr:row>39</xdr:row>
      <xdr:rowOff>145085</xdr:rowOff>
    </xdr:to>
    <xdr:sp macro="" textlink="">
      <xdr:nvSpPr>
        <xdr:cNvPr id="127" name="楕円 126"/>
        <xdr:cNvSpPr/>
      </xdr:nvSpPr>
      <xdr:spPr>
        <a:xfrm>
          <a:off x="9588500" y="67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81153</xdr:rowOff>
    </xdr:from>
    <xdr:to>
      <xdr:col>55</xdr:col>
      <xdr:colOff>0</xdr:colOff>
      <xdr:row>39</xdr:row>
      <xdr:rowOff>94285</xdr:rowOff>
    </xdr:to>
    <xdr:cxnSp macro="">
      <xdr:nvCxnSpPr>
        <xdr:cNvPr id="128" name="直線コネクタ 127"/>
        <xdr:cNvCxnSpPr/>
      </xdr:nvCxnSpPr>
      <xdr:spPr>
        <a:xfrm flipV="1">
          <a:off x="9639300" y="6767703"/>
          <a:ext cx="838200" cy="1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52819</xdr:rowOff>
    </xdr:from>
    <xdr:to>
      <xdr:col>46</xdr:col>
      <xdr:colOff>38100</xdr:colOff>
      <xdr:row>39</xdr:row>
      <xdr:rowOff>154419</xdr:rowOff>
    </xdr:to>
    <xdr:sp macro="" textlink="">
      <xdr:nvSpPr>
        <xdr:cNvPr id="129" name="楕円 128"/>
        <xdr:cNvSpPr/>
      </xdr:nvSpPr>
      <xdr:spPr>
        <a:xfrm>
          <a:off x="8699500" y="67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94285</xdr:rowOff>
    </xdr:from>
    <xdr:to>
      <xdr:col>50</xdr:col>
      <xdr:colOff>114300</xdr:colOff>
      <xdr:row>39</xdr:row>
      <xdr:rowOff>103619</xdr:rowOff>
    </xdr:to>
    <xdr:cxnSp macro="">
      <xdr:nvCxnSpPr>
        <xdr:cNvPr id="130" name="直線コネクタ 129"/>
        <xdr:cNvCxnSpPr/>
      </xdr:nvCxnSpPr>
      <xdr:spPr>
        <a:xfrm flipV="1">
          <a:off x="8750300" y="6780835"/>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168521</xdr:rowOff>
    </xdr:from>
    <xdr:ext cx="534377" cy="259045"/>
    <xdr:sp macro="" textlink="">
      <xdr:nvSpPr>
        <xdr:cNvPr id="131" name="n_1aveValue【道路】&#10;一人当たり延長"/>
        <xdr:cNvSpPr txBox="1"/>
      </xdr:nvSpPr>
      <xdr:spPr>
        <a:xfrm>
          <a:off x="93594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169206</xdr:rowOff>
    </xdr:from>
    <xdr:ext cx="534377" cy="259045"/>
    <xdr:sp macro="" textlink="">
      <xdr:nvSpPr>
        <xdr:cNvPr id="132" name="n_2aveValue【道路】&#10;一人当たり延長"/>
        <xdr:cNvSpPr txBox="1"/>
      </xdr:nvSpPr>
      <xdr:spPr>
        <a:xfrm>
          <a:off x="8483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33" name="n_3aveValue【道路】&#10;一人当たり延長"/>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83291</xdr:rowOff>
    </xdr:from>
    <xdr:ext cx="534377" cy="259045"/>
    <xdr:sp macro="" textlink="">
      <xdr:nvSpPr>
        <xdr:cNvPr id="134" name="n_4aveValue【道路】&#10;一人当たり延長"/>
        <xdr:cNvSpPr txBox="1"/>
      </xdr:nvSpPr>
      <xdr:spPr>
        <a:xfrm>
          <a:off x="6705111" y="659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161612</xdr:rowOff>
    </xdr:from>
    <xdr:ext cx="534377" cy="259045"/>
    <xdr:sp macro="" textlink="">
      <xdr:nvSpPr>
        <xdr:cNvPr id="135" name="n_1mainValue【道路】&#10;一人当たり延長"/>
        <xdr:cNvSpPr txBox="1"/>
      </xdr:nvSpPr>
      <xdr:spPr>
        <a:xfrm>
          <a:off x="9359411" y="65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170946</xdr:rowOff>
    </xdr:from>
    <xdr:ext cx="534377" cy="259045"/>
    <xdr:sp macro="" textlink="">
      <xdr:nvSpPr>
        <xdr:cNvPr id="136" name="n_2mainValue【道路】&#10;一人当たり延長"/>
        <xdr:cNvSpPr txBox="1"/>
      </xdr:nvSpPr>
      <xdr:spPr>
        <a:xfrm>
          <a:off x="8483111" y="65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7" name="テキスト ボックス 15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60" name="直線コネクタ 159"/>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61"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2" name="直線コネクタ 161"/>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3"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64" name="直線コネクタ 163"/>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65" name="【橋りょう・トンネル】&#10;有形固定資産減価償却率平均値テキスト"/>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66" name="フローチャート: 判断 165"/>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67" name="フローチャート: 判断 166"/>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68" name="フローチャート: 判断 167"/>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69" name="フローチャート: 判断 168"/>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95885</xdr:rowOff>
    </xdr:from>
    <xdr:to>
      <xdr:col>6</xdr:col>
      <xdr:colOff>38100</xdr:colOff>
      <xdr:row>61</xdr:row>
      <xdr:rowOff>26035</xdr:rowOff>
    </xdr:to>
    <xdr:sp macro="" textlink="">
      <xdr:nvSpPr>
        <xdr:cNvPr id="170" name="フローチャート: 判断 169"/>
        <xdr:cNvSpPr/>
      </xdr:nvSpPr>
      <xdr:spPr>
        <a:xfrm>
          <a:off x="10795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6" name="楕円 175"/>
        <xdr:cNvSpPr/>
      </xdr:nvSpPr>
      <xdr:spPr>
        <a:xfrm>
          <a:off x="4584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48277</xdr:rowOff>
    </xdr:from>
    <xdr:ext cx="405111" cy="259045"/>
    <xdr:sp macro="" textlink="">
      <xdr:nvSpPr>
        <xdr:cNvPr id="177" name="【橋りょう・トンネル】&#10;有形固定資産減価償却率該当値テキスト"/>
        <xdr:cNvSpPr txBox="1"/>
      </xdr:nvSpPr>
      <xdr:spPr>
        <a:xfrm>
          <a:off x="4673600"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164465</xdr:rowOff>
    </xdr:from>
    <xdr:to>
      <xdr:col>20</xdr:col>
      <xdr:colOff>38100</xdr:colOff>
      <xdr:row>59</xdr:row>
      <xdr:rowOff>94615</xdr:rowOff>
    </xdr:to>
    <xdr:sp macro="" textlink="">
      <xdr:nvSpPr>
        <xdr:cNvPr id="178" name="楕円 177"/>
        <xdr:cNvSpPr/>
      </xdr:nvSpPr>
      <xdr:spPr>
        <a:xfrm>
          <a:off x="3746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43815</xdr:rowOff>
    </xdr:from>
    <xdr:to>
      <xdr:col>24</xdr:col>
      <xdr:colOff>63500</xdr:colOff>
      <xdr:row>59</xdr:row>
      <xdr:rowOff>76200</xdr:rowOff>
    </xdr:to>
    <xdr:cxnSp macro="">
      <xdr:nvCxnSpPr>
        <xdr:cNvPr id="179" name="直線コネクタ 178"/>
        <xdr:cNvCxnSpPr/>
      </xdr:nvCxnSpPr>
      <xdr:spPr>
        <a:xfrm>
          <a:off x="3797300" y="101593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135890</xdr:rowOff>
    </xdr:from>
    <xdr:to>
      <xdr:col>15</xdr:col>
      <xdr:colOff>101600</xdr:colOff>
      <xdr:row>59</xdr:row>
      <xdr:rowOff>66040</xdr:rowOff>
    </xdr:to>
    <xdr:sp macro="" textlink="">
      <xdr:nvSpPr>
        <xdr:cNvPr id="180" name="楕円 179"/>
        <xdr:cNvSpPr/>
      </xdr:nvSpPr>
      <xdr:spPr>
        <a:xfrm>
          <a:off x="2857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43815</xdr:rowOff>
    </xdr:to>
    <xdr:cxnSp macro="">
      <xdr:nvCxnSpPr>
        <xdr:cNvPr id="181" name="直線コネクタ 180"/>
        <xdr:cNvCxnSpPr/>
      </xdr:nvCxnSpPr>
      <xdr:spPr>
        <a:xfrm>
          <a:off x="2908300" y="101307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82" name="n_1aveValue【橋りょう・トンネル】&#10;有形固定資産減価償却率"/>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83" name="n_2aveValue【橋りょう・トンネル】&#10;有形固定資産減価償却率"/>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184" name="n_3aveValue【橋りょう・トンネル】&#10;有形固定資産減価償却率"/>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42562</xdr:rowOff>
    </xdr:from>
    <xdr:ext cx="405111" cy="259045"/>
    <xdr:sp macro="" textlink="">
      <xdr:nvSpPr>
        <xdr:cNvPr id="185" name="n_4aveValue【橋りょう・トンネル】&#10;有形固定資産減価償却率"/>
        <xdr:cNvSpPr txBox="1"/>
      </xdr:nvSpPr>
      <xdr:spPr>
        <a:xfrm>
          <a:off x="927744" y="1015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111142</xdr:rowOff>
    </xdr:from>
    <xdr:ext cx="405111" cy="259045"/>
    <xdr:sp macro="" textlink="">
      <xdr:nvSpPr>
        <xdr:cNvPr id="186" name="n_1mainValue【橋りょう・トンネル】&#10;有形固定資産減価償却率"/>
        <xdr:cNvSpPr txBox="1"/>
      </xdr:nvSpPr>
      <xdr:spPr>
        <a:xfrm>
          <a:off x="35820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87" name="n_2mainValue【橋りょう・トンネ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8" name="直線コネクタ 19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9" name="テキスト ボックス 19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0" name="直線コネクタ 19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1" name="テキスト ボックス 20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2" name="直線コネクタ 20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3" name="テキスト ボックス 20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4" name="直線コネクタ 20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5" name="テキスト ボックス 20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7" name="テキスト ボックス 20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09" name="直線コネクタ 208"/>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0"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11" name="直線コネクタ 210"/>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12"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13" name="直線コネクタ 212"/>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14" name="【橋りょう・トンネル】&#10;一人当たり有形固定資産（償却資産）額平均値テキスト"/>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15" name="フローチャート: 判断 214"/>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16" name="フローチャート: 判断 215"/>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17" name="フローチャート: 判断 216"/>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18" name="フローチャート: 判断 217"/>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58</xdr:row>
      <xdr:rowOff>35240</xdr:rowOff>
    </xdr:from>
    <xdr:to>
      <xdr:col>36</xdr:col>
      <xdr:colOff>165100</xdr:colOff>
      <xdr:row>58</xdr:row>
      <xdr:rowOff>136840</xdr:rowOff>
    </xdr:to>
    <xdr:sp macro="" textlink="">
      <xdr:nvSpPr>
        <xdr:cNvPr id="219" name="フローチャート: 判断 218"/>
        <xdr:cNvSpPr/>
      </xdr:nvSpPr>
      <xdr:spPr>
        <a:xfrm>
          <a:off x="6921500" y="997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171352</xdr:rowOff>
    </xdr:from>
    <xdr:to>
      <xdr:col>55</xdr:col>
      <xdr:colOff>50800</xdr:colOff>
      <xdr:row>58</xdr:row>
      <xdr:rowOff>101502</xdr:rowOff>
    </xdr:to>
    <xdr:sp macro="" textlink="">
      <xdr:nvSpPr>
        <xdr:cNvPr id="225" name="楕円 224"/>
        <xdr:cNvSpPr/>
      </xdr:nvSpPr>
      <xdr:spPr>
        <a:xfrm>
          <a:off x="10426700" y="994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22779</xdr:rowOff>
    </xdr:from>
    <xdr:ext cx="599010" cy="259045"/>
    <xdr:sp macro="" textlink="">
      <xdr:nvSpPr>
        <xdr:cNvPr id="226" name="【橋りょう・トンネル】&#10;一人当たり有形固定資産（償却資産）額該当値テキスト"/>
        <xdr:cNvSpPr txBox="1"/>
      </xdr:nvSpPr>
      <xdr:spPr>
        <a:xfrm>
          <a:off x="10515600" y="979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18000</xdr:rowOff>
    </xdr:from>
    <xdr:to>
      <xdr:col>50</xdr:col>
      <xdr:colOff>165100</xdr:colOff>
      <xdr:row>58</xdr:row>
      <xdr:rowOff>119600</xdr:rowOff>
    </xdr:to>
    <xdr:sp macro="" textlink="">
      <xdr:nvSpPr>
        <xdr:cNvPr id="227" name="楕円 226"/>
        <xdr:cNvSpPr/>
      </xdr:nvSpPr>
      <xdr:spPr>
        <a:xfrm>
          <a:off x="9588500" y="99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50702</xdr:rowOff>
    </xdr:from>
    <xdr:to>
      <xdr:col>55</xdr:col>
      <xdr:colOff>0</xdr:colOff>
      <xdr:row>58</xdr:row>
      <xdr:rowOff>68800</xdr:rowOff>
    </xdr:to>
    <xdr:cxnSp macro="">
      <xdr:nvCxnSpPr>
        <xdr:cNvPr id="228" name="直線コネクタ 227"/>
        <xdr:cNvCxnSpPr/>
      </xdr:nvCxnSpPr>
      <xdr:spPr>
        <a:xfrm flipV="1">
          <a:off x="9639300" y="999480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42423</xdr:rowOff>
    </xdr:from>
    <xdr:to>
      <xdr:col>46</xdr:col>
      <xdr:colOff>38100</xdr:colOff>
      <xdr:row>58</xdr:row>
      <xdr:rowOff>144023</xdr:rowOff>
    </xdr:to>
    <xdr:sp macro="" textlink="">
      <xdr:nvSpPr>
        <xdr:cNvPr id="229" name="楕円 228"/>
        <xdr:cNvSpPr/>
      </xdr:nvSpPr>
      <xdr:spPr>
        <a:xfrm>
          <a:off x="8699500" y="998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68800</xdr:rowOff>
    </xdr:from>
    <xdr:to>
      <xdr:col>50</xdr:col>
      <xdr:colOff>114300</xdr:colOff>
      <xdr:row>58</xdr:row>
      <xdr:rowOff>93223</xdr:rowOff>
    </xdr:to>
    <xdr:cxnSp macro="">
      <xdr:nvCxnSpPr>
        <xdr:cNvPr id="230" name="直線コネクタ 229"/>
        <xdr:cNvCxnSpPr/>
      </xdr:nvCxnSpPr>
      <xdr:spPr>
        <a:xfrm flipV="1">
          <a:off x="8750300" y="10012900"/>
          <a:ext cx="889000" cy="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121542</xdr:rowOff>
    </xdr:from>
    <xdr:ext cx="599010" cy="259045"/>
    <xdr:sp macro="" textlink="">
      <xdr:nvSpPr>
        <xdr:cNvPr id="231" name="n_1aveValue【橋りょう・トンネル】&#10;一人当たり有形固定資産（償却資産）額"/>
        <xdr:cNvSpPr txBox="1"/>
      </xdr:nvSpPr>
      <xdr:spPr>
        <a:xfrm>
          <a:off x="93270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32" name="n_2aveValue【橋りょう・トンネル】&#10;一人当たり有形固定資産（償却資産）額"/>
        <xdr:cNvSpPr txBox="1"/>
      </xdr:nvSpPr>
      <xdr:spPr>
        <a:xfrm>
          <a:off x="8450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33" name="n_3aveValue【橋りょう・トンネル】&#10;一人当たり有形固定資産（償却資産）額"/>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153367</xdr:rowOff>
    </xdr:from>
    <xdr:ext cx="599010" cy="259045"/>
    <xdr:sp macro="" textlink="">
      <xdr:nvSpPr>
        <xdr:cNvPr id="234" name="n_4aveValue【橋りょう・トンネル】&#10;一人当たり有形固定資産（償却資産）額"/>
        <xdr:cNvSpPr txBox="1"/>
      </xdr:nvSpPr>
      <xdr:spPr>
        <a:xfrm>
          <a:off x="6672795" y="975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136127</xdr:rowOff>
    </xdr:from>
    <xdr:ext cx="599010" cy="259045"/>
    <xdr:sp macro="" textlink="">
      <xdr:nvSpPr>
        <xdr:cNvPr id="235" name="n_1mainValue【橋りょう・トンネル】&#10;一人当たり有形固定資産（償却資産）額"/>
        <xdr:cNvSpPr txBox="1"/>
      </xdr:nvSpPr>
      <xdr:spPr>
        <a:xfrm>
          <a:off x="9327095" y="973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160550</xdr:rowOff>
    </xdr:from>
    <xdr:ext cx="599010" cy="259045"/>
    <xdr:sp macro="" textlink="">
      <xdr:nvSpPr>
        <xdr:cNvPr id="236" name="n_2mainValue【橋りょう・トンネル】&#10;一人当たり有形固定資産（償却資産）額"/>
        <xdr:cNvSpPr txBox="1"/>
      </xdr:nvSpPr>
      <xdr:spPr>
        <a:xfrm>
          <a:off x="8450795" y="976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7" name="テキスト ボックス 24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9" name="テキスト ボックス 24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9" name="テキスト ボックス 25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61" name="直線コネクタ 260"/>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62"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63" name="直線コネクタ 262"/>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64"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65" name="直線コネクタ 264"/>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66" name="【公営住宅】&#10;有形固定資産減価償却率平均値テキスト"/>
        <xdr:cNvSpPr txBox="1"/>
      </xdr:nvSpPr>
      <xdr:spPr>
        <a:xfrm>
          <a:off x="46736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67" name="フローチャート: 判断 266"/>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68" name="フローチャート: 判断 267"/>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69" name="フローチャート: 判断 268"/>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70" name="フローチャート: 判断 269"/>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90170</xdr:rowOff>
    </xdr:from>
    <xdr:to>
      <xdr:col>6</xdr:col>
      <xdr:colOff>38100</xdr:colOff>
      <xdr:row>84</xdr:row>
      <xdr:rowOff>20320</xdr:rowOff>
    </xdr:to>
    <xdr:sp macro="" textlink="">
      <xdr:nvSpPr>
        <xdr:cNvPr id="271" name="フローチャート: 判断 270"/>
        <xdr:cNvSpPr/>
      </xdr:nvSpPr>
      <xdr:spPr>
        <a:xfrm>
          <a:off x="107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61595</xdr:rowOff>
    </xdr:from>
    <xdr:to>
      <xdr:col>24</xdr:col>
      <xdr:colOff>114300</xdr:colOff>
      <xdr:row>84</xdr:row>
      <xdr:rowOff>163195</xdr:rowOff>
    </xdr:to>
    <xdr:sp macro="" textlink="">
      <xdr:nvSpPr>
        <xdr:cNvPr id="277" name="楕円 276"/>
        <xdr:cNvSpPr/>
      </xdr:nvSpPr>
      <xdr:spPr>
        <a:xfrm>
          <a:off x="45847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40022</xdr:rowOff>
    </xdr:from>
    <xdr:ext cx="405111" cy="259045"/>
    <xdr:sp macro="" textlink="">
      <xdr:nvSpPr>
        <xdr:cNvPr id="278" name="【公営住宅】&#10;有形固定資産減価償却率該当値テキスト"/>
        <xdr:cNvSpPr txBox="1"/>
      </xdr:nvSpPr>
      <xdr:spPr>
        <a:xfrm>
          <a:off x="4673600"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52070</xdr:rowOff>
    </xdr:from>
    <xdr:to>
      <xdr:col>20</xdr:col>
      <xdr:colOff>38100</xdr:colOff>
      <xdr:row>84</xdr:row>
      <xdr:rowOff>153670</xdr:rowOff>
    </xdr:to>
    <xdr:sp macro="" textlink="">
      <xdr:nvSpPr>
        <xdr:cNvPr id="279" name="楕円 278"/>
        <xdr:cNvSpPr/>
      </xdr:nvSpPr>
      <xdr:spPr>
        <a:xfrm>
          <a:off x="3746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102870</xdr:rowOff>
    </xdr:from>
    <xdr:to>
      <xdr:col>24</xdr:col>
      <xdr:colOff>63500</xdr:colOff>
      <xdr:row>84</xdr:row>
      <xdr:rowOff>112395</xdr:rowOff>
    </xdr:to>
    <xdr:cxnSp macro="">
      <xdr:nvCxnSpPr>
        <xdr:cNvPr id="280" name="直線コネクタ 279"/>
        <xdr:cNvCxnSpPr/>
      </xdr:nvCxnSpPr>
      <xdr:spPr>
        <a:xfrm>
          <a:off x="3797300" y="145046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101600</xdr:rowOff>
    </xdr:from>
    <xdr:to>
      <xdr:col>15</xdr:col>
      <xdr:colOff>101600</xdr:colOff>
      <xdr:row>85</xdr:row>
      <xdr:rowOff>31750</xdr:rowOff>
    </xdr:to>
    <xdr:sp macro="" textlink="">
      <xdr:nvSpPr>
        <xdr:cNvPr id="281" name="楕円 280"/>
        <xdr:cNvSpPr/>
      </xdr:nvSpPr>
      <xdr:spPr>
        <a:xfrm>
          <a:off x="2857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102870</xdr:rowOff>
    </xdr:from>
    <xdr:to>
      <xdr:col>19</xdr:col>
      <xdr:colOff>177800</xdr:colOff>
      <xdr:row>84</xdr:row>
      <xdr:rowOff>152400</xdr:rowOff>
    </xdr:to>
    <xdr:cxnSp macro="">
      <xdr:nvCxnSpPr>
        <xdr:cNvPr id="282" name="直線コネクタ 281"/>
        <xdr:cNvCxnSpPr/>
      </xdr:nvCxnSpPr>
      <xdr:spPr>
        <a:xfrm flipV="1">
          <a:off x="2908300" y="145046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283" name="n_1aveValue【公営住宅】&#10;有形固定資産減価償却率"/>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284" name="n_2aveValue【公営住宅】&#10;有形固定資産減価償却率"/>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85"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36847</xdr:rowOff>
    </xdr:from>
    <xdr:ext cx="405111" cy="259045"/>
    <xdr:sp macro="" textlink="">
      <xdr:nvSpPr>
        <xdr:cNvPr id="286" name="n_4aveValue【公営住宅】&#10;有形固定資産減価償却率"/>
        <xdr:cNvSpPr txBox="1"/>
      </xdr:nvSpPr>
      <xdr:spPr>
        <a:xfrm>
          <a:off x="927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144797</xdr:rowOff>
    </xdr:from>
    <xdr:ext cx="405111" cy="259045"/>
    <xdr:sp macro="" textlink="">
      <xdr:nvSpPr>
        <xdr:cNvPr id="287" name="n_1mainValue【公営住宅】&#10;有形固定資産減価償却率"/>
        <xdr:cNvSpPr txBox="1"/>
      </xdr:nvSpPr>
      <xdr:spPr>
        <a:xfrm>
          <a:off x="35820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22877</xdr:rowOff>
    </xdr:from>
    <xdr:ext cx="405111" cy="259045"/>
    <xdr:sp macro="" textlink="">
      <xdr:nvSpPr>
        <xdr:cNvPr id="288" name="n_2mainValue【公営住宅】&#10;有形固定資産減価償却率"/>
        <xdr:cNvSpPr txBox="1"/>
      </xdr:nvSpPr>
      <xdr:spPr>
        <a:xfrm>
          <a:off x="2705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9" name="直線コネクタ 29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0" name="テキスト ボックス 29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1" name="直線コネクタ 3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2" name="テキスト ボックス 3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3" name="直線コネクタ 30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4" name="テキスト ボックス 30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08" name="直線コネクタ 307"/>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09"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0" name="直線コネクタ 309"/>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11" name="【公営住宅】&#10;一人当たり面積最大値テキスト"/>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12" name="直線コネクタ 311"/>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74883</xdr:rowOff>
    </xdr:from>
    <xdr:ext cx="469744" cy="259045"/>
    <xdr:sp macro="" textlink="">
      <xdr:nvSpPr>
        <xdr:cNvPr id="313" name="【公営住宅】&#10;一人当たり面積平均値テキスト"/>
        <xdr:cNvSpPr txBox="1"/>
      </xdr:nvSpPr>
      <xdr:spPr>
        <a:xfrm>
          <a:off x="10515600" y="1430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14" name="フローチャート: 判断 313"/>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15" name="フローチャート: 判断 314"/>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16" name="フローチャート: 判断 315"/>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17" name="フローチャート: 判断 316"/>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104457</xdr:rowOff>
    </xdr:from>
    <xdr:to>
      <xdr:col>36</xdr:col>
      <xdr:colOff>165100</xdr:colOff>
      <xdr:row>82</xdr:row>
      <xdr:rowOff>34607</xdr:rowOff>
    </xdr:to>
    <xdr:sp macro="" textlink="">
      <xdr:nvSpPr>
        <xdr:cNvPr id="318" name="フローチャート: 判断 317"/>
        <xdr:cNvSpPr/>
      </xdr:nvSpPr>
      <xdr:spPr>
        <a:xfrm>
          <a:off x="6921500" y="1399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17018</xdr:rowOff>
    </xdr:from>
    <xdr:to>
      <xdr:col>55</xdr:col>
      <xdr:colOff>50800</xdr:colOff>
      <xdr:row>79</xdr:row>
      <xdr:rowOff>118618</xdr:rowOff>
    </xdr:to>
    <xdr:sp macro="" textlink="">
      <xdr:nvSpPr>
        <xdr:cNvPr id="324" name="楕円 323"/>
        <xdr:cNvSpPr/>
      </xdr:nvSpPr>
      <xdr:spPr>
        <a:xfrm>
          <a:off x="104267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39895</xdr:rowOff>
    </xdr:from>
    <xdr:ext cx="469744" cy="259045"/>
    <xdr:sp macro="" textlink="">
      <xdr:nvSpPr>
        <xdr:cNvPr id="325" name="【公営住宅】&#10;一人当たり面積該当値テキスト"/>
        <xdr:cNvSpPr txBox="1"/>
      </xdr:nvSpPr>
      <xdr:spPr>
        <a:xfrm>
          <a:off x="10515600"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33020</xdr:rowOff>
    </xdr:from>
    <xdr:to>
      <xdr:col>50</xdr:col>
      <xdr:colOff>165100</xdr:colOff>
      <xdr:row>79</xdr:row>
      <xdr:rowOff>134620</xdr:rowOff>
    </xdr:to>
    <xdr:sp macro="" textlink="">
      <xdr:nvSpPr>
        <xdr:cNvPr id="326" name="楕円 325"/>
        <xdr:cNvSpPr/>
      </xdr:nvSpPr>
      <xdr:spPr>
        <a:xfrm>
          <a:off x="9588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67818</xdr:rowOff>
    </xdr:from>
    <xdr:to>
      <xdr:col>55</xdr:col>
      <xdr:colOff>0</xdr:colOff>
      <xdr:row>79</xdr:row>
      <xdr:rowOff>83820</xdr:rowOff>
    </xdr:to>
    <xdr:cxnSp macro="">
      <xdr:nvCxnSpPr>
        <xdr:cNvPr id="327" name="直線コネクタ 326"/>
        <xdr:cNvCxnSpPr/>
      </xdr:nvCxnSpPr>
      <xdr:spPr>
        <a:xfrm flipV="1">
          <a:off x="9639300" y="1361236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65024</xdr:rowOff>
    </xdr:from>
    <xdr:to>
      <xdr:col>46</xdr:col>
      <xdr:colOff>38100</xdr:colOff>
      <xdr:row>79</xdr:row>
      <xdr:rowOff>166624</xdr:rowOff>
    </xdr:to>
    <xdr:sp macro="" textlink="">
      <xdr:nvSpPr>
        <xdr:cNvPr id="328" name="楕円 327"/>
        <xdr:cNvSpPr/>
      </xdr:nvSpPr>
      <xdr:spPr>
        <a:xfrm>
          <a:off x="86995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83820</xdr:rowOff>
    </xdr:from>
    <xdr:to>
      <xdr:col>50</xdr:col>
      <xdr:colOff>114300</xdr:colOff>
      <xdr:row>79</xdr:row>
      <xdr:rowOff>115824</xdr:rowOff>
    </xdr:to>
    <xdr:cxnSp macro="">
      <xdr:nvCxnSpPr>
        <xdr:cNvPr id="329" name="直線コネクタ 328"/>
        <xdr:cNvCxnSpPr/>
      </xdr:nvCxnSpPr>
      <xdr:spPr>
        <a:xfrm flipV="1">
          <a:off x="8750300" y="1362837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6303</xdr:rowOff>
    </xdr:from>
    <xdr:ext cx="469744" cy="259045"/>
    <xdr:sp macro="" textlink="">
      <xdr:nvSpPr>
        <xdr:cNvPr id="330" name="n_1aveValue【公営住宅】&#10;一人当たり面積"/>
        <xdr:cNvSpPr txBox="1"/>
      </xdr:nvSpPr>
      <xdr:spPr>
        <a:xfrm>
          <a:off x="9391727" y="1440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163465</xdr:rowOff>
    </xdr:from>
    <xdr:ext cx="469744" cy="259045"/>
    <xdr:sp macro="" textlink="">
      <xdr:nvSpPr>
        <xdr:cNvPr id="331" name="n_2aveValue【公営住宅】&#10;一人当たり面積"/>
        <xdr:cNvSpPr txBox="1"/>
      </xdr:nvSpPr>
      <xdr:spPr>
        <a:xfrm>
          <a:off x="85154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32" name="n_3aveValue【公営住宅】&#10;一人当たり面積"/>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51134</xdr:rowOff>
    </xdr:from>
    <xdr:ext cx="469744" cy="259045"/>
    <xdr:sp macro="" textlink="">
      <xdr:nvSpPr>
        <xdr:cNvPr id="333" name="n_4aveValue【公営住宅】&#10;一人当たり面積"/>
        <xdr:cNvSpPr txBox="1"/>
      </xdr:nvSpPr>
      <xdr:spPr>
        <a:xfrm>
          <a:off x="6737427" y="1376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151147</xdr:rowOff>
    </xdr:from>
    <xdr:ext cx="469744" cy="259045"/>
    <xdr:sp macro="" textlink="">
      <xdr:nvSpPr>
        <xdr:cNvPr id="334" name="n_1mainValue【公営住宅】&#10;一人当たり面積"/>
        <xdr:cNvSpPr txBox="1"/>
      </xdr:nvSpPr>
      <xdr:spPr>
        <a:xfrm>
          <a:off x="9391727" y="1335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11701</xdr:rowOff>
    </xdr:from>
    <xdr:ext cx="469744" cy="259045"/>
    <xdr:sp macro="" textlink="">
      <xdr:nvSpPr>
        <xdr:cNvPr id="335" name="n_2mainValue【公営住宅】&#10;一人当たり面積"/>
        <xdr:cNvSpPr txBox="1"/>
      </xdr:nvSpPr>
      <xdr:spPr>
        <a:xfrm>
          <a:off x="8515427" y="133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2" name="テキスト ボックス 36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4" name="テキスト ボックス 36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2" name="テキスト ボックス 37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4" name="テキスト ボックス 37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76" name="直線コネクタ 375"/>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77"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78" name="直線コネクタ 377"/>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79"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80" name="直線コネクタ 379"/>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381" name="【認定こども園・幼稚園・保育所】&#10;有形固定資産減価償却率平均値テキスト"/>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382" name="フローチャート: 判断 381"/>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383" name="フローチャート: 判断 382"/>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384" name="フローチャート: 判断 383"/>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385" name="フローチャート: 判断 384"/>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69215</xdr:rowOff>
    </xdr:from>
    <xdr:to>
      <xdr:col>67</xdr:col>
      <xdr:colOff>101600</xdr:colOff>
      <xdr:row>39</xdr:row>
      <xdr:rowOff>170815</xdr:rowOff>
    </xdr:to>
    <xdr:sp macro="" textlink="">
      <xdr:nvSpPr>
        <xdr:cNvPr id="386" name="フローチャート: 判断 385"/>
        <xdr:cNvSpPr/>
      </xdr:nvSpPr>
      <xdr:spPr>
        <a:xfrm>
          <a:off x="127635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65405</xdr:rowOff>
    </xdr:from>
    <xdr:to>
      <xdr:col>85</xdr:col>
      <xdr:colOff>177800</xdr:colOff>
      <xdr:row>39</xdr:row>
      <xdr:rowOff>167005</xdr:rowOff>
    </xdr:to>
    <xdr:sp macro="" textlink="">
      <xdr:nvSpPr>
        <xdr:cNvPr id="392" name="楕円 391"/>
        <xdr:cNvSpPr/>
      </xdr:nvSpPr>
      <xdr:spPr>
        <a:xfrm>
          <a:off x="162687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43832</xdr:rowOff>
    </xdr:from>
    <xdr:ext cx="405111" cy="259045"/>
    <xdr:sp macro="" textlink="">
      <xdr:nvSpPr>
        <xdr:cNvPr id="393" name="【認定こども園・幼稚園・保育所】&#10;有形固定資産減価償却率該当値テキスト"/>
        <xdr:cNvSpPr txBox="1"/>
      </xdr:nvSpPr>
      <xdr:spPr>
        <a:xfrm>
          <a:off x="16357600"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65405</xdr:rowOff>
    </xdr:from>
    <xdr:to>
      <xdr:col>81</xdr:col>
      <xdr:colOff>101600</xdr:colOff>
      <xdr:row>39</xdr:row>
      <xdr:rowOff>167005</xdr:rowOff>
    </xdr:to>
    <xdr:sp macro="" textlink="">
      <xdr:nvSpPr>
        <xdr:cNvPr id="394" name="楕円 393"/>
        <xdr:cNvSpPr/>
      </xdr:nvSpPr>
      <xdr:spPr>
        <a:xfrm>
          <a:off x="15430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116205</xdr:rowOff>
    </xdr:from>
    <xdr:to>
      <xdr:col>85</xdr:col>
      <xdr:colOff>127000</xdr:colOff>
      <xdr:row>39</xdr:row>
      <xdr:rowOff>116205</xdr:rowOff>
    </xdr:to>
    <xdr:cxnSp macro="">
      <xdr:nvCxnSpPr>
        <xdr:cNvPr id="395" name="直線コネクタ 394"/>
        <xdr:cNvCxnSpPr/>
      </xdr:nvCxnSpPr>
      <xdr:spPr>
        <a:xfrm>
          <a:off x="15481300" y="6802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27305</xdr:rowOff>
    </xdr:from>
    <xdr:to>
      <xdr:col>76</xdr:col>
      <xdr:colOff>165100</xdr:colOff>
      <xdr:row>39</xdr:row>
      <xdr:rowOff>128905</xdr:rowOff>
    </xdr:to>
    <xdr:sp macro="" textlink="">
      <xdr:nvSpPr>
        <xdr:cNvPr id="396" name="楕円 395"/>
        <xdr:cNvSpPr/>
      </xdr:nvSpPr>
      <xdr:spPr>
        <a:xfrm>
          <a:off x="14541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78105</xdr:rowOff>
    </xdr:from>
    <xdr:to>
      <xdr:col>81</xdr:col>
      <xdr:colOff>50800</xdr:colOff>
      <xdr:row>39</xdr:row>
      <xdr:rowOff>116205</xdr:rowOff>
    </xdr:to>
    <xdr:cxnSp macro="">
      <xdr:nvCxnSpPr>
        <xdr:cNvPr id="397" name="直線コネクタ 396"/>
        <xdr:cNvCxnSpPr/>
      </xdr:nvCxnSpPr>
      <xdr:spPr>
        <a:xfrm>
          <a:off x="14592300" y="67646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398" name="n_1aveValue【認定こども園・幼稚園・保育所】&#10;有形固定資産減価償却率"/>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399" name="n_2aveValue【認定こども園・幼稚園・保育所】&#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00" name="n_3aveValue【認定こども園・幼稚園・保育所】&#10;有形固定資産減価償却率"/>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15892</xdr:rowOff>
    </xdr:from>
    <xdr:ext cx="405111" cy="259045"/>
    <xdr:sp macro="" textlink="">
      <xdr:nvSpPr>
        <xdr:cNvPr id="401" name="n_4aveValue【認定こども園・幼稚園・保育所】&#10;有形固定資産減価償却率"/>
        <xdr:cNvSpPr txBox="1"/>
      </xdr:nvSpPr>
      <xdr:spPr>
        <a:xfrm>
          <a:off x="12611744" y="653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158132</xdr:rowOff>
    </xdr:from>
    <xdr:ext cx="405111" cy="259045"/>
    <xdr:sp macro="" textlink="">
      <xdr:nvSpPr>
        <xdr:cNvPr id="402" name="n_1mainValue【認定こども園・幼稚園・保育所】&#10;有形固定資産減価償却率"/>
        <xdr:cNvSpPr txBox="1"/>
      </xdr:nvSpPr>
      <xdr:spPr>
        <a:xfrm>
          <a:off x="152660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120032</xdr:rowOff>
    </xdr:from>
    <xdr:ext cx="405111" cy="259045"/>
    <xdr:sp macro="" textlink="">
      <xdr:nvSpPr>
        <xdr:cNvPr id="403" name="n_2mainValue【認定こども園・幼稚園・保育所】&#10;有形固定資産減価償却率"/>
        <xdr:cNvSpPr txBox="1"/>
      </xdr:nvSpPr>
      <xdr:spPr>
        <a:xfrm>
          <a:off x="14389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4" name="直線コネクタ 4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5" name="テキスト ボックス 41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6" name="直線コネクタ 4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7" name="テキスト ボックス 41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8" name="直線コネクタ 4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9" name="テキスト ボックス 41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0" name="直線コネクタ 4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1" name="テキスト ボックス 42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3" name="テキスト ボックス 4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25" name="直線コネクタ 424"/>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26"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27" name="直線コネクタ 426"/>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28"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29" name="直線コネクタ 428"/>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123715</xdr:rowOff>
    </xdr:from>
    <xdr:ext cx="469744" cy="259045"/>
    <xdr:sp macro="" textlink="">
      <xdr:nvSpPr>
        <xdr:cNvPr id="430" name="【認定こども園・幼稚園・保育所】&#10;一人当たり面積平均値テキスト"/>
        <xdr:cNvSpPr txBox="1"/>
      </xdr:nvSpPr>
      <xdr:spPr>
        <a:xfrm>
          <a:off x="22199600" y="646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31" name="フローチャート: 判断 430"/>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32" name="フローチャート: 判断 431"/>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33" name="フローチャート: 判断 432"/>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34" name="フローチャート: 判断 433"/>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153416</xdr:rowOff>
    </xdr:from>
    <xdr:to>
      <xdr:col>98</xdr:col>
      <xdr:colOff>38100</xdr:colOff>
      <xdr:row>37</xdr:row>
      <xdr:rowOff>83566</xdr:rowOff>
    </xdr:to>
    <xdr:sp macro="" textlink="">
      <xdr:nvSpPr>
        <xdr:cNvPr id="435" name="フローチャート: 判断 434"/>
        <xdr:cNvSpPr/>
      </xdr:nvSpPr>
      <xdr:spPr>
        <a:xfrm>
          <a:off x="18605500" y="63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16256</xdr:rowOff>
    </xdr:from>
    <xdr:to>
      <xdr:col>116</xdr:col>
      <xdr:colOff>114300</xdr:colOff>
      <xdr:row>41</xdr:row>
      <xdr:rowOff>117856</xdr:rowOff>
    </xdr:to>
    <xdr:sp macro="" textlink="">
      <xdr:nvSpPr>
        <xdr:cNvPr id="441" name="楕円 440"/>
        <xdr:cNvSpPr/>
      </xdr:nvSpPr>
      <xdr:spPr>
        <a:xfrm>
          <a:off x="221107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102633</xdr:rowOff>
    </xdr:from>
    <xdr:ext cx="469744" cy="259045"/>
    <xdr:sp macro="" textlink="">
      <xdr:nvSpPr>
        <xdr:cNvPr id="442" name="【認定こども園・幼稚園・保育所】&#10;一人当たり面積該当値テキスト"/>
        <xdr:cNvSpPr txBox="1"/>
      </xdr:nvSpPr>
      <xdr:spPr>
        <a:xfrm>
          <a:off x="22199600" y="696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16256</xdr:rowOff>
    </xdr:from>
    <xdr:to>
      <xdr:col>112</xdr:col>
      <xdr:colOff>38100</xdr:colOff>
      <xdr:row>41</xdr:row>
      <xdr:rowOff>117856</xdr:rowOff>
    </xdr:to>
    <xdr:sp macro="" textlink="">
      <xdr:nvSpPr>
        <xdr:cNvPr id="443" name="楕円 442"/>
        <xdr:cNvSpPr/>
      </xdr:nvSpPr>
      <xdr:spPr>
        <a:xfrm>
          <a:off x="212725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67056</xdr:rowOff>
    </xdr:from>
    <xdr:to>
      <xdr:col>116</xdr:col>
      <xdr:colOff>63500</xdr:colOff>
      <xdr:row>41</xdr:row>
      <xdr:rowOff>67056</xdr:rowOff>
    </xdr:to>
    <xdr:cxnSp macro="">
      <xdr:nvCxnSpPr>
        <xdr:cNvPr id="444" name="直線コネクタ 443"/>
        <xdr:cNvCxnSpPr/>
      </xdr:nvCxnSpPr>
      <xdr:spPr>
        <a:xfrm>
          <a:off x="21323300" y="70965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167132</xdr:rowOff>
    </xdr:from>
    <xdr:to>
      <xdr:col>107</xdr:col>
      <xdr:colOff>101600</xdr:colOff>
      <xdr:row>41</xdr:row>
      <xdr:rowOff>97282</xdr:rowOff>
    </xdr:to>
    <xdr:sp macro="" textlink="">
      <xdr:nvSpPr>
        <xdr:cNvPr id="445" name="楕円 444"/>
        <xdr:cNvSpPr/>
      </xdr:nvSpPr>
      <xdr:spPr>
        <a:xfrm>
          <a:off x="20383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46482</xdr:rowOff>
    </xdr:from>
    <xdr:to>
      <xdr:col>111</xdr:col>
      <xdr:colOff>177800</xdr:colOff>
      <xdr:row>41</xdr:row>
      <xdr:rowOff>67056</xdr:rowOff>
    </xdr:to>
    <xdr:cxnSp macro="">
      <xdr:nvCxnSpPr>
        <xdr:cNvPr id="446" name="直線コネクタ 445"/>
        <xdr:cNvCxnSpPr/>
      </xdr:nvCxnSpPr>
      <xdr:spPr>
        <a:xfrm>
          <a:off x="20434300" y="707593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61231</xdr:rowOff>
    </xdr:from>
    <xdr:ext cx="469744" cy="259045"/>
    <xdr:sp macro="" textlink="">
      <xdr:nvSpPr>
        <xdr:cNvPr id="447" name="n_1aveValue【認定こども園・幼稚園・保育所】&#10;一人当たり面積"/>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48" name="n_2aveValue【認定こども園・幼稚園・保育所】&#10;一人当たり面積"/>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49"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100093</xdr:rowOff>
    </xdr:from>
    <xdr:ext cx="469744" cy="259045"/>
    <xdr:sp macro="" textlink="">
      <xdr:nvSpPr>
        <xdr:cNvPr id="450" name="n_4aveValue【認定こども園・幼稚園・保育所】&#10;一人当たり面積"/>
        <xdr:cNvSpPr txBox="1"/>
      </xdr:nvSpPr>
      <xdr:spPr>
        <a:xfrm>
          <a:off x="18421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108983</xdr:rowOff>
    </xdr:from>
    <xdr:ext cx="469744" cy="259045"/>
    <xdr:sp macro="" textlink="">
      <xdr:nvSpPr>
        <xdr:cNvPr id="451" name="n_1mainValue【認定こども園・幼稚園・保育所】&#10;一人当たり面積"/>
        <xdr:cNvSpPr txBox="1"/>
      </xdr:nvSpPr>
      <xdr:spPr>
        <a:xfrm>
          <a:off x="21075727" y="71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88409</xdr:rowOff>
    </xdr:from>
    <xdr:ext cx="469744" cy="259045"/>
    <xdr:sp macro="" textlink="">
      <xdr:nvSpPr>
        <xdr:cNvPr id="452" name="n_2mainValue【認定こども園・幼稚園・保育所】&#10;一人当たり面積"/>
        <xdr:cNvSpPr txBox="1"/>
      </xdr:nvSpPr>
      <xdr:spPr>
        <a:xfrm>
          <a:off x="20199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3" name="テキスト ボックス 46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4" name="直線コネクタ 4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5" name="テキスト ボックス 46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6" name="直線コネクタ 4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7" name="テキスト ボックス 4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8" name="直線コネクタ 4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9" name="テキスト ボックス 4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0" name="直線コネクタ 4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1" name="テキスト ボックス 4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2" name="直線コネクタ 4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3" name="テキスト ボックス 4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4" name="直線コネクタ 4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5" name="テキスト ボックス 47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7" name="テキスト ボックス 4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479" name="直線コネクタ 478"/>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480"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481" name="直線コネクタ 480"/>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482"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483" name="直線コネクタ 482"/>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484"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85" name="フローチャート: 判断 484"/>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86" name="フローチャート: 判断 485"/>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487" name="フローチャート: 判断 486"/>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488" name="フローチャート: 判断 487"/>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96157</xdr:rowOff>
    </xdr:from>
    <xdr:to>
      <xdr:col>67</xdr:col>
      <xdr:colOff>101600</xdr:colOff>
      <xdr:row>59</xdr:row>
      <xdr:rowOff>26307</xdr:rowOff>
    </xdr:to>
    <xdr:sp macro="" textlink="">
      <xdr:nvSpPr>
        <xdr:cNvPr id="489" name="フローチャート: 判断 488"/>
        <xdr:cNvSpPr/>
      </xdr:nvSpPr>
      <xdr:spPr>
        <a:xfrm>
          <a:off x="12763500" y="1004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0" name="テキスト ボックス 4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1" name="テキスト ボックス 4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2" name="テキスト ボックス 4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3" name="テキスト ボックス 4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4" name="テキスト ボックス 4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79828</xdr:rowOff>
    </xdr:from>
    <xdr:to>
      <xdr:col>85</xdr:col>
      <xdr:colOff>177800</xdr:colOff>
      <xdr:row>63</xdr:row>
      <xdr:rowOff>9978</xdr:rowOff>
    </xdr:to>
    <xdr:sp macro="" textlink="">
      <xdr:nvSpPr>
        <xdr:cNvPr id="495" name="楕円 494"/>
        <xdr:cNvSpPr/>
      </xdr:nvSpPr>
      <xdr:spPr>
        <a:xfrm>
          <a:off x="162687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58255</xdr:rowOff>
    </xdr:from>
    <xdr:ext cx="405111" cy="259045"/>
    <xdr:sp macro="" textlink="">
      <xdr:nvSpPr>
        <xdr:cNvPr id="496" name="【学校施設】&#10;有形固定資産減価償却率該当値テキスト"/>
        <xdr:cNvSpPr txBox="1"/>
      </xdr:nvSpPr>
      <xdr:spPr>
        <a:xfrm>
          <a:off x="16357600"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148409</xdr:rowOff>
    </xdr:from>
    <xdr:to>
      <xdr:col>81</xdr:col>
      <xdr:colOff>101600</xdr:colOff>
      <xdr:row>61</xdr:row>
      <xdr:rowOff>78559</xdr:rowOff>
    </xdr:to>
    <xdr:sp macro="" textlink="">
      <xdr:nvSpPr>
        <xdr:cNvPr id="497" name="楕円 496"/>
        <xdr:cNvSpPr/>
      </xdr:nvSpPr>
      <xdr:spPr>
        <a:xfrm>
          <a:off x="15430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27759</xdr:rowOff>
    </xdr:from>
    <xdr:to>
      <xdr:col>85</xdr:col>
      <xdr:colOff>127000</xdr:colOff>
      <xdr:row>62</xdr:row>
      <xdr:rowOff>130628</xdr:rowOff>
    </xdr:to>
    <xdr:cxnSp macro="">
      <xdr:nvCxnSpPr>
        <xdr:cNvPr id="498" name="直線コネクタ 497"/>
        <xdr:cNvCxnSpPr/>
      </xdr:nvCxnSpPr>
      <xdr:spPr>
        <a:xfrm>
          <a:off x="15481300" y="10486209"/>
          <a:ext cx="8382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16147</xdr:rowOff>
    </xdr:from>
    <xdr:to>
      <xdr:col>76</xdr:col>
      <xdr:colOff>165100</xdr:colOff>
      <xdr:row>61</xdr:row>
      <xdr:rowOff>117747</xdr:rowOff>
    </xdr:to>
    <xdr:sp macro="" textlink="">
      <xdr:nvSpPr>
        <xdr:cNvPr id="499" name="楕円 498"/>
        <xdr:cNvSpPr/>
      </xdr:nvSpPr>
      <xdr:spPr>
        <a:xfrm>
          <a:off x="14541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27759</xdr:rowOff>
    </xdr:from>
    <xdr:to>
      <xdr:col>81</xdr:col>
      <xdr:colOff>50800</xdr:colOff>
      <xdr:row>61</xdr:row>
      <xdr:rowOff>66947</xdr:rowOff>
    </xdr:to>
    <xdr:cxnSp macro="">
      <xdr:nvCxnSpPr>
        <xdr:cNvPr id="500" name="直線コネクタ 499"/>
        <xdr:cNvCxnSpPr/>
      </xdr:nvCxnSpPr>
      <xdr:spPr>
        <a:xfrm flipV="1">
          <a:off x="14592300" y="1048620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01"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02" name="n_2aveValue【学校施設】&#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03" name="n_3aveValue【学校施設】&#10;有形固定資産減価償却率"/>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42834</xdr:rowOff>
    </xdr:from>
    <xdr:ext cx="405111" cy="259045"/>
    <xdr:sp macro="" textlink="">
      <xdr:nvSpPr>
        <xdr:cNvPr id="504" name="n_4aveValue【学校施設】&#10;有形固定資産減価償却率"/>
        <xdr:cNvSpPr txBox="1"/>
      </xdr:nvSpPr>
      <xdr:spPr>
        <a:xfrm>
          <a:off x="12611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69686</xdr:rowOff>
    </xdr:from>
    <xdr:ext cx="405111" cy="259045"/>
    <xdr:sp macro="" textlink="">
      <xdr:nvSpPr>
        <xdr:cNvPr id="505" name="n_1mainValue【学校施設】&#10;有形固定資産減価償却率"/>
        <xdr:cNvSpPr txBox="1"/>
      </xdr:nvSpPr>
      <xdr:spPr>
        <a:xfrm>
          <a:off x="152660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108874</xdr:rowOff>
    </xdr:from>
    <xdr:ext cx="405111" cy="259045"/>
    <xdr:sp macro="" textlink="">
      <xdr:nvSpPr>
        <xdr:cNvPr id="506" name="n_2mainValue【学校施設】&#10;有形固定資産減価償却率"/>
        <xdr:cNvSpPr txBox="1"/>
      </xdr:nvSpPr>
      <xdr:spPr>
        <a:xfrm>
          <a:off x="14389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5" name="テキスト ボックス 5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6" name="直線コネクタ 5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7" name="テキスト ボックス 5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18" name="直線コネクタ 51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19" name="テキスト ボックス 51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0" name="直線コネクタ 5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1" name="テキスト ボックス 5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2" name="直線コネクタ 52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3" name="テキスト ボックス 52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4" name="直線コネクタ 5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5" name="テキスト ボックス 5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27" name="直線コネクタ 526"/>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28"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29" name="直線コネクタ 528"/>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30"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31" name="直線コネクタ 530"/>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32" name="【学校施設】&#10;一人当たり面積平均値テキスト"/>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33" name="フローチャート: 判断 532"/>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34" name="フローチャート: 判断 533"/>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35" name="フローチャート: 判断 534"/>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36" name="フローチャート: 判断 535"/>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99505</xdr:rowOff>
    </xdr:from>
    <xdr:to>
      <xdr:col>98</xdr:col>
      <xdr:colOff>38100</xdr:colOff>
      <xdr:row>58</xdr:row>
      <xdr:rowOff>29655</xdr:rowOff>
    </xdr:to>
    <xdr:sp macro="" textlink="">
      <xdr:nvSpPr>
        <xdr:cNvPr id="537" name="フローチャート: 判断 536"/>
        <xdr:cNvSpPr/>
      </xdr:nvSpPr>
      <xdr:spPr>
        <a:xfrm>
          <a:off x="18605500" y="9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8" name="テキスト ボックス 5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9" name="テキスト ボックス 5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0" name="テキスト ボックス 5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1" name="テキスト ボックス 5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2" name="テキスト ボックス 5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156655</xdr:rowOff>
    </xdr:from>
    <xdr:to>
      <xdr:col>116</xdr:col>
      <xdr:colOff>114300</xdr:colOff>
      <xdr:row>59</xdr:row>
      <xdr:rowOff>86805</xdr:rowOff>
    </xdr:to>
    <xdr:sp macro="" textlink="">
      <xdr:nvSpPr>
        <xdr:cNvPr id="543" name="楕円 542"/>
        <xdr:cNvSpPr/>
      </xdr:nvSpPr>
      <xdr:spPr>
        <a:xfrm>
          <a:off x="22110700" y="101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8082</xdr:rowOff>
    </xdr:from>
    <xdr:ext cx="469744" cy="259045"/>
    <xdr:sp macro="" textlink="">
      <xdr:nvSpPr>
        <xdr:cNvPr id="544" name="【学校施設】&#10;一人当たり面積該当値テキスト"/>
        <xdr:cNvSpPr txBox="1"/>
      </xdr:nvSpPr>
      <xdr:spPr>
        <a:xfrm>
          <a:off x="22199600" y="995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7493</xdr:rowOff>
    </xdr:from>
    <xdr:to>
      <xdr:col>112</xdr:col>
      <xdr:colOff>38100</xdr:colOff>
      <xdr:row>59</xdr:row>
      <xdr:rowOff>109093</xdr:rowOff>
    </xdr:to>
    <xdr:sp macro="" textlink="">
      <xdr:nvSpPr>
        <xdr:cNvPr id="545" name="楕円 544"/>
        <xdr:cNvSpPr/>
      </xdr:nvSpPr>
      <xdr:spPr>
        <a:xfrm>
          <a:off x="21272500" y="1012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36005</xdr:rowOff>
    </xdr:from>
    <xdr:to>
      <xdr:col>116</xdr:col>
      <xdr:colOff>63500</xdr:colOff>
      <xdr:row>59</xdr:row>
      <xdr:rowOff>58293</xdr:rowOff>
    </xdr:to>
    <xdr:cxnSp macro="">
      <xdr:nvCxnSpPr>
        <xdr:cNvPr id="546" name="直線コネクタ 545"/>
        <xdr:cNvCxnSpPr/>
      </xdr:nvCxnSpPr>
      <xdr:spPr>
        <a:xfrm flipV="1">
          <a:off x="21323300" y="10151555"/>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77788</xdr:rowOff>
    </xdr:from>
    <xdr:to>
      <xdr:col>107</xdr:col>
      <xdr:colOff>101600</xdr:colOff>
      <xdr:row>60</xdr:row>
      <xdr:rowOff>7938</xdr:rowOff>
    </xdr:to>
    <xdr:sp macro="" textlink="">
      <xdr:nvSpPr>
        <xdr:cNvPr id="547" name="楕円 546"/>
        <xdr:cNvSpPr/>
      </xdr:nvSpPr>
      <xdr:spPr>
        <a:xfrm>
          <a:off x="20383500" y="101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58293</xdr:rowOff>
    </xdr:from>
    <xdr:to>
      <xdr:col>111</xdr:col>
      <xdr:colOff>177800</xdr:colOff>
      <xdr:row>59</xdr:row>
      <xdr:rowOff>128588</xdr:rowOff>
    </xdr:to>
    <xdr:cxnSp macro="">
      <xdr:nvCxnSpPr>
        <xdr:cNvPr id="548" name="直線コネクタ 547"/>
        <xdr:cNvCxnSpPr/>
      </xdr:nvCxnSpPr>
      <xdr:spPr>
        <a:xfrm flipV="1">
          <a:off x="20434300" y="10173843"/>
          <a:ext cx="8890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549" name="n_1aveValue【学校施設】&#10;一人当たり面積"/>
        <xdr:cNvSpPr txBox="1"/>
      </xdr:nvSpPr>
      <xdr:spPr>
        <a:xfrm>
          <a:off x="210757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550" name="n_2aveValue【学校施設】&#10;一人当たり面積"/>
        <xdr:cNvSpPr txBox="1"/>
      </xdr:nvSpPr>
      <xdr:spPr>
        <a:xfrm>
          <a:off x="201994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551" name="n_3aveValue【学校施設】&#10;一人当たり面積"/>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46182</xdr:rowOff>
    </xdr:from>
    <xdr:ext cx="469744" cy="259045"/>
    <xdr:sp macro="" textlink="">
      <xdr:nvSpPr>
        <xdr:cNvPr id="552" name="n_4aveValue【学校施設】&#10;一人当たり面積"/>
        <xdr:cNvSpPr txBox="1"/>
      </xdr:nvSpPr>
      <xdr:spPr>
        <a:xfrm>
          <a:off x="18421427" y="9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125620</xdr:rowOff>
    </xdr:from>
    <xdr:ext cx="469744" cy="259045"/>
    <xdr:sp macro="" textlink="">
      <xdr:nvSpPr>
        <xdr:cNvPr id="553" name="n_1mainValue【学校施設】&#10;一人当たり面積"/>
        <xdr:cNvSpPr txBox="1"/>
      </xdr:nvSpPr>
      <xdr:spPr>
        <a:xfrm>
          <a:off x="21075727" y="989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24465</xdr:rowOff>
    </xdr:from>
    <xdr:ext cx="469744" cy="259045"/>
    <xdr:sp macro="" textlink="">
      <xdr:nvSpPr>
        <xdr:cNvPr id="554" name="n_2mainValue【学校施設】&#10;一人当たり面積"/>
        <xdr:cNvSpPr txBox="1"/>
      </xdr:nvSpPr>
      <xdr:spPr>
        <a:xfrm>
          <a:off x="20199427" y="996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6" name="正方形/長方形 5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7" name="正方形/長方形 5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8" name="正方形/長方形 5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9" name="正方形/長方形 5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0" name="正方形/長方形 5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1" name="正方形/長方形 5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2" name="正方形/長方形 56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1" name="正方形/長方形 5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2" name="正方形/長方形 5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3" name="正方形/長方形 5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4" name="正方形/長方形 5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5" name="正方形/長方形 5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6" name="正方形/長方形 5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7" name="正方形/長方形 5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8" name="正方形/長方形 5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9" name="テキスト ボックス 5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0" name="直線コネクタ 5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1" name="テキスト ボックス 58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2" name="直線コネクタ 58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83" name="テキスト ボックス 58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84" name="直線コネクタ 58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85" name="テキスト ボックス 58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86" name="直線コネクタ 58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87" name="テキスト ボックス 58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88" name="直線コネクタ 58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89" name="テキスト ボックス 58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0" name="直線コネクタ 5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91" name="テキスト ボックス 59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593" name="直線コネクタ 592"/>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594" name="【公民館】&#10;有形固定資産減価償却率最小値テキスト"/>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595" name="直線コネクタ 594"/>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596"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597" name="直線コネクタ 596"/>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98"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99" name="フローチャート: 判断 598"/>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600" name="フローチャート: 判断 599"/>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601" name="フローチャート: 判断 600"/>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602" name="フローチャート: 判断 601"/>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148844</xdr:rowOff>
    </xdr:from>
    <xdr:to>
      <xdr:col>67</xdr:col>
      <xdr:colOff>101600</xdr:colOff>
      <xdr:row>103</xdr:row>
      <xdr:rowOff>78994</xdr:rowOff>
    </xdr:to>
    <xdr:sp macro="" textlink="">
      <xdr:nvSpPr>
        <xdr:cNvPr id="603" name="フローチャート: 判断 602"/>
        <xdr:cNvSpPr/>
      </xdr:nvSpPr>
      <xdr:spPr>
        <a:xfrm>
          <a:off x="12763500" y="1763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4" name="テキスト ボックス 6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5" name="テキスト ボックス 6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6" name="テキスト ボックス 6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7" name="テキスト ボックス 6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8" name="テキスト ボックス 6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169418</xdr:rowOff>
    </xdr:from>
    <xdr:to>
      <xdr:col>85</xdr:col>
      <xdr:colOff>177800</xdr:colOff>
      <xdr:row>103</xdr:row>
      <xdr:rowOff>99568</xdr:rowOff>
    </xdr:to>
    <xdr:sp macro="" textlink="">
      <xdr:nvSpPr>
        <xdr:cNvPr id="609" name="楕円 608"/>
        <xdr:cNvSpPr/>
      </xdr:nvSpPr>
      <xdr:spPr>
        <a:xfrm>
          <a:off x="16268700" y="176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20845</xdr:rowOff>
    </xdr:from>
    <xdr:ext cx="405111" cy="259045"/>
    <xdr:sp macro="" textlink="">
      <xdr:nvSpPr>
        <xdr:cNvPr id="610" name="【公民館】&#10;有形固定資産減価償却率該当値テキスト"/>
        <xdr:cNvSpPr txBox="1"/>
      </xdr:nvSpPr>
      <xdr:spPr>
        <a:xfrm>
          <a:off x="16357600" y="175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125985</xdr:rowOff>
    </xdr:from>
    <xdr:to>
      <xdr:col>81</xdr:col>
      <xdr:colOff>101600</xdr:colOff>
      <xdr:row>103</xdr:row>
      <xdr:rowOff>56135</xdr:rowOff>
    </xdr:to>
    <xdr:sp macro="" textlink="">
      <xdr:nvSpPr>
        <xdr:cNvPr id="611" name="楕円 610"/>
        <xdr:cNvSpPr/>
      </xdr:nvSpPr>
      <xdr:spPr>
        <a:xfrm>
          <a:off x="154305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5335</xdr:rowOff>
    </xdr:from>
    <xdr:to>
      <xdr:col>85</xdr:col>
      <xdr:colOff>127000</xdr:colOff>
      <xdr:row>103</xdr:row>
      <xdr:rowOff>48768</xdr:rowOff>
    </xdr:to>
    <xdr:cxnSp macro="">
      <xdr:nvCxnSpPr>
        <xdr:cNvPr id="612" name="直線コネクタ 611"/>
        <xdr:cNvCxnSpPr/>
      </xdr:nvCxnSpPr>
      <xdr:spPr>
        <a:xfrm>
          <a:off x="15481300" y="17664685"/>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123698</xdr:rowOff>
    </xdr:from>
    <xdr:to>
      <xdr:col>76</xdr:col>
      <xdr:colOff>165100</xdr:colOff>
      <xdr:row>103</xdr:row>
      <xdr:rowOff>53848</xdr:rowOff>
    </xdr:to>
    <xdr:sp macro="" textlink="">
      <xdr:nvSpPr>
        <xdr:cNvPr id="613" name="楕円 612"/>
        <xdr:cNvSpPr/>
      </xdr:nvSpPr>
      <xdr:spPr>
        <a:xfrm>
          <a:off x="14541500" y="176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3048</xdr:rowOff>
    </xdr:from>
    <xdr:to>
      <xdr:col>81</xdr:col>
      <xdr:colOff>50800</xdr:colOff>
      <xdr:row>103</xdr:row>
      <xdr:rowOff>5335</xdr:rowOff>
    </xdr:to>
    <xdr:cxnSp macro="">
      <xdr:nvCxnSpPr>
        <xdr:cNvPr id="614" name="直線コネクタ 613"/>
        <xdr:cNvCxnSpPr/>
      </xdr:nvCxnSpPr>
      <xdr:spPr>
        <a:xfrm>
          <a:off x="14592300" y="176623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51833</xdr:rowOff>
    </xdr:from>
    <xdr:ext cx="405111" cy="259045"/>
    <xdr:sp macro="" textlink="">
      <xdr:nvSpPr>
        <xdr:cNvPr id="615" name="n_1aveValue【公民館】&#10;有形固定資産減価償却率"/>
        <xdr:cNvSpPr txBox="1"/>
      </xdr:nvSpPr>
      <xdr:spPr>
        <a:xfrm>
          <a:off x="15266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76979</xdr:rowOff>
    </xdr:from>
    <xdr:ext cx="405111" cy="259045"/>
    <xdr:sp macro="" textlink="">
      <xdr:nvSpPr>
        <xdr:cNvPr id="616" name="n_2aveValue【公民館】&#10;有形固定資産減価償却率"/>
        <xdr:cNvSpPr txBox="1"/>
      </xdr:nvSpPr>
      <xdr:spPr>
        <a:xfrm>
          <a:off x="14389744"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617" name="n_3aveValue【公民館】&#10;有形固定資産減価償却率"/>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95521</xdr:rowOff>
    </xdr:from>
    <xdr:ext cx="405111" cy="259045"/>
    <xdr:sp macro="" textlink="">
      <xdr:nvSpPr>
        <xdr:cNvPr id="618" name="n_4aveValue【公民館】&#10;有形固定資産減価償却率"/>
        <xdr:cNvSpPr txBox="1"/>
      </xdr:nvSpPr>
      <xdr:spPr>
        <a:xfrm>
          <a:off x="12611744" y="1741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72662</xdr:rowOff>
    </xdr:from>
    <xdr:ext cx="405111" cy="259045"/>
    <xdr:sp macro="" textlink="">
      <xdr:nvSpPr>
        <xdr:cNvPr id="619" name="n_1mainValue【公民館】&#10;有形固定資産減価償却率"/>
        <xdr:cNvSpPr txBox="1"/>
      </xdr:nvSpPr>
      <xdr:spPr>
        <a:xfrm>
          <a:off x="15266044" y="1738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70375</xdr:rowOff>
    </xdr:from>
    <xdr:ext cx="405111" cy="259045"/>
    <xdr:sp macro="" textlink="">
      <xdr:nvSpPr>
        <xdr:cNvPr id="620" name="n_2mainValue【公民館】&#10;有形固定資産減価償却率"/>
        <xdr:cNvSpPr txBox="1"/>
      </xdr:nvSpPr>
      <xdr:spPr>
        <a:xfrm>
          <a:off x="14389744" y="1738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1" name="直線コネクタ 63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2" name="テキスト ボックス 63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3" name="直線コネクタ 63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4" name="テキスト ボックス 63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5" name="直線コネクタ 63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6" name="テキスト ボックス 63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7" name="直線コネクタ 63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8" name="テキスト ボックス 63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9" name="直線コネクタ 63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0" name="テキスト ボックス 63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1" name="直線コネクタ 64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2" name="テキスト ボックス 64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646" name="直線コネクタ 645"/>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47"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48" name="直線コネクタ 647"/>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649"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650" name="直線コネクタ 649"/>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651" name="【公民館】&#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652" name="フローチャート: 判断 651"/>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653" name="フローチャート: 判断 652"/>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654" name="フローチャート: 判断 653"/>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655" name="フローチャート: 判断 654"/>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44994</xdr:rowOff>
    </xdr:from>
    <xdr:to>
      <xdr:col>98</xdr:col>
      <xdr:colOff>38100</xdr:colOff>
      <xdr:row>104</xdr:row>
      <xdr:rowOff>146594</xdr:rowOff>
    </xdr:to>
    <xdr:sp macro="" textlink="">
      <xdr:nvSpPr>
        <xdr:cNvPr id="656" name="フローチャート: 判断 655"/>
        <xdr:cNvSpPr/>
      </xdr:nvSpPr>
      <xdr:spPr>
        <a:xfrm>
          <a:off x="18605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4173</xdr:rowOff>
    </xdr:from>
    <xdr:to>
      <xdr:col>116</xdr:col>
      <xdr:colOff>114300</xdr:colOff>
      <xdr:row>105</xdr:row>
      <xdr:rowOff>105773</xdr:rowOff>
    </xdr:to>
    <xdr:sp macro="" textlink="">
      <xdr:nvSpPr>
        <xdr:cNvPr id="662" name="楕円 661"/>
        <xdr:cNvSpPr/>
      </xdr:nvSpPr>
      <xdr:spPr>
        <a:xfrm>
          <a:off x="22110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27050</xdr:rowOff>
    </xdr:from>
    <xdr:ext cx="469744" cy="259045"/>
    <xdr:sp macro="" textlink="">
      <xdr:nvSpPr>
        <xdr:cNvPr id="663" name="【公民館】&#10;一人当たり面積該当値テキスト"/>
        <xdr:cNvSpPr txBox="1"/>
      </xdr:nvSpPr>
      <xdr:spPr>
        <a:xfrm>
          <a:off x="22199600" y="178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17236</xdr:rowOff>
    </xdr:from>
    <xdr:to>
      <xdr:col>112</xdr:col>
      <xdr:colOff>38100</xdr:colOff>
      <xdr:row>105</xdr:row>
      <xdr:rowOff>118836</xdr:rowOff>
    </xdr:to>
    <xdr:sp macro="" textlink="">
      <xdr:nvSpPr>
        <xdr:cNvPr id="664" name="楕円 663"/>
        <xdr:cNvSpPr/>
      </xdr:nvSpPr>
      <xdr:spPr>
        <a:xfrm>
          <a:off x="21272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54973</xdr:rowOff>
    </xdr:from>
    <xdr:to>
      <xdr:col>116</xdr:col>
      <xdr:colOff>63500</xdr:colOff>
      <xdr:row>105</xdr:row>
      <xdr:rowOff>68036</xdr:rowOff>
    </xdr:to>
    <xdr:cxnSp macro="">
      <xdr:nvCxnSpPr>
        <xdr:cNvPr id="665" name="直線コネクタ 664"/>
        <xdr:cNvCxnSpPr/>
      </xdr:nvCxnSpPr>
      <xdr:spPr>
        <a:xfrm flipV="1">
          <a:off x="21323300" y="1805722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113574</xdr:rowOff>
    </xdr:from>
    <xdr:to>
      <xdr:col>107</xdr:col>
      <xdr:colOff>101600</xdr:colOff>
      <xdr:row>105</xdr:row>
      <xdr:rowOff>43724</xdr:rowOff>
    </xdr:to>
    <xdr:sp macro="" textlink="">
      <xdr:nvSpPr>
        <xdr:cNvPr id="666" name="楕円 665"/>
        <xdr:cNvSpPr/>
      </xdr:nvSpPr>
      <xdr:spPr>
        <a:xfrm>
          <a:off x="20383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164374</xdr:rowOff>
    </xdr:from>
    <xdr:to>
      <xdr:col>111</xdr:col>
      <xdr:colOff>177800</xdr:colOff>
      <xdr:row>105</xdr:row>
      <xdr:rowOff>68036</xdr:rowOff>
    </xdr:to>
    <xdr:cxnSp macro="">
      <xdr:nvCxnSpPr>
        <xdr:cNvPr id="667" name="直線コネクタ 666"/>
        <xdr:cNvCxnSpPr/>
      </xdr:nvCxnSpPr>
      <xdr:spPr>
        <a:xfrm>
          <a:off x="20434300" y="1799517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668"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669" name="n_2aveValue【公民館】&#10;一人当たり面積"/>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670" name="n_3aveValue【公民館】&#10;一人当たり面積"/>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163121</xdr:rowOff>
    </xdr:from>
    <xdr:ext cx="469744" cy="259045"/>
    <xdr:sp macro="" textlink="">
      <xdr:nvSpPr>
        <xdr:cNvPr id="671" name="n_4aveValue【公民館】&#10;一人当たり面積"/>
        <xdr:cNvSpPr txBox="1"/>
      </xdr:nvSpPr>
      <xdr:spPr>
        <a:xfrm>
          <a:off x="18421427" y="1765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135363</xdr:rowOff>
    </xdr:from>
    <xdr:ext cx="469744" cy="259045"/>
    <xdr:sp macro="" textlink="">
      <xdr:nvSpPr>
        <xdr:cNvPr id="672" name="n_1mainValue【公民館】&#10;一人当たり面積"/>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34851</xdr:rowOff>
    </xdr:from>
    <xdr:ext cx="469744" cy="259045"/>
    <xdr:sp macro="" textlink="">
      <xdr:nvSpPr>
        <xdr:cNvPr id="673" name="n_2mainValue【公民館】&#10;一人当たり面積"/>
        <xdr:cNvSpPr txBox="1"/>
      </xdr:nvSpPr>
      <xdr:spPr>
        <a:xfrm>
          <a:off x="20199427" y="180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類似団体と比較して有形固定資産減価償却率が高くなっている施設は，学校施設と公営住宅と認定子ども園・幼稚園・保育所である。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学校施設及び公営住宅については，それぞれの長寿命化計画に基づき，適正な管理を図っていく。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また，認定子ども園・幼稚園・保育所については，町内１５施設のうち町立施設が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施設であるため，一人当りの面積が類似団体と比較して低い。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道路，橋りょう・トンネルについても長寿命化計画に基づき，また，公民館については，個別施設計画に基づき効率的な維持・修繕に努める。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21,002
20,605
303.90
13,933,449
13,067,832
813,807
7,928,464
12,777,453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73" name="直線コネクタ 72"/>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76"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77" name="直線コネクタ 76"/>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78"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80" name="フローチャート: 判断 79"/>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81" name="フローチャート: 判断 80"/>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82" name="フローチャート: 判断 81"/>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111125</xdr:rowOff>
    </xdr:from>
    <xdr:to>
      <xdr:col>6</xdr:col>
      <xdr:colOff>38100</xdr:colOff>
      <xdr:row>61</xdr:row>
      <xdr:rowOff>41275</xdr:rowOff>
    </xdr:to>
    <xdr:sp macro="" textlink="">
      <xdr:nvSpPr>
        <xdr:cNvPr id="83" name="フローチャート: 判断 82"/>
        <xdr:cNvSpPr/>
      </xdr:nvSpPr>
      <xdr:spPr>
        <a:xfrm>
          <a:off x="1079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145415</xdr:rowOff>
    </xdr:from>
    <xdr:to>
      <xdr:col>24</xdr:col>
      <xdr:colOff>114300</xdr:colOff>
      <xdr:row>61</xdr:row>
      <xdr:rowOff>75565</xdr:rowOff>
    </xdr:to>
    <xdr:sp macro="" textlink="">
      <xdr:nvSpPr>
        <xdr:cNvPr id="89" name="楕円 88"/>
        <xdr:cNvSpPr/>
      </xdr:nvSpPr>
      <xdr:spPr>
        <a:xfrm>
          <a:off x="4584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123842</xdr:rowOff>
    </xdr:from>
    <xdr:ext cx="405111" cy="259045"/>
    <xdr:sp macro="" textlink="">
      <xdr:nvSpPr>
        <xdr:cNvPr id="90" name="【体育館・プール】&#10;有形固定資産減価償却率該当値テキスト"/>
        <xdr:cNvSpPr txBox="1"/>
      </xdr:nvSpPr>
      <xdr:spPr>
        <a:xfrm>
          <a:off x="4673600"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101600</xdr:rowOff>
    </xdr:from>
    <xdr:to>
      <xdr:col>20</xdr:col>
      <xdr:colOff>38100</xdr:colOff>
      <xdr:row>61</xdr:row>
      <xdr:rowOff>31750</xdr:rowOff>
    </xdr:to>
    <xdr:sp macro="" textlink="">
      <xdr:nvSpPr>
        <xdr:cNvPr id="91" name="楕円 90"/>
        <xdr:cNvSpPr/>
      </xdr:nvSpPr>
      <xdr:spPr>
        <a:xfrm>
          <a:off x="3746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152400</xdr:rowOff>
    </xdr:from>
    <xdr:to>
      <xdr:col>24</xdr:col>
      <xdr:colOff>63500</xdr:colOff>
      <xdr:row>61</xdr:row>
      <xdr:rowOff>24765</xdr:rowOff>
    </xdr:to>
    <xdr:cxnSp macro="">
      <xdr:nvCxnSpPr>
        <xdr:cNvPr id="92" name="直線コネクタ 91"/>
        <xdr:cNvCxnSpPr/>
      </xdr:nvCxnSpPr>
      <xdr:spPr>
        <a:xfrm>
          <a:off x="3797300" y="104394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57785</xdr:rowOff>
    </xdr:from>
    <xdr:to>
      <xdr:col>15</xdr:col>
      <xdr:colOff>101600</xdr:colOff>
      <xdr:row>60</xdr:row>
      <xdr:rowOff>159385</xdr:rowOff>
    </xdr:to>
    <xdr:sp macro="" textlink="">
      <xdr:nvSpPr>
        <xdr:cNvPr id="93" name="楕円 92"/>
        <xdr:cNvSpPr/>
      </xdr:nvSpPr>
      <xdr:spPr>
        <a:xfrm>
          <a:off x="2857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108585</xdr:rowOff>
    </xdr:from>
    <xdr:to>
      <xdr:col>19</xdr:col>
      <xdr:colOff>177800</xdr:colOff>
      <xdr:row>60</xdr:row>
      <xdr:rowOff>152400</xdr:rowOff>
    </xdr:to>
    <xdr:cxnSp macro="">
      <xdr:nvCxnSpPr>
        <xdr:cNvPr id="94" name="直線コネクタ 93"/>
        <xdr:cNvCxnSpPr/>
      </xdr:nvCxnSpPr>
      <xdr:spPr>
        <a:xfrm>
          <a:off x="2908300" y="103955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95" name="n_1aveValue【体育館・プール】&#10;有形固定資産減価償却率"/>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96"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97"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57802</xdr:rowOff>
    </xdr:from>
    <xdr:ext cx="405111" cy="259045"/>
    <xdr:sp macro="" textlink="">
      <xdr:nvSpPr>
        <xdr:cNvPr id="98" name="n_4aveValue【体育館・プール】&#10;有形固定資産減価償却率"/>
        <xdr:cNvSpPr txBox="1"/>
      </xdr:nvSpPr>
      <xdr:spPr>
        <a:xfrm>
          <a:off x="927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22877</xdr:rowOff>
    </xdr:from>
    <xdr:ext cx="405111" cy="259045"/>
    <xdr:sp macro="" textlink="">
      <xdr:nvSpPr>
        <xdr:cNvPr id="99" name="n_1mainValue【体育館・プール】&#10;有形固定資産減価償却率"/>
        <xdr:cNvSpPr txBox="1"/>
      </xdr:nvSpPr>
      <xdr:spPr>
        <a:xfrm>
          <a:off x="3582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00" name="n_2mainValue【体育館・プー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1" name="直線コネクタ 11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2" name="テキスト ボックス 11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3" name="直線コネクタ 11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4" name="テキスト ボックス 11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5" name="直線コネクタ 11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6" name="テキスト ボックス 11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7" name="直線コネクタ 11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8" name="テキスト ボックス 11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9" name="直線コネクタ 11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0" name="テキスト ボックス 11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124" name="直線コネクタ 123"/>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125"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126" name="直線コネクタ 125"/>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127"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128" name="直線コネクタ 127"/>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43197</xdr:rowOff>
    </xdr:from>
    <xdr:ext cx="469744" cy="259045"/>
    <xdr:sp macro="" textlink="">
      <xdr:nvSpPr>
        <xdr:cNvPr id="129" name="【体育館・プール】&#10;一人当たり面積平均値テキスト"/>
        <xdr:cNvSpPr txBox="1"/>
      </xdr:nvSpPr>
      <xdr:spPr>
        <a:xfrm>
          <a:off x="10515600" y="10673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130" name="フローチャート: 判断 129"/>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131" name="フローチャート: 判断 130"/>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132" name="フローチャート: 判断 131"/>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133" name="フローチャート: 判断 132"/>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71120</xdr:rowOff>
    </xdr:from>
    <xdr:to>
      <xdr:col>36</xdr:col>
      <xdr:colOff>165100</xdr:colOff>
      <xdr:row>63</xdr:row>
      <xdr:rowOff>1270</xdr:rowOff>
    </xdr:to>
    <xdr:sp macro="" textlink="">
      <xdr:nvSpPr>
        <xdr:cNvPr id="134" name="フローチャート: 判断 133"/>
        <xdr:cNvSpPr/>
      </xdr:nvSpPr>
      <xdr:spPr>
        <a:xfrm>
          <a:off x="6921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142240</xdr:rowOff>
    </xdr:from>
    <xdr:to>
      <xdr:col>55</xdr:col>
      <xdr:colOff>50800</xdr:colOff>
      <xdr:row>59</xdr:row>
      <xdr:rowOff>72390</xdr:rowOff>
    </xdr:to>
    <xdr:sp macro="" textlink="">
      <xdr:nvSpPr>
        <xdr:cNvPr id="140" name="楕円 139"/>
        <xdr:cNvSpPr/>
      </xdr:nvSpPr>
      <xdr:spPr>
        <a:xfrm>
          <a:off x="104267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165117</xdr:rowOff>
    </xdr:from>
    <xdr:ext cx="469744" cy="259045"/>
    <xdr:sp macro="" textlink="">
      <xdr:nvSpPr>
        <xdr:cNvPr id="141" name="【体育館・プール】&#10;一人当たり面積該当値テキスト"/>
        <xdr:cNvSpPr txBox="1"/>
      </xdr:nvSpPr>
      <xdr:spPr>
        <a:xfrm>
          <a:off x="10515600" y="993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160020</xdr:rowOff>
    </xdr:from>
    <xdr:to>
      <xdr:col>50</xdr:col>
      <xdr:colOff>165100</xdr:colOff>
      <xdr:row>59</xdr:row>
      <xdr:rowOff>90170</xdr:rowOff>
    </xdr:to>
    <xdr:sp macro="" textlink="">
      <xdr:nvSpPr>
        <xdr:cNvPr id="142" name="楕円 141"/>
        <xdr:cNvSpPr/>
      </xdr:nvSpPr>
      <xdr:spPr>
        <a:xfrm>
          <a:off x="95885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21590</xdr:rowOff>
    </xdr:from>
    <xdr:to>
      <xdr:col>55</xdr:col>
      <xdr:colOff>0</xdr:colOff>
      <xdr:row>59</xdr:row>
      <xdr:rowOff>39370</xdr:rowOff>
    </xdr:to>
    <xdr:cxnSp macro="">
      <xdr:nvCxnSpPr>
        <xdr:cNvPr id="143" name="直線コネクタ 142"/>
        <xdr:cNvCxnSpPr/>
      </xdr:nvCxnSpPr>
      <xdr:spPr>
        <a:xfrm flipV="1">
          <a:off x="9639300" y="1013714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5080</xdr:rowOff>
    </xdr:from>
    <xdr:to>
      <xdr:col>46</xdr:col>
      <xdr:colOff>38100</xdr:colOff>
      <xdr:row>59</xdr:row>
      <xdr:rowOff>106680</xdr:rowOff>
    </xdr:to>
    <xdr:sp macro="" textlink="">
      <xdr:nvSpPr>
        <xdr:cNvPr id="144" name="楕円 143"/>
        <xdr:cNvSpPr/>
      </xdr:nvSpPr>
      <xdr:spPr>
        <a:xfrm>
          <a:off x="8699500" y="101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39370</xdr:rowOff>
    </xdr:from>
    <xdr:to>
      <xdr:col>50</xdr:col>
      <xdr:colOff>114300</xdr:colOff>
      <xdr:row>59</xdr:row>
      <xdr:rowOff>55880</xdr:rowOff>
    </xdr:to>
    <xdr:cxnSp macro="">
      <xdr:nvCxnSpPr>
        <xdr:cNvPr id="145" name="直線コネクタ 144"/>
        <xdr:cNvCxnSpPr/>
      </xdr:nvCxnSpPr>
      <xdr:spPr>
        <a:xfrm flipV="1">
          <a:off x="8750300" y="1015492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147337</xdr:rowOff>
    </xdr:from>
    <xdr:ext cx="469744" cy="259045"/>
    <xdr:sp macro="" textlink="">
      <xdr:nvSpPr>
        <xdr:cNvPr id="146" name="n_1aveValue【体育館・プール】&#10;一人当たり面積"/>
        <xdr:cNvSpPr txBox="1"/>
      </xdr:nvSpPr>
      <xdr:spPr>
        <a:xfrm>
          <a:off x="9391727"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128287</xdr:rowOff>
    </xdr:from>
    <xdr:ext cx="469744" cy="259045"/>
    <xdr:sp macro="" textlink="">
      <xdr:nvSpPr>
        <xdr:cNvPr id="147" name="n_2aveValue【体育館・プール】&#10;一人当たり面積"/>
        <xdr:cNvSpPr txBox="1"/>
      </xdr:nvSpPr>
      <xdr:spPr>
        <a:xfrm>
          <a:off x="85154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148" name="n_3aveValue【体育館・プール】&#10;一人当たり面積"/>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17797</xdr:rowOff>
    </xdr:from>
    <xdr:ext cx="469744" cy="259045"/>
    <xdr:sp macro="" textlink="">
      <xdr:nvSpPr>
        <xdr:cNvPr id="149" name="n_4aveValue【体育館・プール】&#10;一人当たり面積"/>
        <xdr:cNvSpPr txBox="1"/>
      </xdr:nvSpPr>
      <xdr:spPr>
        <a:xfrm>
          <a:off x="6737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106697</xdr:rowOff>
    </xdr:from>
    <xdr:ext cx="469744" cy="259045"/>
    <xdr:sp macro="" textlink="">
      <xdr:nvSpPr>
        <xdr:cNvPr id="150" name="n_1mainValue【体育館・プール】&#10;一人当たり面積"/>
        <xdr:cNvSpPr txBox="1"/>
      </xdr:nvSpPr>
      <xdr:spPr>
        <a:xfrm>
          <a:off x="9391727" y="987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123207</xdr:rowOff>
    </xdr:from>
    <xdr:ext cx="469744" cy="259045"/>
    <xdr:sp macro="" textlink="">
      <xdr:nvSpPr>
        <xdr:cNvPr id="151" name="n_2mainValue【体育館・プール】&#10;一人当たり面積"/>
        <xdr:cNvSpPr txBox="1"/>
      </xdr:nvSpPr>
      <xdr:spPr>
        <a:xfrm>
          <a:off x="8515427" y="989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2" name="正方形/長方形 1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3" name="正方形/長方形 1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4" name="正方形/長方形 1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5" name="正方形/長方形 1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6" name="正方形/長方形 1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7" name="正方形/長方形 1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8" name="正方形/長方形 1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9" name="正方形/長方形 1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0" name="テキスト ボックス 1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1" name="直線コネクタ 1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2" name="テキスト ボックス 1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3" name="直線コネクタ 1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4" name="テキスト ボックス 1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5" name="直線コネクタ 1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6" name="テキスト ボックス 1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7" name="直線コネクタ 1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8" name="テキスト ボックス 1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9" name="直線コネクタ 1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0" name="テキスト ボックス 1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1" name="直線コネクタ 1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2" name="テキスト ボックス 1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4" name="テキスト ボックス 1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176" name="直線コネクタ 175"/>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177" name="【福祉施設】&#10;有形固定資産減価償却率最小値テキスト"/>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178" name="直線コネクタ 177"/>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179" name="【福祉施設】&#10;有形固定資産減価償却率最大値テキスト"/>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180" name="直線コネクタ 179"/>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181"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82" name="フローチャート: 判断 181"/>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83" name="フローチャート: 判断 182"/>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184" name="フローチャート: 判断 183"/>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185" name="フローチャート: 判断 184"/>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15875</xdr:rowOff>
    </xdr:from>
    <xdr:to>
      <xdr:col>6</xdr:col>
      <xdr:colOff>38100</xdr:colOff>
      <xdr:row>79</xdr:row>
      <xdr:rowOff>117475</xdr:rowOff>
    </xdr:to>
    <xdr:sp macro="" textlink="">
      <xdr:nvSpPr>
        <xdr:cNvPr id="186" name="フローチャート: 判断 185"/>
        <xdr:cNvSpPr/>
      </xdr:nvSpPr>
      <xdr:spPr>
        <a:xfrm>
          <a:off x="1079500" y="135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101600</xdr:rowOff>
    </xdr:from>
    <xdr:to>
      <xdr:col>24</xdr:col>
      <xdr:colOff>114300</xdr:colOff>
      <xdr:row>85</xdr:row>
      <xdr:rowOff>31750</xdr:rowOff>
    </xdr:to>
    <xdr:sp macro="" textlink="">
      <xdr:nvSpPr>
        <xdr:cNvPr id="192" name="楕円 191"/>
        <xdr:cNvSpPr/>
      </xdr:nvSpPr>
      <xdr:spPr>
        <a:xfrm>
          <a:off x="4584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80027</xdr:rowOff>
    </xdr:from>
    <xdr:ext cx="405111" cy="259045"/>
    <xdr:sp macro="" textlink="">
      <xdr:nvSpPr>
        <xdr:cNvPr id="193" name="【福祉施設】&#10;有形固定資産減価償却率該当値テキスト"/>
        <xdr:cNvSpPr txBox="1"/>
      </xdr:nvSpPr>
      <xdr:spPr>
        <a:xfrm>
          <a:off x="4673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63500</xdr:rowOff>
    </xdr:from>
    <xdr:to>
      <xdr:col>20</xdr:col>
      <xdr:colOff>38100</xdr:colOff>
      <xdr:row>84</xdr:row>
      <xdr:rowOff>165100</xdr:rowOff>
    </xdr:to>
    <xdr:sp macro="" textlink="">
      <xdr:nvSpPr>
        <xdr:cNvPr id="194" name="楕円 193"/>
        <xdr:cNvSpPr/>
      </xdr:nvSpPr>
      <xdr:spPr>
        <a:xfrm>
          <a:off x="3746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114300</xdr:rowOff>
    </xdr:from>
    <xdr:to>
      <xdr:col>24</xdr:col>
      <xdr:colOff>63500</xdr:colOff>
      <xdr:row>84</xdr:row>
      <xdr:rowOff>152400</xdr:rowOff>
    </xdr:to>
    <xdr:cxnSp macro="">
      <xdr:nvCxnSpPr>
        <xdr:cNvPr id="195" name="直線コネクタ 194"/>
        <xdr:cNvCxnSpPr/>
      </xdr:nvCxnSpPr>
      <xdr:spPr>
        <a:xfrm>
          <a:off x="3797300" y="1451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25400</xdr:rowOff>
    </xdr:from>
    <xdr:to>
      <xdr:col>15</xdr:col>
      <xdr:colOff>101600</xdr:colOff>
      <xdr:row>84</xdr:row>
      <xdr:rowOff>127000</xdr:rowOff>
    </xdr:to>
    <xdr:sp macro="" textlink="">
      <xdr:nvSpPr>
        <xdr:cNvPr id="196" name="楕円 195"/>
        <xdr:cNvSpPr/>
      </xdr:nvSpPr>
      <xdr:spPr>
        <a:xfrm>
          <a:off x="2857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76200</xdr:rowOff>
    </xdr:from>
    <xdr:to>
      <xdr:col>19</xdr:col>
      <xdr:colOff>177800</xdr:colOff>
      <xdr:row>84</xdr:row>
      <xdr:rowOff>114300</xdr:rowOff>
    </xdr:to>
    <xdr:cxnSp macro="">
      <xdr:nvCxnSpPr>
        <xdr:cNvPr id="197" name="直線コネクタ 196"/>
        <xdr:cNvCxnSpPr/>
      </xdr:nvCxnSpPr>
      <xdr:spPr>
        <a:xfrm>
          <a:off x="2908300" y="1447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198"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199" name="n_2aveValue【福祉施設】&#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200" name="n_3aveValue【福祉施設】&#10;有形固定資産減価償却率"/>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134002</xdr:rowOff>
    </xdr:from>
    <xdr:ext cx="405111" cy="259045"/>
    <xdr:sp macro="" textlink="">
      <xdr:nvSpPr>
        <xdr:cNvPr id="201" name="n_4aveValue【福祉施設】&#10;有形固定資産減価償却率"/>
        <xdr:cNvSpPr txBox="1"/>
      </xdr:nvSpPr>
      <xdr:spPr>
        <a:xfrm>
          <a:off x="9277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156227</xdr:rowOff>
    </xdr:from>
    <xdr:ext cx="405111" cy="259045"/>
    <xdr:sp macro="" textlink="">
      <xdr:nvSpPr>
        <xdr:cNvPr id="202" name="n_1mainValue【福祉施設】&#10;有形固定資産減価償却率"/>
        <xdr:cNvSpPr txBox="1"/>
      </xdr:nvSpPr>
      <xdr:spPr>
        <a:xfrm>
          <a:off x="3582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118127</xdr:rowOff>
    </xdr:from>
    <xdr:ext cx="405111" cy="259045"/>
    <xdr:sp macro="" textlink="">
      <xdr:nvSpPr>
        <xdr:cNvPr id="203" name="n_2mainValue【福祉施設】&#10;有形固定資産減価償却率"/>
        <xdr:cNvSpPr txBox="1"/>
      </xdr:nvSpPr>
      <xdr:spPr>
        <a:xfrm>
          <a:off x="2705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2" name="テキスト ボックス 2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3" name="直線コネクタ 2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4" name="直線コネクタ 21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5" name="テキスト ボックス 21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6" name="直線コネクタ 21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7" name="テキスト ボックス 21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8" name="直線コネクタ 2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9" name="テキスト ボックス 21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0" name="直線コネクタ 21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1" name="テキスト ボックス 22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2" name="直線コネクタ 22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3" name="テキスト ボックス 22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4" name="直線コネクタ 2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5" name="テキスト ボックス 2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227" name="直線コネクタ 226"/>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28"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29" name="直線コネクタ 228"/>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230" name="【福祉施設】&#10;一人当たり面積最大値テキスト"/>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231" name="直線コネクタ 230"/>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232"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233" name="フローチャート: 判断 232"/>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234" name="フローチャート: 判断 233"/>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35" name="フローチャート: 判断 234"/>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236" name="フローチャート: 判断 235"/>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86361</xdr:rowOff>
    </xdr:from>
    <xdr:to>
      <xdr:col>36</xdr:col>
      <xdr:colOff>165100</xdr:colOff>
      <xdr:row>82</xdr:row>
      <xdr:rowOff>16511</xdr:rowOff>
    </xdr:to>
    <xdr:sp macro="" textlink="">
      <xdr:nvSpPr>
        <xdr:cNvPr id="237" name="フローチャート: 判断 236"/>
        <xdr:cNvSpPr/>
      </xdr:nvSpPr>
      <xdr:spPr>
        <a:xfrm>
          <a:off x="6921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8" name="テキスト ボックス 2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9" name="テキスト ボックス 2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0" name="テキスト ボックス 2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1" name="テキスト ボックス 2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2" name="テキスト ボックス 2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166370</xdr:rowOff>
    </xdr:from>
    <xdr:to>
      <xdr:col>55</xdr:col>
      <xdr:colOff>50800</xdr:colOff>
      <xdr:row>86</xdr:row>
      <xdr:rowOff>96520</xdr:rowOff>
    </xdr:to>
    <xdr:sp macro="" textlink="">
      <xdr:nvSpPr>
        <xdr:cNvPr id="243" name="楕円 242"/>
        <xdr:cNvSpPr/>
      </xdr:nvSpPr>
      <xdr:spPr>
        <a:xfrm>
          <a:off x="10426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81297</xdr:rowOff>
    </xdr:from>
    <xdr:ext cx="469744" cy="259045"/>
    <xdr:sp macro="" textlink="">
      <xdr:nvSpPr>
        <xdr:cNvPr id="244" name="【福祉施設】&#10;一人当たり面積該当値テキスト"/>
        <xdr:cNvSpPr txBox="1"/>
      </xdr:nvSpPr>
      <xdr:spPr>
        <a:xfrm>
          <a:off x="105156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166370</xdr:rowOff>
    </xdr:from>
    <xdr:to>
      <xdr:col>50</xdr:col>
      <xdr:colOff>165100</xdr:colOff>
      <xdr:row>86</xdr:row>
      <xdr:rowOff>96520</xdr:rowOff>
    </xdr:to>
    <xdr:sp macro="" textlink="">
      <xdr:nvSpPr>
        <xdr:cNvPr id="245" name="楕円 244"/>
        <xdr:cNvSpPr/>
      </xdr:nvSpPr>
      <xdr:spPr>
        <a:xfrm>
          <a:off x="9588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45720</xdr:rowOff>
    </xdr:from>
    <xdr:to>
      <xdr:col>55</xdr:col>
      <xdr:colOff>0</xdr:colOff>
      <xdr:row>86</xdr:row>
      <xdr:rowOff>45720</xdr:rowOff>
    </xdr:to>
    <xdr:cxnSp macro="">
      <xdr:nvCxnSpPr>
        <xdr:cNvPr id="246" name="直線コネクタ 245"/>
        <xdr:cNvCxnSpPr/>
      </xdr:nvCxnSpPr>
      <xdr:spPr>
        <a:xfrm>
          <a:off x="9639300" y="1479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166370</xdr:rowOff>
    </xdr:from>
    <xdr:to>
      <xdr:col>46</xdr:col>
      <xdr:colOff>38100</xdr:colOff>
      <xdr:row>86</xdr:row>
      <xdr:rowOff>96520</xdr:rowOff>
    </xdr:to>
    <xdr:sp macro="" textlink="">
      <xdr:nvSpPr>
        <xdr:cNvPr id="247" name="楕円 246"/>
        <xdr:cNvSpPr/>
      </xdr:nvSpPr>
      <xdr:spPr>
        <a:xfrm>
          <a:off x="8699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45720</xdr:rowOff>
    </xdr:from>
    <xdr:to>
      <xdr:col>50</xdr:col>
      <xdr:colOff>114300</xdr:colOff>
      <xdr:row>86</xdr:row>
      <xdr:rowOff>45720</xdr:rowOff>
    </xdr:to>
    <xdr:cxnSp macro="">
      <xdr:nvCxnSpPr>
        <xdr:cNvPr id="248" name="直線コネクタ 247"/>
        <xdr:cNvCxnSpPr/>
      </xdr:nvCxnSpPr>
      <xdr:spPr>
        <a:xfrm>
          <a:off x="8750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249"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50"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251" name="n_3aveValue【福祉施設】&#10;一人当たり面積"/>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33038</xdr:rowOff>
    </xdr:from>
    <xdr:ext cx="469744" cy="259045"/>
    <xdr:sp macro="" textlink="">
      <xdr:nvSpPr>
        <xdr:cNvPr id="252" name="n_4aveValue【福祉施設】&#10;一人当たり面積"/>
        <xdr:cNvSpPr txBox="1"/>
      </xdr:nvSpPr>
      <xdr:spPr>
        <a:xfrm>
          <a:off x="6737427" y="1374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87647</xdr:rowOff>
    </xdr:from>
    <xdr:ext cx="469744" cy="259045"/>
    <xdr:sp macro="" textlink="">
      <xdr:nvSpPr>
        <xdr:cNvPr id="253" name="n_1mainValue【福祉施設】&#10;一人当たり面積"/>
        <xdr:cNvSpPr txBox="1"/>
      </xdr:nvSpPr>
      <xdr:spPr>
        <a:xfrm>
          <a:off x="9391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87647</xdr:rowOff>
    </xdr:from>
    <xdr:ext cx="469744" cy="259045"/>
    <xdr:sp macro="" textlink="">
      <xdr:nvSpPr>
        <xdr:cNvPr id="254" name="n_2mainValue【福祉施設】&#10;一人当たり面積"/>
        <xdr:cNvSpPr txBox="1"/>
      </xdr:nvSpPr>
      <xdr:spPr>
        <a:xfrm>
          <a:off x="8515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3" name="テキスト ボックス 2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4" name="直線コネクタ 2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5" name="テキスト ボックス 2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66" name="直線コネクタ 26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67" name="テキスト ボックス 26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68" name="直線コネクタ 26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69" name="テキスト ボックス 26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0" name="直線コネクタ 26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1" name="テキスト ボックス 27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2" name="直線コネクタ 27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73" name="テキスト ボックス 27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4" name="直線コネクタ 27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75" name="テキスト ボックス 27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277" name="直線コネクタ 276"/>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278" name="【市民会館】&#10;有形固定資産減価償却率最小値テキスト"/>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279" name="直線コネクタ 278"/>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280"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281" name="直線コネクタ 280"/>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153433</xdr:rowOff>
    </xdr:from>
    <xdr:ext cx="405111" cy="259045"/>
    <xdr:sp macro="" textlink="">
      <xdr:nvSpPr>
        <xdr:cNvPr id="282" name="【市民会館】&#10;有形固定資産減価償却率平均値テキスト"/>
        <xdr:cNvSpPr txBox="1"/>
      </xdr:nvSpPr>
      <xdr:spPr>
        <a:xfrm>
          <a:off x="4673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283" name="フローチャート: 判断 282"/>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284" name="フローチャート: 判断 283"/>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285" name="フローチャート: 判断 284"/>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286" name="フローチャート: 判断 285"/>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164846</xdr:rowOff>
    </xdr:from>
    <xdr:to>
      <xdr:col>6</xdr:col>
      <xdr:colOff>38100</xdr:colOff>
      <xdr:row>103</xdr:row>
      <xdr:rowOff>94996</xdr:rowOff>
    </xdr:to>
    <xdr:sp macro="" textlink="">
      <xdr:nvSpPr>
        <xdr:cNvPr id="287" name="フローチャート: 判断 286"/>
        <xdr:cNvSpPr/>
      </xdr:nvSpPr>
      <xdr:spPr>
        <a:xfrm>
          <a:off x="1079500" y="1765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8" name="テキスト ボックス 2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9" name="テキスト ボックス 2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0" name="テキスト ボックス 2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1" name="テキスト ボックス 2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2" name="テキスト ボックス 2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125985</xdr:rowOff>
    </xdr:from>
    <xdr:to>
      <xdr:col>24</xdr:col>
      <xdr:colOff>114300</xdr:colOff>
      <xdr:row>108</xdr:row>
      <xdr:rowOff>56135</xdr:rowOff>
    </xdr:to>
    <xdr:sp macro="" textlink="">
      <xdr:nvSpPr>
        <xdr:cNvPr id="293" name="楕円 292"/>
        <xdr:cNvSpPr/>
      </xdr:nvSpPr>
      <xdr:spPr>
        <a:xfrm>
          <a:off x="45847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40912</xdr:rowOff>
    </xdr:from>
    <xdr:ext cx="405111" cy="259045"/>
    <xdr:sp macro="" textlink="">
      <xdr:nvSpPr>
        <xdr:cNvPr id="294" name="【市民会館】&#10;有形固定資産減価償却率該当値テキスト"/>
        <xdr:cNvSpPr txBox="1"/>
      </xdr:nvSpPr>
      <xdr:spPr>
        <a:xfrm>
          <a:off x="4673600" y="1838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61976</xdr:rowOff>
    </xdr:from>
    <xdr:to>
      <xdr:col>20</xdr:col>
      <xdr:colOff>38100</xdr:colOff>
      <xdr:row>107</xdr:row>
      <xdr:rowOff>163576</xdr:rowOff>
    </xdr:to>
    <xdr:sp macro="" textlink="">
      <xdr:nvSpPr>
        <xdr:cNvPr id="295" name="楕円 294"/>
        <xdr:cNvSpPr/>
      </xdr:nvSpPr>
      <xdr:spPr>
        <a:xfrm>
          <a:off x="3746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112776</xdr:rowOff>
    </xdr:from>
    <xdr:to>
      <xdr:col>24</xdr:col>
      <xdr:colOff>63500</xdr:colOff>
      <xdr:row>108</xdr:row>
      <xdr:rowOff>5335</xdr:rowOff>
    </xdr:to>
    <xdr:cxnSp macro="">
      <xdr:nvCxnSpPr>
        <xdr:cNvPr id="296" name="直線コネクタ 295"/>
        <xdr:cNvCxnSpPr/>
      </xdr:nvCxnSpPr>
      <xdr:spPr>
        <a:xfrm>
          <a:off x="3797300" y="18457926"/>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169418</xdr:rowOff>
    </xdr:from>
    <xdr:to>
      <xdr:col>15</xdr:col>
      <xdr:colOff>101600</xdr:colOff>
      <xdr:row>107</xdr:row>
      <xdr:rowOff>99568</xdr:rowOff>
    </xdr:to>
    <xdr:sp macro="" textlink="">
      <xdr:nvSpPr>
        <xdr:cNvPr id="297" name="楕円 296"/>
        <xdr:cNvSpPr/>
      </xdr:nvSpPr>
      <xdr:spPr>
        <a:xfrm>
          <a:off x="2857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48768</xdr:rowOff>
    </xdr:from>
    <xdr:to>
      <xdr:col>19</xdr:col>
      <xdr:colOff>177800</xdr:colOff>
      <xdr:row>107</xdr:row>
      <xdr:rowOff>112776</xdr:rowOff>
    </xdr:to>
    <xdr:cxnSp macro="">
      <xdr:nvCxnSpPr>
        <xdr:cNvPr id="298" name="直線コネクタ 297"/>
        <xdr:cNvCxnSpPr/>
      </xdr:nvCxnSpPr>
      <xdr:spPr>
        <a:xfrm>
          <a:off x="2908300" y="1839391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49801</xdr:rowOff>
    </xdr:from>
    <xdr:ext cx="405111" cy="259045"/>
    <xdr:sp macro="" textlink="">
      <xdr:nvSpPr>
        <xdr:cNvPr id="299" name="n_1aveValue【市民会館】&#10;有形固定資産減価償却率"/>
        <xdr:cNvSpPr txBox="1"/>
      </xdr:nvSpPr>
      <xdr:spPr>
        <a:xfrm>
          <a:off x="35820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00"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301" name="n_3aveValue【市民会館】&#10;有形固定資産減価償却率"/>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111523</xdr:rowOff>
    </xdr:from>
    <xdr:ext cx="405111" cy="259045"/>
    <xdr:sp macro="" textlink="">
      <xdr:nvSpPr>
        <xdr:cNvPr id="302" name="n_4aveValue【市民会館】&#10;有形固定資産減価償却率"/>
        <xdr:cNvSpPr txBox="1"/>
      </xdr:nvSpPr>
      <xdr:spPr>
        <a:xfrm>
          <a:off x="927744" y="1742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154703</xdr:rowOff>
    </xdr:from>
    <xdr:ext cx="405111" cy="259045"/>
    <xdr:sp macro="" textlink="">
      <xdr:nvSpPr>
        <xdr:cNvPr id="303" name="n_1mainValue【市民会館】&#10;有形固定資産減価償却率"/>
        <xdr:cNvSpPr txBox="1"/>
      </xdr:nvSpPr>
      <xdr:spPr>
        <a:xfrm>
          <a:off x="3582044" y="1849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90695</xdr:rowOff>
    </xdr:from>
    <xdr:ext cx="405111" cy="259045"/>
    <xdr:sp macro="" textlink="">
      <xdr:nvSpPr>
        <xdr:cNvPr id="304" name="n_2mainValue【市民会館】&#10;有形固定資産減価償却率"/>
        <xdr:cNvSpPr txBox="1"/>
      </xdr:nvSpPr>
      <xdr:spPr>
        <a:xfrm>
          <a:off x="2705744" y="1843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3" name="テキスト ボックス 3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4" name="直線コネクタ 3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5" name="直線コネクタ 31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6" name="テキスト ボックス 31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7" name="直線コネクタ 31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8" name="テキスト ボックス 31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9" name="直線コネクタ 31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0" name="テキスト ボックス 31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1" name="直線コネクタ 32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2" name="テキスト ボックス 32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3" name="直線コネクタ 32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4" name="テキスト ボックス 32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5" name="直線コネクタ 3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6" name="テキスト ボックス 32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328" name="直線コネクタ 327"/>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29"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30" name="直線コネクタ 329"/>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331"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332" name="直線コネクタ 331"/>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166388</xdr:rowOff>
    </xdr:from>
    <xdr:ext cx="469744" cy="259045"/>
    <xdr:sp macro="" textlink="">
      <xdr:nvSpPr>
        <xdr:cNvPr id="333" name="【市民会館】&#10;一人当たり面積平均値テキスト"/>
        <xdr:cNvSpPr txBox="1"/>
      </xdr:nvSpPr>
      <xdr:spPr>
        <a:xfrm>
          <a:off x="10515600" y="1782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334" name="フローチャート: 判断 333"/>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335" name="フローチャート: 判断 334"/>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336" name="フローチャート: 判断 335"/>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337" name="フローチャート: 判断 336"/>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102</xdr:row>
      <xdr:rowOff>63500</xdr:rowOff>
    </xdr:from>
    <xdr:to>
      <xdr:col>36</xdr:col>
      <xdr:colOff>165100</xdr:colOff>
      <xdr:row>102</xdr:row>
      <xdr:rowOff>165100</xdr:rowOff>
    </xdr:to>
    <xdr:sp macro="" textlink="">
      <xdr:nvSpPr>
        <xdr:cNvPr id="338" name="フローチャート: 判断 337"/>
        <xdr:cNvSpPr/>
      </xdr:nvSpPr>
      <xdr:spPr>
        <a:xfrm>
          <a:off x="6921500" y="1755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93980</xdr:rowOff>
    </xdr:from>
    <xdr:to>
      <xdr:col>55</xdr:col>
      <xdr:colOff>50800</xdr:colOff>
      <xdr:row>106</xdr:row>
      <xdr:rowOff>24130</xdr:rowOff>
    </xdr:to>
    <xdr:sp macro="" textlink="">
      <xdr:nvSpPr>
        <xdr:cNvPr id="344" name="楕円 343"/>
        <xdr:cNvSpPr/>
      </xdr:nvSpPr>
      <xdr:spPr>
        <a:xfrm>
          <a:off x="10426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72407</xdr:rowOff>
    </xdr:from>
    <xdr:ext cx="469744" cy="259045"/>
    <xdr:sp macro="" textlink="">
      <xdr:nvSpPr>
        <xdr:cNvPr id="345" name="【市民会館】&#10;一人当たり面積該当値テキスト"/>
        <xdr:cNvSpPr txBox="1"/>
      </xdr:nvSpPr>
      <xdr:spPr>
        <a:xfrm>
          <a:off x="1051560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101600</xdr:rowOff>
    </xdr:from>
    <xdr:to>
      <xdr:col>50</xdr:col>
      <xdr:colOff>165100</xdr:colOff>
      <xdr:row>106</xdr:row>
      <xdr:rowOff>31750</xdr:rowOff>
    </xdr:to>
    <xdr:sp macro="" textlink="">
      <xdr:nvSpPr>
        <xdr:cNvPr id="346" name="楕円 345"/>
        <xdr:cNvSpPr/>
      </xdr:nvSpPr>
      <xdr:spPr>
        <a:xfrm>
          <a:off x="9588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144780</xdr:rowOff>
    </xdr:from>
    <xdr:to>
      <xdr:col>55</xdr:col>
      <xdr:colOff>0</xdr:colOff>
      <xdr:row>105</xdr:row>
      <xdr:rowOff>152400</xdr:rowOff>
    </xdr:to>
    <xdr:cxnSp macro="">
      <xdr:nvCxnSpPr>
        <xdr:cNvPr id="347" name="直線コネクタ 346"/>
        <xdr:cNvCxnSpPr/>
      </xdr:nvCxnSpPr>
      <xdr:spPr>
        <a:xfrm flipV="1">
          <a:off x="9639300" y="181470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348" name="楕円 347"/>
        <xdr:cNvSpPr/>
      </xdr:nvSpPr>
      <xdr:spPr>
        <a:xfrm>
          <a:off x="8699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152400</xdr:rowOff>
    </xdr:from>
    <xdr:to>
      <xdr:col>50</xdr:col>
      <xdr:colOff>114300</xdr:colOff>
      <xdr:row>105</xdr:row>
      <xdr:rowOff>163830</xdr:rowOff>
    </xdr:to>
    <xdr:cxnSp macro="">
      <xdr:nvCxnSpPr>
        <xdr:cNvPr id="349" name="直線コネクタ 348"/>
        <xdr:cNvCxnSpPr/>
      </xdr:nvCxnSpPr>
      <xdr:spPr>
        <a:xfrm flipV="1">
          <a:off x="8750300" y="18154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350" name="n_1aveValue【市民会館】&#10;一人当たり面積"/>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351" name="n_2aveValue【市民会館】&#10;一人当たり面積"/>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352" name="n_3aveValue【市民会館】&#10;一人当たり面積"/>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10177</xdr:rowOff>
    </xdr:from>
    <xdr:ext cx="469744" cy="259045"/>
    <xdr:sp macro="" textlink="">
      <xdr:nvSpPr>
        <xdr:cNvPr id="353" name="n_4aveValue【市民会館】&#10;一人当たり面積"/>
        <xdr:cNvSpPr txBox="1"/>
      </xdr:nvSpPr>
      <xdr:spPr>
        <a:xfrm>
          <a:off x="6737427"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22877</xdr:rowOff>
    </xdr:from>
    <xdr:ext cx="469744" cy="259045"/>
    <xdr:sp macro="" textlink="">
      <xdr:nvSpPr>
        <xdr:cNvPr id="354" name="n_1mainValue【市民会館】&#10;一人当たり面積"/>
        <xdr:cNvSpPr txBox="1"/>
      </xdr:nvSpPr>
      <xdr:spPr>
        <a:xfrm>
          <a:off x="93917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355" name="n_2mainValue【市民会館】&#10;一人当たり面積"/>
        <xdr:cNvSpPr txBox="1"/>
      </xdr:nvSpPr>
      <xdr:spPr>
        <a:xfrm>
          <a:off x="8515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6" name="テキスト ボックス 36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8" name="テキスト ボックス 36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6" name="テキスト ボックス 37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8" name="テキスト ボックス 37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380" name="直線コネクタ 379"/>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381"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382" name="直線コネクタ 381"/>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83"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84" name="直線コネクタ 383"/>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149242</xdr:rowOff>
    </xdr:from>
    <xdr:ext cx="405111" cy="259045"/>
    <xdr:sp macro="" textlink="">
      <xdr:nvSpPr>
        <xdr:cNvPr id="385" name="【一般廃棄物処理施設】&#10;有形固定資産減価償却率平均値テキスト"/>
        <xdr:cNvSpPr txBox="1"/>
      </xdr:nvSpPr>
      <xdr:spPr>
        <a:xfrm>
          <a:off x="16357600" y="632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386" name="フローチャート: 判断 385"/>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387" name="フローチャート: 判断 386"/>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88" name="フローチャート: 判断 387"/>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89" name="フローチャート: 判断 388"/>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12065</xdr:rowOff>
    </xdr:from>
    <xdr:to>
      <xdr:col>85</xdr:col>
      <xdr:colOff>177800</xdr:colOff>
      <xdr:row>38</xdr:row>
      <xdr:rowOff>113665</xdr:rowOff>
    </xdr:to>
    <xdr:sp macro="" textlink="">
      <xdr:nvSpPr>
        <xdr:cNvPr id="395" name="楕円 394"/>
        <xdr:cNvSpPr/>
      </xdr:nvSpPr>
      <xdr:spPr>
        <a:xfrm>
          <a:off x="162687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161942</xdr:rowOff>
    </xdr:from>
    <xdr:ext cx="405111" cy="259045"/>
    <xdr:sp macro="" textlink="">
      <xdr:nvSpPr>
        <xdr:cNvPr id="396" name="【一般廃棄物処理施設】&#10;有形固定資産減価償却率該当値テキスト"/>
        <xdr:cNvSpPr txBox="1"/>
      </xdr:nvSpPr>
      <xdr:spPr>
        <a:xfrm>
          <a:off x="16357600"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139700</xdr:rowOff>
    </xdr:from>
    <xdr:to>
      <xdr:col>81</xdr:col>
      <xdr:colOff>101600</xdr:colOff>
      <xdr:row>38</xdr:row>
      <xdr:rowOff>69850</xdr:rowOff>
    </xdr:to>
    <xdr:sp macro="" textlink="">
      <xdr:nvSpPr>
        <xdr:cNvPr id="397" name="楕円 396"/>
        <xdr:cNvSpPr/>
      </xdr:nvSpPr>
      <xdr:spPr>
        <a:xfrm>
          <a:off x="15430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19050</xdr:rowOff>
    </xdr:from>
    <xdr:to>
      <xdr:col>85</xdr:col>
      <xdr:colOff>127000</xdr:colOff>
      <xdr:row>38</xdr:row>
      <xdr:rowOff>62865</xdr:rowOff>
    </xdr:to>
    <xdr:cxnSp macro="">
      <xdr:nvCxnSpPr>
        <xdr:cNvPr id="398" name="直線コネクタ 397"/>
        <xdr:cNvCxnSpPr/>
      </xdr:nvCxnSpPr>
      <xdr:spPr>
        <a:xfrm>
          <a:off x="15481300" y="65341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95885</xdr:rowOff>
    </xdr:from>
    <xdr:to>
      <xdr:col>76</xdr:col>
      <xdr:colOff>165100</xdr:colOff>
      <xdr:row>38</xdr:row>
      <xdr:rowOff>26035</xdr:rowOff>
    </xdr:to>
    <xdr:sp macro="" textlink="">
      <xdr:nvSpPr>
        <xdr:cNvPr id="399" name="楕円 398"/>
        <xdr:cNvSpPr/>
      </xdr:nvSpPr>
      <xdr:spPr>
        <a:xfrm>
          <a:off x="14541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146685</xdr:rowOff>
    </xdr:from>
    <xdr:to>
      <xdr:col>81</xdr:col>
      <xdr:colOff>50800</xdr:colOff>
      <xdr:row>38</xdr:row>
      <xdr:rowOff>19050</xdr:rowOff>
    </xdr:to>
    <xdr:cxnSp macro="">
      <xdr:nvCxnSpPr>
        <xdr:cNvPr id="400" name="直線コネクタ 399"/>
        <xdr:cNvCxnSpPr/>
      </xdr:nvCxnSpPr>
      <xdr:spPr>
        <a:xfrm>
          <a:off x="14592300" y="64903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34942</xdr:rowOff>
    </xdr:from>
    <xdr:ext cx="405111" cy="259045"/>
    <xdr:sp macro="" textlink="">
      <xdr:nvSpPr>
        <xdr:cNvPr id="401" name="n_1aveValue【一般廃棄物処理施設】&#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402" name="n_2aveValue【一般廃棄物処理施設】&#10;有形固定資産減価償却率"/>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03" name="n_3aveValue【一般廃棄物処理施設】&#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60977</xdr:rowOff>
    </xdr:from>
    <xdr:ext cx="405111" cy="259045"/>
    <xdr:sp macro="" textlink="">
      <xdr:nvSpPr>
        <xdr:cNvPr id="404" name="n_1mainValue【一般廃棄物処理施設】&#10;有形固定資産減価償却率"/>
        <xdr:cNvSpPr txBox="1"/>
      </xdr:nvSpPr>
      <xdr:spPr>
        <a:xfrm>
          <a:off x="15266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42562</xdr:rowOff>
    </xdr:from>
    <xdr:ext cx="405111" cy="259045"/>
    <xdr:sp macro="" textlink="">
      <xdr:nvSpPr>
        <xdr:cNvPr id="405" name="n_2mainValue【一般廃棄物処理施設】&#10;有形固定資産減価償却率"/>
        <xdr:cNvSpPr txBox="1"/>
      </xdr:nvSpPr>
      <xdr:spPr>
        <a:xfrm>
          <a:off x="14389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6" name="直線コネクタ 41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7" name="テキスト ボックス 41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8" name="直線コネクタ 41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9" name="テキスト ボックス 41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0" name="直線コネクタ 41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1" name="テキスト ボックス 42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2" name="直線コネクタ 42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3" name="テキスト ボックス 42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4" name="直線コネクタ 4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5" name="テキスト ボックス 4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427" name="直線コネクタ 426"/>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428" name="【一般廃棄物処理施設】&#10;一人当たり有形固定資産（償却資産）額最小値テキスト"/>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429" name="直線コネクタ 428"/>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430" name="【一般廃棄物処理施設】&#10;一人当たり有形固定資産（償却資産）額最大値テキスト"/>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431" name="直線コネクタ 430"/>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70491</xdr:rowOff>
    </xdr:from>
    <xdr:ext cx="534377" cy="259045"/>
    <xdr:sp macro="" textlink="">
      <xdr:nvSpPr>
        <xdr:cNvPr id="432" name="【一般廃棄物処理施設】&#10;一人当たり有形固定資産（償却資産）額平均値テキスト"/>
        <xdr:cNvSpPr txBox="1"/>
      </xdr:nvSpPr>
      <xdr:spPr>
        <a:xfrm>
          <a:off x="22199600" y="675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433" name="フローチャート: 判断 432"/>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434" name="フローチャート: 判断 433"/>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435" name="フローチャート: 判断 434"/>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436" name="フローチャート: 判断 435"/>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74311</xdr:rowOff>
    </xdr:from>
    <xdr:to>
      <xdr:col>116</xdr:col>
      <xdr:colOff>114300</xdr:colOff>
      <xdr:row>37</xdr:row>
      <xdr:rowOff>4461</xdr:rowOff>
    </xdr:to>
    <xdr:sp macro="" textlink="">
      <xdr:nvSpPr>
        <xdr:cNvPr id="442" name="楕円 441"/>
        <xdr:cNvSpPr/>
      </xdr:nvSpPr>
      <xdr:spPr>
        <a:xfrm>
          <a:off x="22110700" y="624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97188</xdr:rowOff>
    </xdr:from>
    <xdr:ext cx="599010" cy="259045"/>
    <xdr:sp macro="" textlink="">
      <xdr:nvSpPr>
        <xdr:cNvPr id="443" name="【一般廃棄物処理施設】&#10;一人当たり有形固定資産（償却資産）額該当値テキスト"/>
        <xdr:cNvSpPr txBox="1"/>
      </xdr:nvSpPr>
      <xdr:spPr>
        <a:xfrm>
          <a:off x="22199600" y="609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90327</xdr:rowOff>
    </xdr:from>
    <xdr:to>
      <xdr:col>112</xdr:col>
      <xdr:colOff>38100</xdr:colOff>
      <xdr:row>37</xdr:row>
      <xdr:rowOff>20477</xdr:rowOff>
    </xdr:to>
    <xdr:sp macro="" textlink="">
      <xdr:nvSpPr>
        <xdr:cNvPr id="444" name="楕円 443"/>
        <xdr:cNvSpPr/>
      </xdr:nvSpPr>
      <xdr:spPr>
        <a:xfrm>
          <a:off x="21272500" y="626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125111</xdr:rowOff>
    </xdr:from>
    <xdr:to>
      <xdr:col>116</xdr:col>
      <xdr:colOff>63500</xdr:colOff>
      <xdr:row>36</xdr:row>
      <xdr:rowOff>141127</xdr:rowOff>
    </xdr:to>
    <xdr:cxnSp macro="">
      <xdr:nvCxnSpPr>
        <xdr:cNvPr id="445" name="直線コネクタ 444"/>
        <xdr:cNvCxnSpPr/>
      </xdr:nvCxnSpPr>
      <xdr:spPr>
        <a:xfrm flipV="1">
          <a:off x="21323300" y="6297311"/>
          <a:ext cx="838200" cy="1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106567</xdr:rowOff>
    </xdr:from>
    <xdr:to>
      <xdr:col>107</xdr:col>
      <xdr:colOff>101600</xdr:colOff>
      <xdr:row>37</xdr:row>
      <xdr:rowOff>36717</xdr:rowOff>
    </xdr:to>
    <xdr:sp macro="" textlink="">
      <xdr:nvSpPr>
        <xdr:cNvPr id="446" name="楕円 445"/>
        <xdr:cNvSpPr/>
      </xdr:nvSpPr>
      <xdr:spPr>
        <a:xfrm>
          <a:off x="20383500" y="627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141127</xdr:rowOff>
    </xdr:from>
    <xdr:to>
      <xdr:col>111</xdr:col>
      <xdr:colOff>177800</xdr:colOff>
      <xdr:row>36</xdr:row>
      <xdr:rowOff>157367</xdr:rowOff>
    </xdr:to>
    <xdr:cxnSp macro="">
      <xdr:nvCxnSpPr>
        <xdr:cNvPr id="447" name="直線コネクタ 446"/>
        <xdr:cNvCxnSpPr/>
      </xdr:nvCxnSpPr>
      <xdr:spPr>
        <a:xfrm flipV="1">
          <a:off x="20434300" y="6313327"/>
          <a:ext cx="889000" cy="1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29594</xdr:rowOff>
    </xdr:from>
    <xdr:ext cx="534377" cy="259045"/>
    <xdr:sp macro="" textlink="">
      <xdr:nvSpPr>
        <xdr:cNvPr id="448" name="n_1aveValue【一般廃棄物処理施設】&#10;一人当たり有形固定資産（償却資産）額"/>
        <xdr:cNvSpPr txBox="1"/>
      </xdr:nvSpPr>
      <xdr:spPr>
        <a:xfrm>
          <a:off x="210434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5482</xdr:rowOff>
    </xdr:from>
    <xdr:ext cx="534377" cy="259045"/>
    <xdr:sp macro="" textlink="">
      <xdr:nvSpPr>
        <xdr:cNvPr id="449" name="n_2aveValue【一般廃棄物処理施設】&#10;一人当たり有形固定資産（償却資産）額"/>
        <xdr:cNvSpPr txBox="1"/>
      </xdr:nvSpPr>
      <xdr:spPr>
        <a:xfrm>
          <a:off x="20167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450" name="n_3aveValue【一般廃棄物処理施設】&#10;一人当たり有形固定資産（償却資産）額"/>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37004</xdr:rowOff>
    </xdr:from>
    <xdr:ext cx="599010" cy="259045"/>
    <xdr:sp macro="" textlink="">
      <xdr:nvSpPr>
        <xdr:cNvPr id="451" name="n_1mainValue【一般廃棄物処理施設】&#10;一人当たり有形固定資産（償却資産）額"/>
        <xdr:cNvSpPr txBox="1"/>
      </xdr:nvSpPr>
      <xdr:spPr>
        <a:xfrm>
          <a:off x="21011095" y="603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53244</xdr:rowOff>
    </xdr:from>
    <xdr:ext cx="599010" cy="259045"/>
    <xdr:sp macro="" textlink="">
      <xdr:nvSpPr>
        <xdr:cNvPr id="452" name="n_2mainValue【一般廃棄物処理施設】&#10;一人当たり有形固定資産（償却資産）額"/>
        <xdr:cNvSpPr txBox="1"/>
      </xdr:nvSpPr>
      <xdr:spPr>
        <a:xfrm>
          <a:off x="20134795" y="605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3" name="テキスト ボックス 46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4" name="直線コネクタ 4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5" name="テキスト ボックス 4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6" name="直線コネクタ 4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7" name="テキスト ボックス 4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0" name="直線コネクタ 4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1" name="テキスト ボックス 4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2" name="直線コネクタ 4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73" name="テキスト ボックス 47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476" name="直線コネクタ 475"/>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77"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78" name="直線コネクタ 477"/>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79"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80" name="直線コネクタ 479"/>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481"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482" name="フローチャート: 判断 481"/>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483" name="フローチャート: 判断 482"/>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484" name="フローチャート: 判断 483"/>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485" name="フローチャート: 判断 484"/>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53975</xdr:rowOff>
    </xdr:from>
    <xdr:to>
      <xdr:col>67</xdr:col>
      <xdr:colOff>101600</xdr:colOff>
      <xdr:row>60</xdr:row>
      <xdr:rowOff>155575</xdr:rowOff>
    </xdr:to>
    <xdr:sp macro="" textlink="">
      <xdr:nvSpPr>
        <xdr:cNvPr id="486" name="フローチャート: 判断 485"/>
        <xdr:cNvSpPr/>
      </xdr:nvSpPr>
      <xdr:spPr>
        <a:xfrm>
          <a:off x="12763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7" name="テキスト ボックス 4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8" name="テキスト ボックス 4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9" name="テキスト ボックス 4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0" name="テキスト ボックス 4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1" name="テキスト ボックス 4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xdr:rowOff>
    </xdr:from>
    <xdr:to>
      <xdr:col>85</xdr:col>
      <xdr:colOff>177800</xdr:colOff>
      <xdr:row>61</xdr:row>
      <xdr:rowOff>106045</xdr:rowOff>
    </xdr:to>
    <xdr:sp macro="" textlink="">
      <xdr:nvSpPr>
        <xdr:cNvPr id="492" name="楕円 491"/>
        <xdr:cNvSpPr/>
      </xdr:nvSpPr>
      <xdr:spPr>
        <a:xfrm>
          <a:off x="16268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154322</xdr:rowOff>
    </xdr:from>
    <xdr:ext cx="405111" cy="259045"/>
    <xdr:sp macro="" textlink="">
      <xdr:nvSpPr>
        <xdr:cNvPr id="493" name="【保健センター・保健所】&#10;有形固定資産減価償却率該当値テキスト"/>
        <xdr:cNvSpPr txBox="1"/>
      </xdr:nvSpPr>
      <xdr:spPr>
        <a:xfrm>
          <a:off x="163576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137795</xdr:rowOff>
    </xdr:from>
    <xdr:to>
      <xdr:col>81</xdr:col>
      <xdr:colOff>101600</xdr:colOff>
      <xdr:row>61</xdr:row>
      <xdr:rowOff>67945</xdr:rowOff>
    </xdr:to>
    <xdr:sp macro="" textlink="">
      <xdr:nvSpPr>
        <xdr:cNvPr id="494" name="楕円 493"/>
        <xdr:cNvSpPr/>
      </xdr:nvSpPr>
      <xdr:spPr>
        <a:xfrm>
          <a:off x="15430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17145</xdr:rowOff>
    </xdr:from>
    <xdr:to>
      <xdr:col>85</xdr:col>
      <xdr:colOff>127000</xdr:colOff>
      <xdr:row>61</xdr:row>
      <xdr:rowOff>55245</xdr:rowOff>
    </xdr:to>
    <xdr:cxnSp macro="">
      <xdr:nvCxnSpPr>
        <xdr:cNvPr id="495" name="直線コネクタ 494"/>
        <xdr:cNvCxnSpPr/>
      </xdr:nvCxnSpPr>
      <xdr:spPr>
        <a:xfrm>
          <a:off x="15481300" y="104755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99695</xdr:rowOff>
    </xdr:from>
    <xdr:to>
      <xdr:col>76</xdr:col>
      <xdr:colOff>165100</xdr:colOff>
      <xdr:row>61</xdr:row>
      <xdr:rowOff>29845</xdr:rowOff>
    </xdr:to>
    <xdr:sp macro="" textlink="">
      <xdr:nvSpPr>
        <xdr:cNvPr id="496" name="楕円 495"/>
        <xdr:cNvSpPr/>
      </xdr:nvSpPr>
      <xdr:spPr>
        <a:xfrm>
          <a:off x="14541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150495</xdr:rowOff>
    </xdr:from>
    <xdr:to>
      <xdr:col>81</xdr:col>
      <xdr:colOff>50800</xdr:colOff>
      <xdr:row>61</xdr:row>
      <xdr:rowOff>17145</xdr:rowOff>
    </xdr:to>
    <xdr:cxnSp macro="">
      <xdr:nvCxnSpPr>
        <xdr:cNvPr id="497" name="直線コネクタ 496"/>
        <xdr:cNvCxnSpPr/>
      </xdr:nvCxnSpPr>
      <xdr:spPr>
        <a:xfrm>
          <a:off x="14592300" y="104374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498" name="n_1aveValue【保健センター・保健所】&#10;有形固定資産減価償却率"/>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74312</xdr:rowOff>
    </xdr:from>
    <xdr:ext cx="405111" cy="259045"/>
    <xdr:sp macro="" textlink="">
      <xdr:nvSpPr>
        <xdr:cNvPr id="499" name="n_2aveValue【保健センター・保健所】&#10;有形固定資産減価償却率"/>
        <xdr:cNvSpPr txBox="1"/>
      </xdr:nvSpPr>
      <xdr:spPr>
        <a:xfrm>
          <a:off x="14389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500" name="n_3aveValue【保健センター・保健所】&#10;有形固定資産減価償却率"/>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652</xdr:rowOff>
    </xdr:from>
    <xdr:ext cx="405111" cy="259045"/>
    <xdr:sp macro="" textlink="">
      <xdr:nvSpPr>
        <xdr:cNvPr id="501" name="n_4aveValue【保健センター・保健所】&#10;有形固定資産減価償却率"/>
        <xdr:cNvSpPr txBox="1"/>
      </xdr:nvSpPr>
      <xdr:spPr>
        <a:xfrm>
          <a:off x="12611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59072</xdr:rowOff>
    </xdr:from>
    <xdr:ext cx="405111" cy="259045"/>
    <xdr:sp macro="" textlink="">
      <xdr:nvSpPr>
        <xdr:cNvPr id="502" name="n_1mainValue【保健センター・保健所】&#10;有形固定資産減価償却率"/>
        <xdr:cNvSpPr txBox="1"/>
      </xdr:nvSpPr>
      <xdr:spPr>
        <a:xfrm>
          <a:off x="152660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46372</xdr:rowOff>
    </xdr:from>
    <xdr:ext cx="405111" cy="259045"/>
    <xdr:sp macro="" textlink="">
      <xdr:nvSpPr>
        <xdr:cNvPr id="503" name="n_2mainValue【保健センター・保健所】&#10;有形固定資産減価償却率"/>
        <xdr:cNvSpPr txBox="1"/>
      </xdr:nvSpPr>
      <xdr:spPr>
        <a:xfrm>
          <a:off x="14389744"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4" name="正方形/長方形 5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5" name="正方形/長方形 5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6" name="正方形/長方形 5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7" name="正方形/長方形 5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8" name="正方形/長方形 5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9" name="正方形/長方形 5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0" name="正方形/長方形 5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1" name="正方形/長方形 5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2" name="テキスト ボックス 5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3" name="直線コネクタ 5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4" name="直線コネクタ 51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5" name="テキスト ボックス 51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6" name="直線コネクタ 51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7" name="テキスト ボックス 51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8" name="直線コネクタ 5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9" name="テキスト ボックス 51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0" name="直線コネクタ 51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1" name="テキスト ボックス 52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2" name="直線コネクタ 52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3" name="テキスト ボックス 52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4" name="直線コネクタ 5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5" name="テキスト ボックス 5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527" name="直線コネクタ 526"/>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2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29" name="直線コネクタ 52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30"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31" name="直線コネクタ 530"/>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32"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33" name="フローチャート: 判断 532"/>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534" name="フローチャート: 判断 533"/>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35" name="フローチャート: 判断 534"/>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536" name="フローチャート: 判断 535"/>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71120</xdr:rowOff>
    </xdr:from>
    <xdr:to>
      <xdr:col>98</xdr:col>
      <xdr:colOff>38100</xdr:colOff>
      <xdr:row>63</xdr:row>
      <xdr:rowOff>1270</xdr:rowOff>
    </xdr:to>
    <xdr:sp macro="" textlink="">
      <xdr:nvSpPr>
        <xdr:cNvPr id="537" name="フローチャート: 判断 536"/>
        <xdr:cNvSpPr/>
      </xdr:nvSpPr>
      <xdr:spPr>
        <a:xfrm>
          <a:off x="18605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8" name="テキスト ボックス 5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9" name="テキスト ボックス 5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0" name="テキスト ボックス 5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1" name="テキスト ボックス 5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2" name="テキスト ボックス 5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543" name="楕円 542"/>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544" name="【保健センター・保健所】&#10;一人当たり面積該当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143510</xdr:rowOff>
    </xdr:from>
    <xdr:to>
      <xdr:col>112</xdr:col>
      <xdr:colOff>38100</xdr:colOff>
      <xdr:row>63</xdr:row>
      <xdr:rowOff>73660</xdr:rowOff>
    </xdr:to>
    <xdr:sp macro="" textlink="">
      <xdr:nvSpPr>
        <xdr:cNvPr id="545" name="楕円 544"/>
        <xdr:cNvSpPr/>
      </xdr:nvSpPr>
      <xdr:spPr>
        <a:xfrm>
          <a:off x="21272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22860</xdr:rowOff>
    </xdr:to>
    <xdr:cxnSp macro="">
      <xdr:nvCxnSpPr>
        <xdr:cNvPr id="546" name="直線コネクタ 545"/>
        <xdr:cNvCxnSpPr/>
      </xdr:nvCxnSpPr>
      <xdr:spPr>
        <a:xfrm flipV="1">
          <a:off x="21323300" y="108204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147320</xdr:rowOff>
    </xdr:from>
    <xdr:to>
      <xdr:col>107</xdr:col>
      <xdr:colOff>101600</xdr:colOff>
      <xdr:row>63</xdr:row>
      <xdr:rowOff>77470</xdr:rowOff>
    </xdr:to>
    <xdr:sp macro="" textlink="">
      <xdr:nvSpPr>
        <xdr:cNvPr id="547" name="楕円 546"/>
        <xdr:cNvSpPr/>
      </xdr:nvSpPr>
      <xdr:spPr>
        <a:xfrm>
          <a:off x="20383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26670</xdr:rowOff>
    </xdr:to>
    <xdr:cxnSp macro="">
      <xdr:nvCxnSpPr>
        <xdr:cNvPr id="548" name="直線コネクタ 547"/>
        <xdr:cNvCxnSpPr/>
      </xdr:nvCxnSpPr>
      <xdr:spPr>
        <a:xfrm flipV="1">
          <a:off x="20434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549" name="n_1aveValue【保健センター・保健所】&#10;一人当たり面積"/>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50"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551" name="n_3aveValue【保健センター・保健所】&#10;一人当たり面積"/>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17797</xdr:rowOff>
    </xdr:from>
    <xdr:ext cx="469744" cy="259045"/>
    <xdr:sp macro="" textlink="">
      <xdr:nvSpPr>
        <xdr:cNvPr id="552" name="n_4aveValue【保健センター・保健所】&#10;一人当たり面積"/>
        <xdr:cNvSpPr txBox="1"/>
      </xdr:nvSpPr>
      <xdr:spPr>
        <a:xfrm>
          <a:off x="18421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64787</xdr:rowOff>
    </xdr:from>
    <xdr:ext cx="469744" cy="259045"/>
    <xdr:sp macro="" textlink="">
      <xdr:nvSpPr>
        <xdr:cNvPr id="553" name="n_1mainValue【保健センター・保健所】&#10;一人当たり面積"/>
        <xdr:cNvSpPr txBox="1"/>
      </xdr:nvSpPr>
      <xdr:spPr>
        <a:xfrm>
          <a:off x="21075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68597</xdr:rowOff>
    </xdr:from>
    <xdr:ext cx="469744" cy="259045"/>
    <xdr:sp macro="" textlink="">
      <xdr:nvSpPr>
        <xdr:cNvPr id="554" name="n_2mainValue【保健センター・保健所】&#10;一人当たり面積"/>
        <xdr:cNvSpPr txBox="1"/>
      </xdr:nvSpPr>
      <xdr:spPr>
        <a:xfrm>
          <a:off x="20199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6" name="正方形/長方形 5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7" name="正方形/長方形 5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8" name="正方形/長方形 5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9" name="正方形/長方形 5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0" name="正方形/長方形 5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1" name="正方形/長方形 5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2" name="正方形/長方形 5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3" name="テキスト ボックス 5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4" name="直線コネクタ 5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5" name="テキスト ボックス 56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6" name="直線コネクタ 56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7" name="テキスト ボックス 56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8" name="直線コネクタ 56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9" name="テキスト ボックス 56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0" name="直線コネクタ 56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1" name="テキスト ボックス 57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2" name="直線コネクタ 57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3" name="テキスト ボックス 57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4" name="直線コネクタ 57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5" name="テキスト ボックス 57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6" name="直線コネクタ 57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7" name="テキスト ボックス 57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8" name="直線コネクタ 5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580" name="直線コネクタ 579"/>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581" name="【消防施設】&#10;有形固定資産減価償却率最小値テキスト"/>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582" name="直線コネクタ 581"/>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583"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584" name="直線コネクタ 583"/>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585" name="【消防施設】&#10;有形固定資産減価償却率平均値テキスト"/>
        <xdr:cNvSpPr txBox="1"/>
      </xdr:nvSpPr>
      <xdr:spPr>
        <a:xfrm>
          <a:off x="16357600" y="1388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586" name="フローチャート: 判断 585"/>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587" name="フローチャート: 判断 586"/>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88" name="フローチャート: 判断 587"/>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589" name="フローチャート: 判断 588"/>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590" name="フローチャート: 判断 589"/>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1" name="テキスト ボックス 5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2" name="テキスト ボックス 5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3" name="テキスト ボックス 5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4" name="テキスト ボックス 5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5" name="テキスト ボックス 5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77107</xdr:rowOff>
    </xdr:from>
    <xdr:to>
      <xdr:col>85</xdr:col>
      <xdr:colOff>177800</xdr:colOff>
      <xdr:row>84</xdr:row>
      <xdr:rowOff>7257</xdr:rowOff>
    </xdr:to>
    <xdr:sp macro="" textlink="">
      <xdr:nvSpPr>
        <xdr:cNvPr id="596" name="楕円 595"/>
        <xdr:cNvSpPr/>
      </xdr:nvSpPr>
      <xdr:spPr>
        <a:xfrm>
          <a:off x="16268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55534</xdr:rowOff>
    </xdr:from>
    <xdr:ext cx="405111" cy="259045"/>
    <xdr:sp macro="" textlink="">
      <xdr:nvSpPr>
        <xdr:cNvPr id="597" name="【消防施設】&#10;有形固定資産減価償却率該当値テキスト"/>
        <xdr:cNvSpPr txBox="1"/>
      </xdr:nvSpPr>
      <xdr:spPr>
        <a:xfrm>
          <a:off x="16357600"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33020</xdr:rowOff>
    </xdr:from>
    <xdr:to>
      <xdr:col>81</xdr:col>
      <xdr:colOff>101600</xdr:colOff>
      <xdr:row>83</xdr:row>
      <xdr:rowOff>134620</xdr:rowOff>
    </xdr:to>
    <xdr:sp macro="" textlink="">
      <xdr:nvSpPr>
        <xdr:cNvPr id="598" name="楕円 597"/>
        <xdr:cNvSpPr/>
      </xdr:nvSpPr>
      <xdr:spPr>
        <a:xfrm>
          <a:off x="15430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83820</xdr:rowOff>
    </xdr:from>
    <xdr:to>
      <xdr:col>85</xdr:col>
      <xdr:colOff>127000</xdr:colOff>
      <xdr:row>83</xdr:row>
      <xdr:rowOff>127907</xdr:rowOff>
    </xdr:to>
    <xdr:cxnSp macro="">
      <xdr:nvCxnSpPr>
        <xdr:cNvPr id="599" name="直線コネクタ 598"/>
        <xdr:cNvCxnSpPr/>
      </xdr:nvCxnSpPr>
      <xdr:spPr>
        <a:xfrm>
          <a:off x="15481300" y="1431417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11793</xdr:rowOff>
    </xdr:from>
    <xdr:to>
      <xdr:col>76</xdr:col>
      <xdr:colOff>165100</xdr:colOff>
      <xdr:row>83</xdr:row>
      <xdr:rowOff>113393</xdr:rowOff>
    </xdr:to>
    <xdr:sp macro="" textlink="">
      <xdr:nvSpPr>
        <xdr:cNvPr id="600" name="楕円 599"/>
        <xdr:cNvSpPr/>
      </xdr:nvSpPr>
      <xdr:spPr>
        <a:xfrm>
          <a:off x="14541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62593</xdr:rowOff>
    </xdr:from>
    <xdr:to>
      <xdr:col>81</xdr:col>
      <xdr:colOff>50800</xdr:colOff>
      <xdr:row>83</xdr:row>
      <xdr:rowOff>83820</xdr:rowOff>
    </xdr:to>
    <xdr:cxnSp macro="">
      <xdr:nvCxnSpPr>
        <xdr:cNvPr id="601" name="直線コネクタ 600"/>
        <xdr:cNvCxnSpPr/>
      </xdr:nvCxnSpPr>
      <xdr:spPr>
        <a:xfrm>
          <a:off x="14592300" y="142929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602" name="n_1aveValue【消防施設】&#10;有形固定資産減価償却率"/>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03" name="n_2aveValue【消防施設】&#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604" name="n_3aveValue【消防施設】&#10;有形固定資産減価償却率"/>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605" name="n_4aveValue【消防施設】&#10;有形固定資産減価償却率"/>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125747</xdr:rowOff>
    </xdr:from>
    <xdr:ext cx="405111" cy="259045"/>
    <xdr:sp macro="" textlink="">
      <xdr:nvSpPr>
        <xdr:cNvPr id="606" name="n_1mainValue【消防施設】&#10;有形固定資産減価償却率"/>
        <xdr:cNvSpPr txBox="1"/>
      </xdr:nvSpPr>
      <xdr:spPr>
        <a:xfrm>
          <a:off x="15266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104520</xdr:rowOff>
    </xdr:from>
    <xdr:ext cx="405111" cy="259045"/>
    <xdr:sp macro="" textlink="">
      <xdr:nvSpPr>
        <xdr:cNvPr id="607" name="n_2mainValue【消防施設】&#10;有形固定資産減価償却率"/>
        <xdr:cNvSpPr txBox="1"/>
      </xdr:nvSpPr>
      <xdr:spPr>
        <a:xfrm>
          <a:off x="14389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631" name="直線コネクタ 630"/>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32"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33" name="直線コネクタ 632"/>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634" name="【消防施設】&#10;一人当たり面積最大値テキスト"/>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635" name="直線コネクタ 634"/>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88916</xdr:rowOff>
    </xdr:from>
    <xdr:ext cx="469744" cy="259045"/>
    <xdr:sp macro="" textlink="">
      <xdr:nvSpPr>
        <xdr:cNvPr id="636" name="【消防施設】&#10;一人当たり面積平均値テキスト"/>
        <xdr:cNvSpPr txBox="1"/>
      </xdr:nvSpPr>
      <xdr:spPr>
        <a:xfrm>
          <a:off x="22199600" y="14662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637" name="フローチャート: 判断 636"/>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38" name="フローチャート: 判断 637"/>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639" name="フローチャート: 判断 638"/>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640" name="フローチャート: 判断 639"/>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100330</xdr:rowOff>
    </xdr:from>
    <xdr:to>
      <xdr:col>98</xdr:col>
      <xdr:colOff>38100</xdr:colOff>
      <xdr:row>86</xdr:row>
      <xdr:rowOff>30480</xdr:rowOff>
    </xdr:to>
    <xdr:sp macro="" textlink="">
      <xdr:nvSpPr>
        <xdr:cNvPr id="641" name="フローチャート: 判断 640"/>
        <xdr:cNvSpPr/>
      </xdr:nvSpPr>
      <xdr:spPr>
        <a:xfrm>
          <a:off x="18605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19050</xdr:rowOff>
    </xdr:from>
    <xdr:to>
      <xdr:col>116</xdr:col>
      <xdr:colOff>114300</xdr:colOff>
      <xdr:row>85</xdr:row>
      <xdr:rowOff>120650</xdr:rowOff>
    </xdr:to>
    <xdr:sp macro="" textlink="">
      <xdr:nvSpPr>
        <xdr:cNvPr id="647" name="楕円 646"/>
        <xdr:cNvSpPr/>
      </xdr:nvSpPr>
      <xdr:spPr>
        <a:xfrm>
          <a:off x="221107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48" name="【消防施設】&#10;一人当たり面積該当値テキスト"/>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22861</xdr:rowOff>
    </xdr:from>
    <xdr:to>
      <xdr:col>112</xdr:col>
      <xdr:colOff>38100</xdr:colOff>
      <xdr:row>85</xdr:row>
      <xdr:rowOff>124461</xdr:rowOff>
    </xdr:to>
    <xdr:sp macro="" textlink="">
      <xdr:nvSpPr>
        <xdr:cNvPr id="649" name="楕円 648"/>
        <xdr:cNvSpPr/>
      </xdr:nvSpPr>
      <xdr:spPr>
        <a:xfrm>
          <a:off x="21272500" y="145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69850</xdr:rowOff>
    </xdr:from>
    <xdr:to>
      <xdr:col>116</xdr:col>
      <xdr:colOff>63500</xdr:colOff>
      <xdr:row>85</xdr:row>
      <xdr:rowOff>73661</xdr:rowOff>
    </xdr:to>
    <xdr:cxnSp macro="">
      <xdr:nvCxnSpPr>
        <xdr:cNvPr id="650" name="直線コネクタ 649"/>
        <xdr:cNvCxnSpPr/>
      </xdr:nvCxnSpPr>
      <xdr:spPr>
        <a:xfrm flipV="1">
          <a:off x="21323300" y="146431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109220</xdr:rowOff>
    </xdr:from>
    <xdr:to>
      <xdr:col>107</xdr:col>
      <xdr:colOff>101600</xdr:colOff>
      <xdr:row>86</xdr:row>
      <xdr:rowOff>39370</xdr:rowOff>
    </xdr:to>
    <xdr:sp macro="" textlink="">
      <xdr:nvSpPr>
        <xdr:cNvPr id="651" name="楕円 650"/>
        <xdr:cNvSpPr/>
      </xdr:nvSpPr>
      <xdr:spPr>
        <a:xfrm>
          <a:off x="20383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73661</xdr:rowOff>
    </xdr:from>
    <xdr:to>
      <xdr:col>111</xdr:col>
      <xdr:colOff>177800</xdr:colOff>
      <xdr:row>85</xdr:row>
      <xdr:rowOff>160020</xdr:rowOff>
    </xdr:to>
    <xdr:cxnSp macro="">
      <xdr:nvCxnSpPr>
        <xdr:cNvPr id="652" name="直線コネクタ 651"/>
        <xdr:cNvCxnSpPr/>
      </xdr:nvCxnSpPr>
      <xdr:spPr>
        <a:xfrm flipV="1">
          <a:off x="20434300" y="14646911"/>
          <a:ext cx="8890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35577</xdr:rowOff>
    </xdr:from>
    <xdr:ext cx="469744" cy="259045"/>
    <xdr:sp macro="" textlink="">
      <xdr:nvSpPr>
        <xdr:cNvPr id="653" name="n_1aveValue【消防施設】&#10;一人当たり面積"/>
        <xdr:cNvSpPr txBox="1"/>
      </xdr:nvSpPr>
      <xdr:spPr>
        <a:xfrm>
          <a:off x="210757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54" name="n_2aveValue【消防施設】&#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655" name="n_3aveValue【消防施設】&#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47007</xdr:rowOff>
    </xdr:from>
    <xdr:ext cx="469744" cy="259045"/>
    <xdr:sp macro="" textlink="">
      <xdr:nvSpPr>
        <xdr:cNvPr id="656" name="n_4aveValue【消防施設】&#10;一人当たり面積"/>
        <xdr:cNvSpPr txBox="1"/>
      </xdr:nvSpPr>
      <xdr:spPr>
        <a:xfrm>
          <a:off x="18421427" y="144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140988</xdr:rowOff>
    </xdr:from>
    <xdr:ext cx="469744" cy="259045"/>
    <xdr:sp macro="" textlink="">
      <xdr:nvSpPr>
        <xdr:cNvPr id="657" name="n_1mainValue【消防施設】&#10;一人当たり面積"/>
        <xdr:cNvSpPr txBox="1"/>
      </xdr:nvSpPr>
      <xdr:spPr>
        <a:xfrm>
          <a:off x="210757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55897</xdr:rowOff>
    </xdr:from>
    <xdr:ext cx="469744" cy="259045"/>
    <xdr:sp macro="" textlink="">
      <xdr:nvSpPr>
        <xdr:cNvPr id="658" name="n_2mainValue【消防施設】&#10;一人当たり面積"/>
        <xdr:cNvSpPr txBox="1"/>
      </xdr:nvSpPr>
      <xdr:spPr>
        <a:xfrm>
          <a:off x="20199427" y="1445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9" name="テキスト ボックス 66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0" name="直線コネクタ 6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1" name="テキスト ボックス 67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2" name="直線コネクタ 6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3" name="テキスト ボックス 6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4" name="直線コネクタ 6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5" name="テキスト ボックス 6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6" name="直線コネクタ 6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7" name="テキスト ボックス 6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8" name="直線コネクタ 6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9" name="テキスト ボックス 6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0" name="直線コネクタ 6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1" name="テキスト ボックス 68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2" name="直線コネクタ 6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84" name="直線コネクタ 683"/>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685"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86" name="直線コネクタ 685"/>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87"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8" name="直線コネクタ 68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689" name="【庁舎】&#10;有形固定資産減価償却率平均値テキスト"/>
        <xdr:cNvSpPr txBox="1"/>
      </xdr:nvSpPr>
      <xdr:spPr>
        <a:xfrm>
          <a:off x="163576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690" name="フローチャート: 判断 689"/>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691" name="フローチャート: 判断 690"/>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692" name="フローチャート: 判断 691"/>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693" name="フローチャート: 判断 692"/>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15602</xdr:rowOff>
    </xdr:from>
    <xdr:to>
      <xdr:col>67</xdr:col>
      <xdr:colOff>101600</xdr:colOff>
      <xdr:row>102</xdr:row>
      <xdr:rowOff>117202</xdr:rowOff>
    </xdr:to>
    <xdr:sp macro="" textlink="">
      <xdr:nvSpPr>
        <xdr:cNvPr id="694" name="フローチャート: 判断 693"/>
        <xdr:cNvSpPr/>
      </xdr:nvSpPr>
      <xdr:spPr>
        <a:xfrm>
          <a:off x="12763500" y="1750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5" name="テキスト ボックス 6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6" name="テキスト ボックス 6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7" name="テキスト ボックス 6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8" name="テキスト ボックス 6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9" name="テキスト ボックス 6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169092</xdr:rowOff>
    </xdr:from>
    <xdr:to>
      <xdr:col>85</xdr:col>
      <xdr:colOff>177800</xdr:colOff>
      <xdr:row>103</xdr:row>
      <xdr:rowOff>99242</xdr:rowOff>
    </xdr:to>
    <xdr:sp macro="" textlink="">
      <xdr:nvSpPr>
        <xdr:cNvPr id="700" name="楕円 699"/>
        <xdr:cNvSpPr/>
      </xdr:nvSpPr>
      <xdr:spPr>
        <a:xfrm>
          <a:off x="162687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20519</xdr:rowOff>
    </xdr:from>
    <xdr:ext cx="405111" cy="259045"/>
    <xdr:sp macro="" textlink="">
      <xdr:nvSpPr>
        <xdr:cNvPr id="701" name="【庁舎】&#10;有形固定資産減価償却率該当値テキスト"/>
        <xdr:cNvSpPr txBox="1"/>
      </xdr:nvSpPr>
      <xdr:spPr>
        <a:xfrm>
          <a:off x="16357600" y="1750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131536</xdr:rowOff>
    </xdr:from>
    <xdr:to>
      <xdr:col>81</xdr:col>
      <xdr:colOff>101600</xdr:colOff>
      <xdr:row>103</xdr:row>
      <xdr:rowOff>61686</xdr:rowOff>
    </xdr:to>
    <xdr:sp macro="" textlink="">
      <xdr:nvSpPr>
        <xdr:cNvPr id="702" name="楕円 701"/>
        <xdr:cNvSpPr/>
      </xdr:nvSpPr>
      <xdr:spPr>
        <a:xfrm>
          <a:off x="15430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10886</xdr:rowOff>
    </xdr:from>
    <xdr:to>
      <xdr:col>85</xdr:col>
      <xdr:colOff>127000</xdr:colOff>
      <xdr:row>103</xdr:row>
      <xdr:rowOff>48442</xdr:rowOff>
    </xdr:to>
    <xdr:cxnSp macro="">
      <xdr:nvCxnSpPr>
        <xdr:cNvPr id="703" name="直線コネクタ 702"/>
        <xdr:cNvCxnSpPr/>
      </xdr:nvCxnSpPr>
      <xdr:spPr>
        <a:xfrm>
          <a:off x="15481300" y="1767023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704" name="楕円 703"/>
        <xdr:cNvSpPr/>
      </xdr:nvSpPr>
      <xdr:spPr>
        <a:xfrm>
          <a:off x="14541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143148</xdr:rowOff>
    </xdr:from>
    <xdr:to>
      <xdr:col>81</xdr:col>
      <xdr:colOff>50800</xdr:colOff>
      <xdr:row>103</xdr:row>
      <xdr:rowOff>10886</xdr:rowOff>
    </xdr:to>
    <xdr:cxnSp macro="">
      <xdr:nvCxnSpPr>
        <xdr:cNvPr id="705" name="直線コネクタ 704"/>
        <xdr:cNvCxnSpPr/>
      </xdr:nvCxnSpPr>
      <xdr:spPr>
        <a:xfrm>
          <a:off x="14592300" y="1763104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706" name="n_1aveValue【庁舎】&#10;有形固定資産減価償却率"/>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21789</xdr:rowOff>
    </xdr:from>
    <xdr:ext cx="405111" cy="259045"/>
    <xdr:sp macro="" textlink="">
      <xdr:nvSpPr>
        <xdr:cNvPr id="707" name="n_2aveValue【庁舎】&#10;有形固定資産減価償却率"/>
        <xdr:cNvSpPr txBox="1"/>
      </xdr:nvSpPr>
      <xdr:spPr>
        <a:xfrm>
          <a:off x="14389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708" name="n_3aveValue【庁舎】&#10;有形固定資産減価償却率"/>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133729</xdr:rowOff>
    </xdr:from>
    <xdr:ext cx="405111" cy="259045"/>
    <xdr:sp macro="" textlink="">
      <xdr:nvSpPr>
        <xdr:cNvPr id="709" name="n_4aveValue【庁舎】&#10;有形固定資産減価償却率"/>
        <xdr:cNvSpPr txBox="1"/>
      </xdr:nvSpPr>
      <xdr:spPr>
        <a:xfrm>
          <a:off x="126117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78213</xdr:rowOff>
    </xdr:from>
    <xdr:ext cx="405111" cy="259045"/>
    <xdr:sp macro="" textlink="">
      <xdr:nvSpPr>
        <xdr:cNvPr id="710" name="n_1mainValue【庁舎】&#10;有形固定資産減価償却率"/>
        <xdr:cNvSpPr txBox="1"/>
      </xdr:nvSpPr>
      <xdr:spPr>
        <a:xfrm>
          <a:off x="1526604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711" name="n_2mainValue【庁舎】&#10;有形固定資産減価償却率"/>
        <xdr:cNvSpPr txBox="1"/>
      </xdr:nvSpPr>
      <xdr:spPr>
        <a:xfrm>
          <a:off x="14389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2" name="正方形/長方形 7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3" name="正方形/長方形 7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4" name="正方形/長方形 7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5" name="正方形/長方形 7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6" name="正方形/長方形 7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7" name="正方形/長方形 7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8" name="正方形/長方形 7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9" name="正方形/長方形 7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0" name="テキスト ボックス 7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1" name="直線コネクタ 7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2" name="直線コネクタ 72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3" name="テキスト ボックス 72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4" name="直線コネクタ 72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5" name="テキスト ボックス 72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6" name="直線コネクタ 72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7" name="テキスト ボックス 72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8" name="直線コネクタ 72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9" name="テキスト ボックス 72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0" name="直線コネクタ 72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1" name="テキスト ボックス 73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2" name="直線コネクタ 73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3" name="テキスト ボックス 73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4" name="直線コネクタ 7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5" name="テキスト ボックス 7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737" name="直線コネクタ 736"/>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38"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39" name="直線コネクタ 738"/>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740"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741" name="直線コネクタ 740"/>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742" name="【庁舎】&#10;一人当たり面積平均値テキスト"/>
        <xdr:cNvSpPr txBox="1"/>
      </xdr:nvSpPr>
      <xdr:spPr>
        <a:xfrm>
          <a:off x="22199600" y="1821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743" name="フローチャート: 判断 742"/>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44" name="フローチャート: 判断 743"/>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745" name="フローチャート: 判断 744"/>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46" name="フローチャート: 判断 745"/>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170724</xdr:rowOff>
    </xdr:from>
    <xdr:to>
      <xdr:col>98</xdr:col>
      <xdr:colOff>38100</xdr:colOff>
      <xdr:row>105</xdr:row>
      <xdr:rowOff>100874</xdr:rowOff>
    </xdr:to>
    <xdr:sp macro="" textlink="">
      <xdr:nvSpPr>
        <xdr:cNvPr id="747" name="フローチャート: 判断 746"/>
        <xdr:cNvSpPr/>
      </xdr:nvSpPr>
      <xdr:spPr>
        <a:xfrm>
          <a:off x="18605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8" name="テキスト ボックス 7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9" name="テキスト ボックス 7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0" name="テキスト ボックス 7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1" name="テキスト ボックス 7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2" name="テキスト ボックス 7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159294</xdr:rowOff>
    </xdr:from>
    <xdr:to>
      <xdr:col>116</xdr:col>
      <xdr:colOff>114300</xdr:colOff>
      <xdr:row>101</xdr:row>
      <xdr:rowOff>89444</xdr:rowOff>
    </xdr:to>
    <xdr:sp macro="" textlink="">
      <xdr:nvSpPr>
        <xdr:cNvPr id="753" name="楕円 752"/>
        <xdr:cNvSpPr/>
      </xdr:nvSpPr>
      <xdr:spPr>
        <a:xfrm>
          <a:off x="221107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10721</xdr:rowOff>
    </xdr:from>
    <xdr:ext cx="469744" cy="259045"/>
    <xdr:sp macro="" textlink="">
      <xdr:nvSpPr>
        <xdr:cNvPr id="754" name="【庁舎】&#10;一人当たり面積該当値テキスト"/>
        <xdr:cNvSpPr txBox="1"/>
      </xdr:nvSpPr>
      <xdr:spPr>
        <a:xfrm>
          <a:off x="22199600" y="1715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12337</xdr:rowOff>
    </xdr:from>
    <xdr:to>
      <xdr:col>112</xdr:col>
      <xdr:colOff>38100</xdr:colOff>
      <xdr:row>101</xdr:row>
      <xdr:rowOff>113937</xdr:rowOff>
    </xdr:to>
    <xdr:sp macro="" textlink="">
      <xdr:nvSpPr>
        <xdr:cNvPr id="755" name="楕円 754"/>
        <xdr:cNvSpPr/>
      </xdr:nvSpPr>
      <xdr:spPr>
        <a:xfrm>
          <a:off x="21272500"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38644</xdr:rowOff>
    </xdr:from>
    <xdr:to>
      <xdr:col>116</xdr:col>
      <xdr:colOff>63500</xdr:colOff>
      <xdr:row>101</xdr:row>
      <xdr:rowOff>63137</xdr:rowOff>
    </xdr:to>
    <xdr:cxnSp macro="">
      <xdr:nvCxnSpPr>
        <xdr:cNvPr id="756" name="直線コネクタ 755"/>
        <xdr:cNvCxnSpPr/>
      </xdr:nvCxnSpPr>
      <xdr:spPr>
        <a:xfrm flipV="1">
          <a:off x="21323300" y="1735509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10705</xdr:rowOff>
    </xdr:from>
    <xdr:to>
      <xdr:col>107</xdr:col>
      <xdr:colOff>101600</xdr:colOff>
      <xdr:row>101</xdr:row>
      <xdr:rowOff>112305</xdr:rowOff>
    </xdr:to>
    <xdr:sp macro="" textlink="">
      <xdr:nvSpPr>
        <xdr:cNvPr id="757" name="楕円 756"/>
        <xdr:cNvSpPr/>
      </xdr:nvSpPr>
      <xdr:spPr>
        <a:xfrm>
          <a:off x="20383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61505</xdr:rowOff>
    </xdr:from>
    <xdr:to>
      <xdr:col>111</xdr:col>
      <xdr:colOff>177800</xdr:colOff>
      <xdr:row>101</xdr:row>
      <xdr:rowOff>63137</xdr:rowOff>
    </xdr:to>
    <xdr:cxnSp macro="">
      <xdr:nvCxnSpPr>
        <xdr:cNvPr id="758" name="直線コネクタ 757"/>
        <xdr:cNvCxnSpPr/>
      </xdr:nvCxnSpPr>
      <xdr:spPr>
        <a:xfrm>
          <a:off x="20434300" y="1737795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759"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162214</xdr:rowOff>
    </xdr:from>
    <xdr:ext cx="469744" cy="259045"/>
    <xdr:sp macro="" textlink="">
      <xdr:nvSpPr>
        <xdr:cNvPr id="760" name="n_2aveValue【庁舎】&#10;一人当たり面積"/>
        <xdr:cNvSpPr txBox="1"/>
      </xdr:nvSpPr>
      <xdr:spPr>
        <a:xfrm>
          <a:off x="20199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761"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117401</xdr:rowOff>
    </xdr:from>
    <xdr:ext cx="469744" cy="259045"/>
    <xdr:sp macro="" textlink="">
      <xdr:nvSpPr>
        <xdr:cNvPr id="762" name="n_4aveValue【庁舎】&#10;一人当たり面積"/>
        <xdr:cNvSpPr txBox="1"/>
      </xdr:nvSpPr>
      <xdr:spPr>
        <a:xfrm>
          <a:off x="18421427" y="1777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130464</xdr:rowOff>
    </xdr:from>
    <xdr:ext cx="469744" cy="259045"/>
    <xdr:sp macro="" textlink="">
      <xdr:nvSpPr>
        <xdr:cNvPr id="763" name="n_1mainValue【庁舎】&#10;一人当たり面積"/>
        <xdr:cNvSpPr txBox="1"/>
      </xdr:nvSpPr>
      <xdr:spPr>
        <a:xfrm>
          <a:off x="21075727" y="1710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128832</xdr:rowOff>
    </xdr:from>
    <xdr:ext cx="469744" cy="259045"/>
    <xdr:sp macro="" textlink="">
      <xdr:nvSpPr>
        <xdr:cNvPr id="764" name="n_2mainValue【庁舎】&#10;一人当たり面積"/>
        <xdr:cNvSpPr txBox="1"/>
      </xdr:nvSpPr>
      <xdr:spPr>
        <a:xfrm>
          <a:off x="20199427" y="1710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5" name="正方形/長方形 7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6" name="正方形/長方形 7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7" name="テキスト ボックス 7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類似団体と比較して特に有形固定資産減価償却率が高くなっている施設は，福祉施設，市民会館，消防施設である。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老朽化によるものが主な要因であると思われるため，今後，個別施設計画に基づき，施設の適正化に取り組んで行く。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庁舎について，有形固定資産減価償却率が類似団体を下回っている要因は，平成２６年度の新庁舎建設によるものと考えられる。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21,002
20,605
303.90
13,933,449
13,067,832
813,807
7,928,464
12,777,453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　人口の減少や全国平均を上回る高齢化率（</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年度末４０．</a:t>
          </a:r>
          <a:r>
            <a:rPr kumimoji="1" lang="ja-JP" altLang="en-US" sz="1100" b="0" i="0" baseline="0">
              <a:solidFill>
                <a:sysClr val="windowText" lastClr="000000"/>
              </a:solidFill>
              <a:effectLst/>
              <a:latin typeface="+mn-lt"/>
              <a:ea typeface="+mn-ea"/>
              <a:cs typeface="+mn-cs"/>
            </a:rPr>
            <a:t>７</a:t>
          </a:r>
          <a:r>
            <a:rPr kumimoji="1" lang="ja-JP" altLang="ja-JP" sz="1100" b="0" i="0" baseline="0">
              <a:solidFill>
                <a:sysClr val="windowText" lastClr="000000"/>
              </a:solidFill>
              <a:effectLst/>
              <a:latin typeface="+mn-lt"/>
              <a:ea typeface="+mn-ea"/>
              <a:cs typeface="+mn-cs"/>
            </a:rPr>
            <a:t>％）に加え，町内に中心となる産業が少ないこと等により，財政基盤が弱く，類似団体平均をかなり下回っている。今後も課税客体の適正な把握，自主財源の確保及び歳出の徹底的な見直しに努め，財政基盤の強化を図っていく。</a:t>
          </a:r>
          <a:endParaRPr lang="ja-JP" altLang="ja-JP" sz="11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9" name="直線コネクタ 68"/>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7055</xdr:rowOff>
    </xdr:to>
    <xdr:cxnSp macro="">
      <xdr:nvCxnSpPr>
        <xdr:cNvPr id="72" name="直線コネクタ 71"/>
        <xdr:cNvCxnSpPr/>
      </xdr:nvCxnSpPr>
      <xdr:spPr>
        <a:xfrm flipV="1">
          <a:off x="3225800" y="770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7055</xdr:rowOff>
    </xdr:from>
    <xdr:to>
      <xdr:col>15</xdr:col>
      <xdr:colOff>82550</xdr:colOff>
      <xdr:row>45</xdr:row>
      <xdr:rowOff>20461</xdr:rowOff>
    </xdr:to>
    <xdr:cxnSp macro="">
      <xdr:nvCxnSpPr>
        <xdr:cNvPr id="75" name="直線コネクタ 74"/>
        <xdr:cNvCxnSpPr/>
      </xdr:nvCxnSpPr>
      <xdr:spPr>
        <a:xfrm flipV="1">
          <a:off x="2336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20461</xdr:rowOff>
    </xdr:from>
    <xdr:to>
      <xdr:col>11</xdr:col>
      <xdr:colOff>31750</xdr:colOff>
      <xdr:row>45</xdr:row>
      <xdr:rowOff>33867</xdr:rowOff>
    </xdr:to>
    <xdr:cxnSp macro="">
      <xdr:nvCxnSpPr>
        <xdr:cNvPr id="78" name="直線コネクタ 77"/>
        <xdr:cNvCxnSpPr/>
      </xdr:nvCxnSpPr>
      <xdr:spPr>
        <a:xfrm flipV="1">
          <a:off x="1447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127705</xdr:rowOff>
    </xdr:from>
    <xdr:to>
      <xdr:col>7</xdr:col>
      <xdr:colOff>31750</xdr:colOff>
      <xdr:row>45</xdr:row>
      <xdr:rowOff>57855</xdr:rowOff>
    </xdr:to>
    <xdr:sp macro="" textlink="">
      <xdr:nvSpPr>
        <xdr:cNvPr id="81" name="フローチャート: 判断 80"/>
        <xdr:cNvSpPr/>
      </xdr:nvSpPr>
      <xdr:spPr>
        <a:xfrm>
          <a:off x="1397000" y="76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68032</xdr:rowOff>
    </xdr:from>
    <xdr:ext cx="762000" cy="259045"/>
    <xdr:sp macro="" textlink="">
      <xdr:nvSpPr>
        <xdr:cNvPr id="82" name="テキスト ボックス 81"/>
        <xdr:cNvSpPr txBox="1"/>
      </xdr:nvSpPr>
      <xdr:spPr>
        <a:xfrm>
          <a:off x="1066800" y="74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86377</xdr:rowOff>
    </xdr:from>
    <xdr:ext cx="762000" cy="259045"/>
    <xdr:sp macro="" textlink="">
      <xdr:nvSpPr>
        <xdr:cNvPr id="89" name="財政力該当値テキスト"/>
        <xdr:cNvSpPr txBox="1"/>
      </xdr:nvSpPr>
      <xdr:spPr>
        <a:xfrm>
          <a:off x="50419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127705</xdr:rowOff>
    </xdr:from>
    <xdr:to>
      <xdr:col>15</xdr:col>
      <xdr:colOff>133350</xdr:colOff>
      <xdr:row>45</xdr:row>
      <xdr:rowOff>57855</xdr:rowOff>
    </xdr:to>
    <xdr:sp macro="" textlink="">
      <xdr:nvSpPr>
        <xdr:cNvPr id="92" name="楕円 91"/>
        <xdr:cNvSpPr/>
      </xdr:nvSpPr>
      <xdr:spPr>
        <a:xfrm>
          <a:off x="3175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42632</xdr:rowOff>
    </xdr:from>
    <xdr:ext cx="762000" cy="259045"/>
    <xdr:sp macro="" textlink="">
      <xdr:nvSpPr>
        <xdr:cNvPr id="93" name="テキスト ボックス 92"/>
        <xdr:cNvSpPr txBox="1"/>
      </xdr:nvSpPr>
      <xdr:spPr>
        <a:xfrm>
          <a:off x="2844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141111</xdr:rowOff>
    </xdr:from>
    <xdr:to>
      <xdr:col>11</xdr:col>
      <xdr:colOff>82550</xdr:colOff>
      <xdr:row>45</xdr:row>
      <xdr:rowOff>71261</xdr:rowOff>
    </xdr:to>
    <xdr:sp macro="" textlink="">
      <xdr:nvSpPr>
        <xdr:cNvPr id="94" name="楕円 93"/>
        <xdr:cNvSpPr/>
      </xdr:nvSpPr>
      <xdr:spPr>
        <a:xfrm>
          <a:off x="2286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56038</xdr:rowOff>
    </xdr:from>
    <xdr:ext cx="762000" cy="259045"/>
    <xdr:sp macro="" textlink="">
      <xdr:nvSpPr>
        <xdr:cNvPr id="95" name="テキスト ボックス 94"/>
        <xdr:cNvSpPr txBox="1"/>
      </xdr:nvSpPr>
      <xdr:spPr>
        <a:xfrm>
          <a:off x="1955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6" name="楕円 95"/>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7" name="テキスト ボックス 96"/>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行革による人件費や公債費等の削減</a:t>
          </a:r>
          <a:r>
            <a:rPr lang="ja-JP" altLang="en-US" sz="1100" b="0" i="0" baseline="0">
              <a:solidFill>
                <a:sysClr val="windowText" lastClr="000000"/>
              </a:solidFill>
              <a:effectLst/>
              <a:latin typeface="+mn-lt"/>
              <a:ea typeface="+mn-ea"/>
              <a:cs typeface="+mn-cs"/>
            </a:rPr>
            <a:t>に努めている</a:t>
          </a:r>
          <a:r>
            <a:rPr lang="ja-JP" altLang="ja-JP" sz="1100" b="0" i="0" baseline="0">
              <a:solidFill>
                <a:sysClr val="windowText" lastClr="000000"/>
              </a:solidFill>
              <a:effectLst/>
              <a:latin typeface="+mn-lt"/>
              <a:ea typeface="+mn-ea"/>
              <a:cs typeface="+mn-cs"/>
            </a:rPr>
            <a:t>が，</a:t>
          </a:r>
          <a:r>
            <a:rPr lang="ja-JP" altLang="en-US" sz="1100" b="0" i="0" baseline="0">
              <a:solidFill>
                <a:sysClr val="windowText" lastClr="000000"/>
              </a:solidFill>
              <a:effectLst/>
              <a:latin typeface="+mn-lt"/>
              <a:ea typeface="+mn-ea"/>
              <a:cs typeface="+mn-cs"/>
            </a:rPr>
            <a:t>令和元</a:t>
          </a:r>
          <a:r>
            <a:rPr lang="ja-JP" altLang="ja-JP" sz="1100" b="0" i="0" baseline="0">
              <a:solidFill>
                <a:sysClr val="windowText" lastClr="000000"/>
              </a:solidFill>
              <a:effectLst/>
              <a:latin typeface="+mn-lt"/>
              <a:ea typeface="+mn-ea"/>
              <a:cs typeface="+mn-cs"/>
            </a:rPr>
            <a:t>年度において</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段階的縮減（</a:t>
          </a:r>
          <a:r>
            <a:rPr lang="ja-JP" altLang="en-US" sz="1100" b="0" i="0" baseline="0">
              <a:solidFill>
                <a:sysClr val="windowText" lastClr="000000"/>
              </a:solidFill>
              <a:effectLst/>
              <a:latin typeface="+mn-lt"/>
              <a:ea typeface="+mn-ea"/>
              <a:cs typeface="+mn-cs"/>
            </a:rPr>
            <a:t>最終５</a:t>
          </a:r>
          <a:r>
            <a:rPr lang="ja-JP" altLang="ja-JP" sz="1100" b="0" i="0" baseline="0">
              <a:solidFill>
                <a:sysClr val="windowText" lastClr="000000"/>
              </a:solidFill>
              <a:effectLst/>
              <a:latin typeface="+mn-lt"/>
              <a:ea typeface="+mn-ea"/>
              <a:cs typeface="+mn-cs"/>
            </a:rPr>
            <a:t>年目）に伴う普通交付税の減額幅が大きくなったために類似団体を上回る数値となった。今後においても，さらなる普通交付税の縮減をはじめ，扶助費，維持補修費，繰出金等の増加により比率の悪化が予想されるため，事務事業の更なる見直しを進めるとともに，公共施設等総合管理計画や個別施設計画に基づき，</a:t>
          </a:r>
          <a:r>
            <a:rPr kumimoji="1" lang="ja-JP" altLang="ja-JP" sz="1100" b="0" i="0" baseline="0">
              <a:solidFill>
                <a:sysClr val="windowText" lastClr="000000"/>
              </a:solidFill>
              <a:effectLst/>
              <a:latin typeface="+mn-lt"/>
              <a:ea typeface="+mn-ea"/>
              <a:cs typeface="+mn-cs"/>
            </a:rPr>
            <a:t>計画的な施設の統廃合や民営化を含め，管理経費等の抑制に努める。</a:t>
          </a:r>
          <a:endParaRPr lang="ja-JP" altLang="ja-JP" sz="11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131064</xdr:rowOff>
    </xdr:from>
    <xdr:to>
      <xdr:col>23</xdr:col>
      <xdr:colOff>133350</xdr:colOff>
      <xdr:row>65</xdr:row>
      <xdr:rowOff>3048</xdr:rowOff>
    </xdr:to>
    <xdr:cxnSp macro="">
      <xdr:nvCxnSpPr>
        <xdr:cNvPr id="130" name="直線コネクタ 129"/>
        <xdr:cNvCxnSpPr/>
      </xdr:nvCxnSpPr>
      <xdr:spPr>
        <a:xfrm>
          <a:off x="4114800" y="1110386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64</xdr:row>
      <xdr:rowOff>131064</xdr:rowOff>
    </xdr:to>
    <xdr:cxnSp macro="">
      <xdr:nvCxnSpPr>
        <xdr:cNvPr id="133" name="直線コネクタ 132"/>
        <xdr:cNvCxnSpPr/>
      </xdr:nvCxnSpPr>
      <xdr:spPr>
        <a:xfrm>
          <a:off x="3225800" y="110507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77978</xdr:rowOff>
    </xdr:from>
    <xdr:to>
      <xdr:col>15</xdr:col>
      <xdr:colOff>82550</xdr:colOff>
      <xdr:row>64</xdr:row>
      <xdr:rowOff>116586</xdr:rowOff>
    </xdr:to>
    <xdr:cxnSp macro="">
      <xdr:nvCxnSpPr>
        <xdr:cNvPr id="136" name="直線コネクタ 135"/>
        <xdr:cNvCxnSpPr/>
      </xdr:nvCxnSpPr>
      <xdr:spPr>
        <a:xfrm flipV="1">
          <a:off x="2336800" y="1105077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133604</xdr:rowOff>
    </xdr:from>
    <xdr:to>
      <xdr:col>11</xdr:col>
      <xdr:colOff>31750</xdr:colOff>
      <xdr:row>64</xdr:row>
      <xdr:rowOff>116586</xdr:rowOff>
    </xdr:to>
    <xdr:cxnSp macro="">
      <xdr:nvCxnSpPr>
        <xdr:cNvPr id="139" name="直線コネクタ 138"/>
        <xdr:cNvCxnSpPr/>
      </xdr:nvCxnSpPr>
      <xdr:spPr>
        <a:xfrm>
          <a:off x="1447800" y="1093495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42" name="フローチャート: 判断 141"/>
        <xdr:cNvSpPr/>
      </xdr:nvSpPr>
      <xdr:spPr>
        <a:xfrm>
          <a:off x="1397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131843</xdr:rowOff>
    </xdr:from>
    <xdr:ext cx="762000" cy="259045"/>
    <xdr:sp macro="" textlink="">
      <xdr:nvSpPr>
        <xdr:cNvPr id="143" name="テキスト ボックス 142"/>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123698</xdr:rowOff>
    </xdr:from>
    <xdr:to>
      <xdr:col>23</xdr:col>
      <xdr:colOff>184150</xdr:colOff>
      <xdr:row>65</xdr:row>
      <xdr:rowOff>53848</xdr:rowOff>
    </xdr:to>
    <xdr:sp macro="" textlink="">
      <xdr:nvSpPr>
        <xdr:cNvPr id="149" name="楕円 148"/>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95775</xdr:rowOff>
    </xdr:from>
    <xdr:ext cx="762000" cy="259045"/>
    <xdr:sp macro="" textlink="">
      <xdr:nvSpPr>
        <xdr:cNvPr id="150" name="財政構造の弾力性該当値テキスト"/>
        <xdr:cNvSpPr txBox="1"/>
      </xdr:nvSpPr>
      <xdr:spPr>
        <a:xfrm>
          <a:off x="5041900" y="110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51" name="楕円 150"/>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52" name="テキスト ボックス 151"/>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27178</xdr:rowOff>
    </xdr:from>
    <xdr:to>
      <xdr:col>15</xdr:col>
      <xdr:colOff>133350</xdr:colOff>
      <xdr:row>64</xdr:row>
      <xdr:rowOff>128778</xdr:rowOff>
    </xdr:to>
    <xdr:sp macro="" textlink="">
      <xdr:nvSpPr>
        <xdr:cNvPr id="153" name="楕円 152"/>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113555</xdr:rowOff>
    </xdr:from>
    <xdr:ext cx="762000" cy="259045"/>
    <xdr:sp macro="" textlink="">
      <xdr:nvSpPr>
        <xdr:cNvPr id="154" name="テキスト ボックス 153"/>
        <xdr:cNvSpPr txBox="1"/>
      </xdr:nvSpPr>
      <xdr:spPr>
        <a:xfrm>
          <a:off x="2844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65786</xdr:rowOff>
    </xdr:from>
    <xdr:to>
      <xdr:col>11</xdr:col>
      <xdr:colOff>82550</xdr:colOff>
      <xdr:row>64</xdr:row>
      <xdr:rowOff>167386</xdr:rowOff>
    </xdr:to>
    <xdr:sp macro="" textlink="">
      <xdr:nvSpPr>
        <xdr:cNvPr id="155" name="楕円 154"/>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152163</xdr:rowOff>
    </xdr:from>
    <xdr:ext cx="762000" cy="259045"/>
    <xdr:sp macro="" textlink="">
      <xdr:nvSpPr>
        <xdr:cNvPr id="156" name="テキスト ボックス 155"/>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57" name="楕円 156"/>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58" name="テキスト ボックス 157"/>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ysClr val="windowText" lastClr="000000"/>
              </a:solidFill>
              <a:effectLst/>
              <a:latin typeface="+mn-lt"/>
              <a:ea typeface="+mn-ea"/>
              <a:cs typeface="+mn-cs"/>
            </a:rPr>
            <a:t>　人件費，物件費，維持補修費の中で人口１人当たりの金額が類似団体平均を上回っているのは，主に人件費が要因となっている。これは，合併以降，消防業務と衛生処理業務を町単独で運営していること等から，職員数の増に影響していることが考えられる。今後は，民間でも実施可能な部分については，指定管理者制度の導入などにより委託化を進め，コストの低減を図っていく方針である。</a:t>
          </a:r>
          <a:endParaRPr lang="ja-JP" altLang="ja-JP" sz="11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36584</xdr:rowOff>
    </xdr:from>
    <xdr:to>
      <xdr:col>23</xdr:col>
      <xdr:colOff>133350</xdr:colOff>
      <xdr:row>87</xdr:row>
      <xdr:rowOff>93862</xdr:rowOff>
    </xdr:to>
    <xdr:cxnSp macro="">
      <xdr:nvCxnSpPr>
        <xdr:cNvPr id="197" name="直線コネクタ 196"/>
        <xdr:cNvCxnSpPr/>
      </xdr:nvCxnSpPr>
      <xdr:spPr>
        <a:xfrm>
          <a:off x="4114800" y="14952734"/>
          <a:ext cx="838200" cy="5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133100</xdr:rowOff>
    </xdr:from>
    <xdr:to>
      <xdr:col>19</xdr:col>
      <xdr:colOff>133350</xdr:colOff>
      <xdr:row>87</xdr:row>
      <xdr:rowOff>36584</xdr:rowOff>
    </xdr:to>
    <xdr:cxnSp macro="">
      <xdr:nvCxnSpPr>
        <xdr:cNvPr id="200" name="直線コネクタ 199"/>
        <xdr:cNvCxnSpPr/>
      </xdr:nvCxnSpPr>
      <xdr:spPr>
        <a:xfrm>
          <a:off x="3225800" y="14877800"/>
          <a:ext cx="889000" cy="7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74865</xdr:rowOff>
    </xdr:from>
    <xdr:to>
      <xdr:col>15</xdr:col>
      <xdr:colOff>82550</xdr:colOff>
      <xdr:row>86</xdr:row>
      <xdr:rowOff>133100</xdr:rowOff>
    </xdr:to>
    <xdr:cxnSp macro="">
      <xdr:nvCxnSpPr>
        <xdr:cNvPr id="203" name="直線コネクタ 202"/>
        <xdr:cNvCxnSpPr/>
      </xdr:nvCxnSpPr>
      <xdr:spPr>
        <a:xfrm>
          <a:off x="2336800" y="14819565"/>
          <a:ext cx="889000" cy="5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96172</xdr:rowOff>
    </xdr:from>
    <xdr:ext cx="762000" cy="259045"/>
    <xdr:sp macro="" textlink="">
      <xdr:nvSpPr>
        <xdr:cNvPr id="205" name="テキスト ボックス 204"/>
        <xdr:cNvSpPr txBox="1"/>
      </xdr:nvSpPr>
      <xdr:spPr>
        <a:xfrm>
          <a:off x="2844800" y="1415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69577</xdr:rowOff>
    </xdr:from>
    <xdr:to>
      <xdr:col>11</xdr:col>
      <xdr:colOff>31750</xdr:colOff>
      <xdr:row>86</xdr:row>
      <xdr:rowOff>74865</xdr:rowOff>
    </xdr:to>
    <xdr:cxnSp macro="">
      <xdr:nvCxnSpPr>
        <xdr:cNvPr id="206" name="直線コネクタ 205"/>
        <xdr:cNvCxnSpPr/>
      </xdr:nvCxnSpPr>
      <xdr:spPr>
        <a:xfrm>
          <a:off x="1447800" y="14814277"/>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25354</xdr:rowOff>
    </xdr:from>
    <xdr:ext cx="762000" cy="259045"/>
    <xdr:sp macro="" textlink="">
      <xdr:nvSpPr>
        <xdr:cNvPr id="208" name="テキスト ボックス 207"/>
        <xdr:cNvSpPr txBox="1"/>
      </xdr:nvSpPr>
      <xdr:spPr>
        <a:xfrm>
          <a:off x="1955800" y="1425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144903</xdr:rowOff>
    </xdr:from>
    <xdr:to>
      <xdr:col>7</xdr:col>
      <xdr:colOff>31750</xdr:colOff>
      <xdr:row>86</xdr:row>
      <xdr:rowOff>75053</xdr:rowOff>
    </xdr:to>
    <xdr:sp macro="" textlink="">
      <xdr:nvSpPr>
        <xdr:cNvPr id="209" name="フローチャート: 判断 208"/>
        <xdr:cNvSpPr/>
      </xdr:nvSpPr>
      <xdr:spPr>
        <a:xfrm>
          <a:off x="1397000" y="1471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85230</xdr:rowOff>
    </xdr:from>
    <xdr:ext cx="762000" cy="259045"/>
    <xdr:sp macro="" textlink="">
      <xdr:nvSpPr>
        <xdr:cNvPr id="210" name="テキスト ボックス 209"/>
        <xdr:cNvSpPr txBox="1"/>
      </xdr:nvSpPr>
      <xdr:spPr>
        <a:xfrm>
          <a:off x="1066800" y="1448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43062</xdr:rowOff>
    </xdr:from>
    <xdr:to>
      <xdr:col>23</xdr:col>
      <xdr:colOff>184150</xdr:colOff>
      <xdr:row>87</xdr:row>
      <xdr:rowOff>144662</xdr:rowOff>
    </xdr:to>
    <xdr:sp macro="" textlink="">
      <xdr:nvSpPr>
        <xdr:cNvPr id="216" name="楕円 215"/>
        <xdr:cNvSpPr/>
      </xdr:nvSpPr>
      <xdr:spPr>
        <a:xfrm>
          <a:off x="4902200" y="1495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15139</xdr:rowOff>
    </xdr:from>
    <xdr:ext cx="762000" cy="259045"/>
    <xdr:sp macro="" textlink="">
      <xdr:nvSpPr>
        <xdr:cNvPr id="217" name="人件費・物件費等の状況該当値テキスト"/>
        <xdr:cNvSpPr txBox="1"/>
      </xdr:nvSpPr>
      <xdr:spPr>
        <a:xfrm>
          <a:off x="5041900" y="1493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157234</xdr:rowOff>
    </xdr:from>
    <xdr:to>
      <xdr:col>19</xdr:col>
      <xdr:colOff>184150</xdr:colOff>
      <xdr:row>87</xdr:row>
      <xdr:rowOff>87384</xdr:rowOff>
    </xdr:to>
    <xdr:sp macro="" textlink="">
      <xdr:nvSpPr>
        <xdr:cNvPr id="218" name="楕円 217"/>
        <xdr:cNvSpPr/>
      </xdr:nvSpPr>
      <xdr:spPr>
        <a:xfrm>
          <a:off x="4064000" y="149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72161</xdr:rowOff>
    </xdr:from>
    <xdr:ext cx="736600" cy="259045"/>
    <xdr:sp macro="" textlink="">
      <xdr:nvSpPr>
        <xdr:cNvPr id="219" name="テキスト ボックス 218"/>
        <xdr:cNvSpPr txBox="1"/>
      </xdr:nvSpPr>
      <xdr:spPr>
        <a:xfrm>
          <a:off x="3733800" y="14988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82300</xdr:rowOff>
    </xdr:from>
    <xdr:to>
      <xdr:col>15</xdr:col>
      <xdr:colOff>133350</xdr:colOff>
      <xdr:row>87</xdr:row>
      <xdr:rowOff>12450</xdr:rowOff>
    </xdr:to>
    <xdr:sp macro="" textlink="">
      <xdr:nvSpPr>
        <xdr:cNvPr id="220" name="楕円 219"/>
        <xdr:cNvSpPr/>
      </xdr:nvSpPr>
      <xdr:spPr>
        <a:xfrm>
          <a:off x="3175000" y="14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168677</xdr:rowOff>
    </xdr:from>
    <xdr:ext cx="762000" cy="259045"/>
    <xdr:sp macro="" textlink="">
      <xdr:nvSpPr>
        <xdr:cNvPr id="221" name="テキスト ボックス 220"/>
        <xdr:cNvSpPr txBox="1"/>
      </xdr:nvSpPr>
      <xdr:spPr>
        <a:xfrm>
          <a:off x="2844800" y="14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24065</xdr:rowOff>
    </xdr:from>
    <xdr:to>
      <xdr:col>11</xdr:col>
      <xdr:colOff>82550</xdr:colOff>
      <xdr:row>86</xdr:row>
      <xdr:rowOff>125665</xdr:rowOff>
    </xdr:to>
    <xdr:sp macro="" textlink="">
      <xdr:nvSpPr>
        <xdr:cNvPr id="222" name="楕円 221"/>
        <xdr:cNvSpPr/>
      </xdr:nvSpPr>
      <xdr:spPr>
        <a:xfrm>
          <a:off x="2286000" y="1476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110442</xdr:rowOff>
    </xdr:from>
    <xdr:ext cx="762000" cy="259045"/>
    <xdr:sp macro="" textlink="">
      <xdr:nvSpPr>
        <xdr:cNvPr id="223" name="テキスト ボックス 222"/>
        <xdr:cNvSpPr txBox="1"/>
      </xdr:nvSpPr>
      <xdr:spPr>
        <a:xfrm>
          <a:off x="1955800" y="1485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18777</xdr:rowOff>
    </xdr:from>
    <xdr:to>
      <xdr:col>7</xdr:col>
      <xdr:colOff>31750</xdr:colOff>
      <xdr:row>86</xdr:row>
      <xdr:rowOff>120377</xdr:rowOff>
    </xdr:to>
    <xdr:sp macro="" textlink="">
      <xdr:nvSpPr>
        <xdr:cNvPr id="224" name="楕円 223"/>
        <xdr:cNvSpPr/>
      </xdr:nvSpPr>
      <xdr:spPr>
        <a:xfrm>
          <a:off x="1397000" y="147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105154</xdr:rowOff>
    </xdr:from>
    <xdr:ext cx="762000" cy="259045"/>
    <xdr:sp macro="" textlink="">
      <xdr:nvSpPr>
        <xdr:cNvPr id="225" name="テキスト ボックス 224"/>
        <xdr:cNvSpPr txBox="1"/>
      </xdr:nvSpPr>
      <xdr:spPr>
        <a:xfrm>
          <a:off x="1066800" y="1484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　給与制度の見直しが遅れ，平成２７年度までは類似団体平均を上回っていたが，昨年度に引き続き，</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年度は，職員の採用・退職及び階層変動等により，類似団体平均並びに全国町村平均をともに下回った。今後も，類似団体等の平均水準を参考としながら引き続き給与の適正化に努める。</a:t>
          </a:r>
          <a:endParaRPr lang="ja-JP" altLang="ja-JP" sz="11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83</xdr:row>
      <xdr:rowOff>150586</xdr:rowOff>
    </xdr:to>
    <xdr:cxnSp macro="">
      <xdr:nvCxnSpPr>
        <xdr:cNvPr id="261" name="直線コネクタ 260"/>
        <xdr:cNvCxnSpPr/>
      </xdr:nvCxnSpPr>
      <xdr:spPr>
        <a:xfrm flipV="1">
          <a:off x="16179800" y="143464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84</xdr:row>
      <xdr:rowOff>82550</xdr:rowOff>
    </xdr:to>
    <xdr:cxnSp macro="">
      <xdr:nvCxnSpPr>
        <xdr:cNvPr id="264" name="直線コネクタ 263"/>
        <xdr:cNvCxnSpPr/>
      </xdr:nvCxnSpPr>
      <xdr:spPr>
        <a:xfrm flipV="1">
          <a:off x="15290800" y="143809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82550</xdr:rowOff>
    </xdr:to>
    <xdr:cxnSp macro="">
      <xdr:nvCxnSpPr>
        <xdr:cNvPr id="267" name="直線コネクタ 266"/>
        <xdr:cNvCxnSpPr/>
      </xdr:nvCxnSpPr>
      <xdr:spPr>
        <a:xfrm>
          <a:off x="14401800" y="144154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85</xdr:row>
      <xdr:rowOff>66221</xdr:rowOff>
    </xdr:to>
    <xdr:cxnSp macro="">
      <xdr:nvCxnSpPr>
        <xdr:cNvPr id="270" name="直線コネクタ 269"/>
        <xdr:cNvCxnSpPr/>
      </xdr:nvCxnSpPr>
      <xdr:spPr>
        <a:xfrm flipV="1">
          <a:off x="13512800" y="1441540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73" name="フローチャート: 判断 272"/>
        <xdr:cNvSpPr/>
      </xdr:nvSpPr>
      <xdr:spPr>
        <a:xfrm>
          <a:off x="13462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74" name="テキスト ボックス 273"/>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80" name="楕円 279"/>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81" name="給与水準   （国との比較）該当値テキスト"/>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82" name="楕円 281"/>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83" name="テキスト ボックス 282"/>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4" name="楕円 283"/>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5" name="テキスト ボックス 284"/>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6" name="楕円 285"/>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7" name="テキスト ボックス 286"/>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8" name="楕円 287"/>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89" name="テキスト ボックス 288"/>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　第２次定員管理計画（平成２２年度～平成２６年度）に基づき，定年退職者の不補充や組織体制等の見直しにより職員数の抑制に努めてきたが，合併以降，消防部門と衛生処理部門について，町単独で運営することになったため，人口千人当たりの職員数は類似団体と比較して高い数値となっている。</a:t>
          </a:r>
          <a:endParaRPr lang="ja-JP" altLang="ja-JP" sz="11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今後，第３次定員管理計画（平成２７年度～令和６年度）に基づき，消防職員等の増員や年齢構成の平準化などから職員数の抑制は難しいが，本町の実情に即した定員管理に取り組んでいく。</a:t>
          </a:r>
          <a:endParaRPr lang="ja-JP" altLang="ja-JP" sz="11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124823</xdr:rowOff>
    </xdr:from>
    <xdr:to>
      <xdr:col>81</xdr:col>
      <xdr:colOff>44450</xdr:colOff>
      <xdr:row>67</xdr:row>
      <xdr:rowOff>128270</xdr:rowOff>
    </xdr:to>
    <xdr:cxnSp macro="">
      <xdr:nvCxnSpPr>
        <xdr:cNvPr id="326" name="直線コネクタ 325"/>
        <xdr:cNvCxnSpPr/>
      </xdr:nvCxnSpPr>
      <xdr:spPr>
        <a:xfrm>
          <a:off x="16179800" y="1161197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64498</xdr:rowOff>
    </xdr:from>
    <xdr:to>
      <xdr:col>77</xdr:col>
      <xdr:colOff>44450</xdr:colOff>
      <xdr:row>67</xdr:row>
      <xdr:rowOff>124823</xdr:rowOff>
    </xdr:to>
    <xdr:cxnSp macro="">
      <xdr:nvCxnSpPr>
        <xdr:cNvPr id="329" name="直線コネクタ 328"/>
        <xdr:cNvCxnSpPr/>
      </xdr:nvCxnSpPr>
      <xdr:spPr>
        <a:xfrm>
          <a:off x="15290800" y="1155164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64498</xdr:rowOff>
    </xdr:from>
    <xdr:to>
      <xdr:col>72</xdr:col>
      <xdr:colOff>203200</xdr:colOff>
      <xdr:row>67</xdr:row>
      <xdr:rowOff>76563</xdr:rowOff>
    </xdr:to>
    <xdr:cxnSp macro="">
      <xdr:nvCxnSpPr>
        <xdr:cNvPr id="332" name="直線コネクタ 331"/>
        <xdr:cNvCxnSpPr/>
      </xdr:nvCxnSpPr>
      <xdr:spPr>
        <a:xfrm flipV="1">
          <a:off x="14401800" y="115516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11067</xdr:rowOff>
    </xdr:from>
    <xdr:to>
      <xdr:col>68</xdr:col>
      <xdr:colOff>152400</xdr:colOff>
      <xdr:row>67</xdr:row>
      <xdr:rowOff>76563</xdr:rowOff>
    </xdr:to>
    <xdr:cxnSp macro="">
      <xdr:nvCxnSpPr>
        <xdr:cNvPr id="335" name="直線コネクタ 334"/>
        <xdr:cNvCxnSpPr/>
      </xdr:nvCxnSpPr>
      <xdr:spPr>
        <a:xfrm>
          <a:off x="13512800" y="1149821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74749</xdr:rowOff>
    </xdr:from>
    <xdr:to>
      <xdr:col>64</xdr:col>
      <xdr:colOff>152400</xdr:colOff>
      <xdr:row>65</xdr:row>
      <xdr:rowOff>4899</xdr:rowOff>
    </xdr:to>
    <xdr:sp macro="" textlink="">
      <xdr:nvSpPr>
        <xdr:cNvPr id="338" name="フローチャート: 判断 337"/>
        <xdr:cNvSpPr/>
      </xdr:nvSpPr>
      <xdr:spPr>
        <a:xfrm>
          <a:off x="13462000" y="1104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15076</xdr:rowOff>
    </xdr:from>
    <xdr:ext cx="762000" cy="259045"/>
    <xdr:sp macro="" textlink="">
      <xdr:nvSpPr>
        <xdr:cNvPr id="339" name="テキスト ボックス 338"/>
        <xdr:cNvSpPr txBox="1"/>
      </xdr:nvSpPr>
      <xdr:spPr>
        <a:xfrm>
          <a:off x="13131800" y="1081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77470</xdr:rowOff>
    </xdr:from>
    <xdr:to>
      <xdr:col>81</xdr:col>
      <xdr:colOff>95250</xdr:colOff>
      <xdr:row>68</xdr:row>
      <xdr:rowOff>7620</xdr:rowOff>
    </xdr:to>
    <xdr:sp macro="" textlink="">
      <xdr:nvSpPr>
        <xdr:cNvPr id="345" name="楕円 344"/>
        <xdr:cNvSpPr/>
      </xdr:nvSpPr>
      <xdr:spPr>
        <a:xfrm>
          <a:off x="169672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144797</xdr:rowOff>
    </xdr:from>
    <xdr:ext cx="762000" cy="259045"/>
    <xdr:sp macro="" textlink="">
      <xdr:nvSpPr>
        <xdr:cNvPr id="346" name="定員管理の状況該当値テキスト"/>
        <xdr:cNvSpPr txBox="1"/>
      </xdr:nvSpPr>
      <xdr:spPr>
        <a:xfrm>
          <a:off x="17106900" y="1146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74023</xdr:rowOff>
    </xdr:from>
    <xdr:to>
      <xdr:col>77</xdr:col>
      <xdr:colOff>95250</xdr:colOff>
      <xdr:row>68</xdr:row>
      <xdr:rowOff>4173</xdr:rowOff>
    </xdr:to>
    <xdr:sp macro="" textlink="">
      <xdr:nvSpPr>
        <xdr:cNvPr id="347" name="楕円 346"/>
        <xdr:cNvSpPr/>
      </xdr:nvSpPr>
      <xdr:spPr>
        <a:xfrm>
          <a:off x="16129000" y="1156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160400</xdr:rowOff>
    </xdr:from>
    <xdr:ext cx="736600" cy="259045"/>
    <xdr:sp macro="" textlink="">
      <xdr:nvSpPr>
        <xdr:cNvPr id="348" name="テキスト ボックス 347"/>
        <xdr:cNvSpPr txBox="1"/>
      </xdr:nvSpPr>
      <xdr:spPr>
        <a:xfrm>
          <a:off x="15798800" y="11647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13698</xdr:rowOff>
    </xdr:from>
    <xdr:to>
      <xdr:col>73</xdr:col>
      <xdr:colOff>44450</xdr:colOff>
      <xdr:row>67</xdr:row>
      <xdr:rowOff>115298</xdr:rowOff>
    </xdr:to>
    <xdr:sp macro="" textlink="">
      <xdr:nvSpPr>
        <xdr:cNvPr id="349" name="楕円 348"/>
        <xdr:cNvSpPr/>
      </xdr:nvSpPr>
      <xdr:spPr>
        <a:xfrm>
          <a:off x="15240000" y="1150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100075</xdr:rowOff>
    </xdr:from>
    <xdr:ext cx="762000" cy="259045"/>
    <xdr:sp macro="" textlink="">
      <xdr:nvSpPr>
        <xdr:cNvPr id="350" name="テキスト ボックス 349"/>
        <xdr:cNvSpPr txBox="1"/>
      </xdr:nvSpPr>
      <xdr:spPr>
        <a:xfrm>
          <a:off x="14909800" y="1158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25763</xdr:rowOff>
    </xdr:from>
    <xdr:to>
      <xdr:col>68</xdr:col>
      <xdr:colOff>203200</xdr:colOff>
      <xdr:row>67</xdr:row>
      <xdr:rowOff>127363</xdr:rowOff>
    </xdr:to>
    <xdr:sp macro="" textlink="">
      <xdr:nvSpPr>
        <xdr:cNvPr id="351" name="楕円 350"/>
        <xdr:cNvSpPr/>
      </xdr:nvSpPr>
      <xdr:spPr>
        <a:xfrm>
          <a:off x="14351000" y="115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112140</xdr:rowOff>
    </xdr:from>
    <xdr:ext cx="762000" cy="259045"/>
    <xdr:sp macro="" textlink="">
      <xdr:nvSpPr>
        <xdr:cNvPr id="352" name="テキスト ボックス 351"/>
        <xdr:cNvSpPr txBox="1"/>
      </xdr:nvSpPr>
      <xdr:spPr>
        <a:xfrm>
          <a:off x="14020800" y="1159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131717</xdr:rowOff>
    </xdr:from>
    <xdr:to>
      <xdr:col>64</xdr:col>
      <xdr:colOff>152400</xdr:colOff>
      <xdr:row>67</xdr:row>
      <xdr:rowOff>61867</xdr:rowOff>
    </xdr:to>
    <xdr:sp macro="" textlink="">
      <xdr:nvSpPr>
        <xdr:cNvPr id="353" name="楕円 352"/>
        <xdr:cNvSpPr/>
      </xdr:nvSpPr>
      <xdr:spPr>
        <a:xfrm>
          <a:off x="13462000" y="114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46644</xdr:rowOff>
    </xdr:from>
    <xdr:ext cx="762000" cy="259045"/>
    <xdr:sp macro="" textlink="">
      <xdr:nvSpPr>
        <xdr:cNvPr id="354" name="テキスト ボックス 353"/>
        <xdr:cNvSpPr txBox="1"/>
      </xdr:nvSpPr>
      <xdr:spPr>
        <a:xfrm>
          <a:off x="13131800" y="1153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　公債費負担適正化計画に基づき新規発行債を抑制してきたことにより年々公債費が減少し，比率が順調に改善してきた。</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年度において</a:t>
          </a:r>
          <a:r>
            <a:rPr kumimoji="1" lang="ja-JP" altLang="en-US" sz="1100" b="0" i="0" baseline="0">
              <a:solidFill>
                <a:sysClr val="windowText" lastClr="000000"/>
              </a:solidFill>
              <a:effectLst/>
              <a:latin typeface="+mn-lt"/>
              <a:ea typeface="+mn-ea"/>
              <a:cs typeface="+mn-cs"/>
            </a:rPr>
            <a:t>も</a:t>
          </a:r>
          <a:r>
            <a:rPr kumimoji="1" lang="ja-JP" altLang="ja-JP" sz="1100" b="0" i="0" baseline="0">
              <a:solidFill>
                <a:sysClr val="windowText" lastClr="000000"/>
              </a:solidFill>
              <a:effectLst/>
              <a:latin typeface="+mn-lt"/>
              <a:ea typeface="+mn-ea"/>
              <a:cs typeface="+mn-cs"/>
            </a:rPr>
            <a:t>，類似団体及び県の平均値を下回った。普通交付税の縮減期間</a:t>
          </a:r>
          <a:r>
            <a:rPr kumimoji="1" lang="ja-JP" altLang="en-US" sz="1100" b="0" i="0" baseline="0">
              <a:solidFill>
                <a:sysClr val="windowText" lastClr="000000"/>
              </a:solidFill>
              <a:effectLst/>
              <a:latin typeface="+mn-lt"/>
              <a:ea typeface="+mn-ea"/>
              <a:cs typeface="+mn-cs"/>
            </a:rPr>
            <a:t>も終わり</a:t>
          </a:r>
          <a:r>
            <a:rPr kumimoji="1" lang="ja-JP" altLang="ja-JP" sz="1100" b="0" i="0" baseline="0">
              <a:solidFill>
                <a:sysClr val="windowText" lastClr="000000"/>
              </a:solidFill>
              <a:effectLst/>
              <a:latin typeface="+mn-lt"/>
              <a:ea typeface="+mn-ea"/>
              <a:cs typeface="+mn-cs"/>
            </a:rPr>
            <a:t>，改善が難しくなりつつあるが，今後においても新規発行債の抑制などにより比率の低下に努める。</a:t>
          </a:r>
          <a:endParaRPr lang="ja-JP" altLang="ja-JP" sz="11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70938</xdr:rowOff>
    </xdr:from>
    <xdr:to>
      <xdr:col>81</xdr:col>
      <xdr:colOff>44450</xdr:colOff>
      <xdr:row>39</xdr:row>
      <xdr:rowOff>105410</xdr:rowOff>
    </xdr:to>
    <xdr:cxnSp macro="">
      <xdr:nvCxnSpPr>
        <xdr:cNvPr id="389" name="直線コネクタ 388"/>
        <xdr:cNvCxnSpPr/>
      </xdr:nvCxnSpPr>
      <xdr:spPr>
        <a:xfrm flipV="1">
          <a:off x="16179800" y="675748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146776</xdr:rowOff>
    </xdr:to>
    <xdr:cxnSp macro="">
      <xdr:nvCxnSpPr>
        <xdr:cNvPr id="392" name="直線コネクタ 391"/>
        <xdr:cNvCxnSpPr/>
      </xdr:nvCxnSpPr>
      <xdr:spPr>
        <a:xfrm flipV="1">
          <a:off x="15290800" y="679196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146776</xdr:rowOff>
    </xdr:from>
    <xdr:to>
      <xdr:col>72</xdr:col>
      <xdr:colOff>203200</xdr:colOff>
      <xdr:row>40</xdr:row>
      <xdr:rowOff>51163</xdr:rowOff>
    </xdr:to>
    <xdr:cxnSp macro="">
      <xdr:nvCxnSpPr>
        <xdr:cNvPr id="395" name="直線コネクタ 394"/>
        <xdr:cNvCxnSpPr/>
      </xdr:nvCxnSpPr>
      <xdr:spPr>
        <a:xfrm flipV="1">
          <a:off x="14401800" y="68333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51163</xdr:rowOff>
    </xdr:from>
    <xdr:to>
      <xdr:col>68</xdr:col>
      <xdr:colOff>152400</xdr:colOff>
      <xdr:row>40</xdr:row>
      <xdr:rowOff>133894</xdr:rowOff>
    </xdr:to>
    <xdr:cxnSp macro="">
      <xdr:nvCxnSpPr>
        <xdr:cNvPr id="398" name="直線コネクタ 397"/>
        <xdr:cNvCxnSpPr/>
      </xdr:nvCxnSpPr>
      <xdr:spPr>
        <a:xfrm flipV="1">
          <a:off x="13512800" y="690916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70213</xdr:rowOff>
    </xdr:from>
    <xdr:to>
      <xdr:col>64</xdr:col>
      <xdr:colOff>152400</xdr:colOff>
      <xdr:row>42</xdr:row>
      <xdr:rowOff>363</xdr:rowOff>
    </xdr:to>
    <xdr:sp macro="" textlink="">
      <xdr:nvSpPr>
        <xdr:cNvPr id="401" name="フローチャート: 判断 400"/>
        <xdr:cNvSpPr/>
      </xdr:nvSpPr>
      <xdr:spPr>
        <a:xfrm>
          <a:off x="13462000" y="709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156590</xdr:rowOff>
    </xdr:from>
    <xdr:ext cx="762000" cy="259045"/>
    <xdr:sp macro="" textlink="">
      <xdr:nvSpPr>
        <xdr:cNvPr id="402" name="テキスト ボックス 401"/>
        <xdr:cNvSpPr txBox="1"/>
      </xdr:nvSpPr>
      <xdr:spPr>
        <a:xfrm>
          <a:off x="13131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20138</xdr:rowOff>
    </xdr:from>
    <xdr:to>
      <xdr:col>81</xdr:col>
      <xdr:colOff>95250</xdr:colOff>
      <xdr:row>39</xdr:row>
      <xdr:rowOff>121738</xdr:rowOff>
    </xdr:to>
    <xdr:sp macro="" textlink="">
      <xdr:nvSpPr>
        <xdr:cNvPr id="408" name="楕円 407"/>
        <xdr:cNvSpPr/>
      </xdr:nvSpPr>
      <xdr:spPr>
        <a:xfrm>
          <a:off x="169672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36665</xdr:rowOff>
    </xdr:from>
    <xdr:ext cx="762000" cy="259045"/>
    <xdr:sp macro="" textlink="">
      <xdr:nvSpPr>
        <xdr:cNvPr id="409" name="公債費負担の状況該当値テキスト"/>
        <xdr:cNvSpPr txBox="1"/>
      </xdr:nvSpPr>
      <xdr:spPr>
        <a:xfrm>
          <a:off x="17106900" y="65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10" name="楕円 409"/>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11" name="テキスト ボックス 410"/>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95976</xdr:rowOff>
    </xdr:from>
    <xdr:to>
      <xdr:col>73</xdr:col>
      <xdr:colOff>44450</xdr:colOff>
      <xdr:row>40</xdr:row>
      <xdr:rowOff>26126</xdr:rowOff>
    </xdr:to>
    <xdr:sp macro="" textlink="">
      <xdr:nvSpPr>
        <xdr:cNvPr id="412" name="楕円 411"/>
        <xdr:cNvSpPr/>
      </xdr:nvSpPr>
      <xdr:spPr>
        <a:xfrm>
          <a:off x="15240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36303</xdr:rowOff>
    </xdr:from>
    <xdr:ext cx="762000" cy="259045"/>
    <xdr:sp macro="" textlink="">
      <xdr:nvSpPr>
        <xdr:cNvPr id="413" name="テキスト ボックス 412"/>
        <xdr:cNvSpPr txBox="1"/>
      </xdr:nvSpPr>
      <xdr:spPr>
        <a:xfrm>
          <a:off x="14909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363</xdr:rowOff>
    </xdr:from>
    <xdr:to>
      <xdr:col>68</xdr:col>
      <xdr:colOff>203200</xdr:colOff>
      <xdr:row>40</xdr:row>
      <xdr:rowOff>101963</xdr:rowOff>
    </xdr:to>
    <xdr:sp macro="" textlink="">
      <xdr:nvSpPr>
        <xdr:cNvPr id="414" name="楕円 413"/>
        <xdr:cNvSpPr/>
      </xdr:nvSpPr>
      <xdr:spPr>
        <a:xfrm>
          <a:off x="14351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112140</xdr:rowOff>
    </xdr:from>
    <xdr:ext cx="762000" cy="259045"/>
    <xdr:sp macro="" textlink="">
      <xdr:nvSpPr>
        <xdr:cNvPr id="415" name="テキスト ボックス 414"/>
        <xdr:cNvSpPr txBox="1"/>
      </xdr:nvSpPr>
      <xdr:spPr>
        <a:xfrm>
          <a:off x="14020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83094</xdr:rowOff>
    </xdr:from>
    <xdr:to>
      <xdr:col>64</xdr:col>
      <xdr:colOff>152400</xdr:colOff>
      <xdr:row>41</xdr:row>
      <xdr:rowOff>13244</xdr:rowOff>
    </xdr:to>
    <xdr:sp macro="" textlink="">
      <xdr:nvSpPr>
        <xdr:cNvPr id="416" name="楕円 415"/>
        <xdr:cNvSpPr/>
      </xdr:nvSpPr>
      <xdr:spPr>
        <a:xfrm>
          <a:off x="13462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23421</xdr:rowOff>
    </xdr:from>
    <xdr:ext cx="762000" cy="259045"/>
    <xdr:sp macro="" textlink="">
      <xdr:nvSpPr>
        <xdr:cNvPr id="417" name="テキスト ボックス 416"/>
        <xdr:cNvSpPr txBox="1"/>
      </xdr:nvSpPr>
      <xdr:spPr>
        <a:xfrm>
          <a:off x="13131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　類似団体の中でも低い水準で推移してきたが，平成２７年度から基金などの充当可能財源等が地方債残高などの将来負担額を上回ったため，比率がマイナス数値となっている。今後においては，公債費等の減額幅の減少や普通交付税の縮減に伴い，基金等からの財源投入が懸念されることから，事務事業評価に基づく事業の見直しなど，将来負担の軽減に努める。</a:t>
          </a:r>
          <a:endParaRPr lang="ja-JP" altLang="ja-JP" sz="11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49" name="将来負担の状況平均値テキスト"/>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0" name="フローチャート: 判断 449"/>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1" name="フローチャート: 判断 450"/>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2" name="テキスト ボックス 451"/>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3" name="フローチャート: 判断 452"/>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4" name="テキスト ボックス 453"/>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5" name="フローチャート: 判断 454"/>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6" name="テキスト ボックス 455"/>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87579</xdr:rowOff>
    </xdr:from>
    <xdr:to>
      <xdr:col>64</xdr:col>
      <xdr:colOff>152400</xdr:colOff>
      <xdr:row>17</xdr:row>
      <xdr:rowOff>17729</xdr:rowOff>
    </xdr:to>
    <xdr:sp macro="" textlink="">
      <xdr:nvSpPr>
        <xdr:cNvPr id="457" name="フローチャート: 判断 456"/>
        <xdr:cNvSpPr/>
      </xdr:nvSpPr>
      <xdr:spPr>
        <a:xfrm>
          <a:off x="13462000" y="283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27906</xdr:rowOff>
    </xdr:from>
    <xdr:ext cx="762000" cy="259045"/>
    <xdr:sp macro="" textlink="">
      <xdr:nvSpPr>
        <xdr:cNvPr id="458" name="テキスト ボックス 457"/>
        <xdr:cNvSpPr txBox="1"/>
      </xdr:nvSpPr>
      <xdr:spPr>
        <a:xfrm>
          <a:off x="13131800" y="259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21,002
20,605
303.90
13,933,449
13,067,832
813,807
7,928,464
12,777,453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ysClr val="windowText" lastClr="000000"/>
              </a:solidFill>
              <a:effectLst/>
              <a:latin typeface="+mn-lt"/>
              <a:ea typeface="+mn-ea"/>
              <a:cs typeface="+mn-cs"/>
            </a:rPr>
            <a:t>　人件費が３</a:t>
          </a:r>
          <a:r>
            <a:rPr kumimoji="1" lang="ja-JP" altLang="en-US" sz="1100" b="0" i="0" baseline="0">
              <a:solidFill>
                <a:sysClr val="windowText" lastClr="000000"/>
              </a:solidFill>
              <a:effectLst/>
              <a:latin typeface="+mn-lt"/>
              <a:ea typeface="+mn-ea"/>
              <a:cs typeface="+mn-cs"/>
            </a:rPr>
            <a:t>３</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１</a:t>
          </a:r>
          <a:r>
            <a:rPr kumimoji="1" lang="ja-JP" altLang="ja-JP" sz="1100" b="0" i="0" baseline="0">
              <a:solidFill>
                <a:sysClr val="windowText" lastClr="000000"/>
              </a:solidFill>
              <a:effectLst/>
              <a:latin typeface="+mn-lt"/>
              <a:ea typeface="+mn-ea"/>
              <a:cs typeface="+mn-cs"/>
            </a:rPr>
            <a:t>％と類似団体の中で高い水準にあるのは，消防業務と衛生処理業務を町単独で運営しているため，職員数が類似団体と比較して多いことが要因であり，行政サービスの提供方法の差異によるものといえる。また，平成２９年度から会計年度任用職員の導入に向けて，一般職非常勤職員への支給区分を賃金（物件費）から報酬（人件費）に変更したことにより，人件費への影響が大きくなっている。今後においても，民間でも実施可能な業務については，指定管理者制度の導入や施設の譲渡等の検討も踏まえ，コスト削減に努める。</a:t>
          </a:r>
          <a:endParaRPr lang="ja-JP" altLang="ja-JP" sz="11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104140</xdr:rowOff>
    </xdr:from>
    <xdr:to>
      <xdr:col>24</xdr:col>
      <xdr:colOff>25400</xdr:colOff>
      <xdr:row>41</xdr:row>
      <xdr:rowOff>1270</xdr:rowOff>
    </xdr:to>
    <xdr:cxnSp macro="">
      <xdr:nvCxnSpPr>
        <xdr:cNvPr id="66" name="直線コネクタ 65"/>
        <xdr:cNvCxnSpPr/>
      </xdr:nvCxnSpPr>
      <xdr:spPr>
        <a:xfrm>
          <a:off x="3987800" y="69621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xdr:rowOff>
    </xdr:from>
    <xdr:to>
      <xdr:col>19</xdr:col>
      <xdr:colOff>187325</xdr:colOff>
      <xdr:row>40</xdr:row>
      <xdr:rowOff>104140</xdr:rowOff>
    </xdr:to>
    <xdr:cxnSp macro="">
      <xdr:nvCxnSpPr>
        <xdr:cNvPr id="69" name="直線コネクタ 68"/>
        <xdr:cNvCxnSpPr/>
      </xdr:nvCxnSpPr>
      <xdr:spPr>
        <a:xfrm>
          <a:off x="3098800" y="6870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1270</xdr:rowOff>
    </xdr:from>
    <xdr:to>
      <xdr:col>15</xdr:col>
      <xdr:colOff>98425</xdr:colOff>
      <xdr:row>40</xdr:row>
      <xdr:rowOff>12700</xdr:rowOff>
    </xdr:to>
    <xdr:cxnSp macro="">
      <xdr:nvCxnSpPr>
        <xdr:cNvPr id="72" name="直線コネクタ 71"/>
        <xdr:cNvCxnSpPr/>
      </xdr:nvCxnSpPr>
      <xdr:spPr>
        <a:xfrm>
          <a:off x="2209800" y="66878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39</xdr:row>
      <xdr:rowOff>1270</xdr:rowOff>
    </xdr:to>
    <xdr:cxnSp macro="">
      <xdr:nvCxnSpPr>
        <xdr:cNvPr id="75" name="直線コネクタ 74"/>
        <xdr:cNvCxnSpPr/>
      </xdr:nvCxnSpPr>
      <xdr:spPr>
        <a:xfrm>
          <a:off x="1320800" y="6596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121920</xdr:rowOff>
    </xdr:from>
    <xdr:to>
      <xdr:col>24</xdr:col>
      <xdr:colOff>76200</xdr:colOff>
      <xdr:row>41</xdr:row>
      <xdr:rowOff>52070</xdr:rowOff>
    </xdr:to>
    <xdr:sp macro="" textlink="">
      <xdr:nvSpPr>
        <xdr:cNvPr id="85" name="楕円 84"/>
        <xdr:cNvSpPr/>
      </xdr:nvSpPr>
      <xdr:spPr>
        <a:xfrm>
          <a:off x="47752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30497</xdr:rowOff>
    </xdr:from>
    <xdr:ext cx="762000" cy="259045"/>
    <xdr:sp macro="" textlink="">
      <xdr:nvSpPr>
        <xdr:cNvPr id="86" name="人件費該当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53340</xdr:rowOff>
    </xdr:from>
    <xdr:to>
      <xdr:col>20</xdr:col>
      <xdr:colOff>38100</xdr:colOff>
      <xdr:row>40</xdr:row>
      <xdr:rowOff>154940</xdr:rowOff>
    </xdr:to>
    <xdr:sp macro="" textlink="">
      <xdr:nvSpPr>
        <xdr:cNvPr id="87" name="楕円 86"/>
        <xdr:cNvSpPr/>
      </xdr:nvSpPr>
      <xdr:spPr>
        <a:xfrm>
          <a:off x="3937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139717</xdr:rowOff>
    </xdr:from>
    <xdr:ext cx="736600" cy="259045"/>
    <xdr:sp macro="" textlink="">
      <xdr:nvSpPr>
        <xdr:cNvPr id="88" name="テキスト ボックス 87"/>
        <xdr:cNvSpPr txBox="1"/>
      </xdr:nvSpPr>
      <xdr:spPr>
        <a:xfrm>
          <a:off x="3606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133350</xdr:rowOff>
    </xdr:from>
    <xdr:to>
      <xdr:col>15</xdr:col>
      <xdr:colOff>149225</xdr:colOff>
      <xdr:row>40</xdr:row>
      <xdr:rowOff>63500</xdr:rowOff>
    </xdr:to>
    <xdr:sp macro="" textlink="">
      <xdr:nvSpPr>
        <xdr:cNvPr id="89" name="楕円 88"/>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48277</xdr:rowOff>
    </xdr:from>
    <xdr:ext cx="762000" cy="259045"/>
    <xdr:sp macro="" textlink="">
      <xdr:nvSpPr>
        <xdr:cNvPr id="90" name="テキスト ボックス 89"/>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91" name="楕円 90"/>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92" name="テキスト ボックス 91"/>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　物件費は１１．３％と類似団体の中では低い水準にあるが，近年，委託料等の増などにより，比率が増加傾向にある。今後，公共施設の維持管理経費の増大などが見込まれることから，公共施設等総合管理計画や個別施設計画の策定に基づき，計画的な施設の統廃合や民営化を含め，管理経費等の抑制に努める。</a:t>
          </a:r>
          <a:endParaRPr lang="ja-JP" altLang="ja-JP" sz="11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92710</xdr:rowOff>
    </xdr:from>
    <xdr:to>
      <xdr:col>82</xdr:col>
      <xdr:colOff>107950</xdr:colOff>
      <xdr:row>13</xdr:row>
      <xdr:rowOff>92710</xdr:rowOff>
    </xdr:to>
    <xdr:cxnSp macro="">
      <xdr:nvCxnSpPr>
        <xdr:cNvPr id="127" name="直線コネクタ 126"/>
        <xdr:cNvCxnSpPr/>
      </xdr:nvCxnSpPr>
      <xdr:spPr>
        <a:xfrm>
          <a:off x="15671800" y="2321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92710</xdr:rowOff>
    </xdr:to>
    <xdr:cxnSp macro="">
      <xdr:nvCxnSpPr>
        <xdr:cNvPr id="130" name="直線コネクタ 129"/>
        <xdr:cNvCxnSpPr/>
      </xdr:nvCxnSpPr>
      <xdr:spPr>
        <a:xfrm>
          <a:off x="14782800" y="229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168910</xdr:rowOff>
    </xdr:to>
    <xdr:cxnSp macro="">
      <xdr:nvCxnSpPr>
        <xdr:cNvPr id="133" name="直線コネクタ 132"/>
        <xdr:cNvCxnSpPr/>
      </xdr:nvCxnSpPr>
      <xdr:spPr>
        <a:xfrm flipV="1">
          <a:off x="13893800" y="2298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13</xdr:row>
      <xdr:rowOff>168910</xdr:rowOff>
    </xdr:to>
    <xdr:cxnSp macro="">
      <xdr:nvCxnSpPr>
        <xdr:cNvPr id="136" name="直線コネクタ 135"/>
        <xdr:cNvCxnSpPr/>
      </xdr:nvCxnSpPr>
      <xdr:spPr>
        <a:xfrm>
          <a:off x="13004800" y="237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148590</xdr:rowOff>
    </xdr:from>
    <xdr:to>
      <xdr:col>65</xdr:col>
      <xdr:colOff>53975</xdr:colOff>
      <xdr:row>14</xdr:row>
      <xdr:rowOff>78740</xdr:rowOff>
    </xdr:to>
    <xdr:sp macro="" textlink="">
      <xdr:nvSpPr>
        <xdr:cNvPr id="139" name="フローチャート: 判断 138"/>
        <xdr:cNvSpPr/>
      </xdr:nvSpPr>
      <xdr:spPr>
        <a:xfrm>
          <a:off x="12954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63517</xdr:rowOff>
    </xdr:from>
    <xdr:ext cx="762000" cy="259045"/>
    <xdr:sp macro="" textlink="">
      <xdr:nvSpPr>
        <xdr:cNvPr id="140" name="テキスト ボックス 139"/>
        <xdr:cNvSpPr txBox="1"/>
      </xdr:nvSpPr>
      <xdr:spPr>
        <a:xfrm>
          <a:off x="12623800" y="246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41910</xdr:rowOff>
    </xdr:from>
    <xdr:to>
      <xdr:col>82</xdr:col>
      <xdr:colOff>158750</xdr:colOff>
      <xdr:row>13</xdr:row>
      <xdr:rowOff>143510</xdr:rowOff>
    </xdr:to>
    <xdr:sp macro="" textlink="">
      <xdr:nvSpPr>
        <xdr:cNvPr id="146" name="楕円 145"/>
        <xdr:cNvSpPr/>
      </xdr:nvSpPr>
      <xdr:spPr>
        <a:xfrm>
          <a:off x="164592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121937</xdr:rowOff>
    </xdr:from>
    <xdr:ext cx="762000" cy="259045"/>
    <xdr:sp macro="" textlink="">
      <xdr:nvSpPr>
        <xdr:cNvPr id="147" name="物件費該当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41910</xdr:rowOff>
    </xdr:from>
    <xdr:to>
      <xdr:col>78</xdr:col>
      <xdr:colOff>120650</xdr:colOff>
      <xdr:row>13</xdr:row>
      <xdr:rowOff>143510</xdr:rowOff>
    </xdr:to>
    <xdr:sp macro="" textlink="">
      <xdr:nvSpPr>
        <xdr:cNvPr id="148" name="楕円 147"/>
        <xdr:cNvSpPr/>
      </xdr:nvSpPr>
      <xdr:spPr>
        <a:xfrm>
          <a:off x="15621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153687</xdr:rowOff>
    </xdr:from>
    <xdr:ext cx="736600" cy="259045"/>
    <xdr:sp macro="" textlink="">
      <xdr:nvSpPr>
        <xdr:cNvPr id="149" name="テキスト ボックス 148"/>
        <xdr:cNvSpPr txBox="1"/>
      </xdr:nvSpPr>
      <xdr:spPr>
        <a:xfrm>
          <a:off x="15290800" y="203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0" name="楕円 149"/>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1" name="テキスト ボックス 150"/>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118110</xdr:rowOff>
    </xdr:from>
    <xdr:to>
      <xdr:col>69</xdr:col>
      <xdr:colOff>142875</xdr:colOff>
      <xdr:row>14</xdr:row>
      <xdr:rowOff>48260</xdr:rowOff>
    </xdr:to>
    <xdr:sp macro="" textlink="">
      <xdr:nvSpPr>
        <xdr:cNvPr id="152" name="楕円 151"/>
        <xdr:cNvSpPr/>
      </xdr:nvSpPr>
      <xdr:spPr>
        <a:xfrm>
          <a:off x="13843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58437</xdr:rowOff>
    </xdr:from>
    <xdr:ext cx="762000" cy="259045"/>
    <xdr:sp macro="" textlink="">
      <xdr:nvSpPr>
        <xdr:cNvPr id="153" name="テキスト ボックス 152"/>
        <xdr:cNvSpPr txBox="1"/>
      </xdr:nvSpPr>
      <xdr:spPr>
        <a:xfrm>
          <a:off x="13512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4" name="楕円 153"/>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5" name="テキスト ボックス 154"/>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ysClr val="windowText" lastClr="000000"/>
              </a:solidFill>
              <a:effectLst/>
              <a:latin typeface="+mn-lt"/>
              <a:ea typeface="+mn-ea"/>
              <a:cs typeface="+mn-cs"/>
            </a:rPr>
            <a:t>　扶助費が８．</a:t>
          </a:r>
          <a:r>
            <a:rPr kumimoji="1" lang="ja-JP" altLang="en-US" sz="1100" b="0" i="0" baseline="0">
              <a:solidFill>
                <a:sysClr val="windowText" lastClr="000000"/>
              </a:solidFill>
              <a:effectLst/>
              <a:latin typeface="+mn-lt"/>
              <a:ea typeface="+mn-ea"/>
              <a:cs typeface="+mn-cs"/>
            </a:rPr>
            <a:t>８</a:t>
          </a:r>
          <a:r>
            <a:rPr kumimoji="1" lang="ja-JP" altLang="ja-JP" sz="1100" b="0" i="0" baseline="0">
              <a:solidFill>
                <a:sysClr val="windowText" lastClr="000000"/>
              </a:solidFill>
              <a:effectLst/>
              <a:latin typeface="+mn-lt"/>
              <a:ea typeface="+mn-ea"/>
              <a:cs typeface="+mn-cs"/>
            </a:rPr>
            <a:t>％と類似団体の中でもやや高い水準にあるのは，少子高齢化が進行し，福祉サービスが充実・高度化する中で，制度に基づく教育・保育給付費，障害福祉サービス費，老人保護措置費等に加え，町の施策による特例加算等が要因となっている。今後においても資格審査等を適正に実施し，特別加算の見直し等により扶助費の抑制に努める。</a:t>
          </a:r>
          <a:endParaRPr lang="ja-JP" altLang="ja-JP" sz="11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57</xdr:row>
      <xdr:rowOff>37193</xdr:rowOff>
    </xdr:to>
    <xdr:cxnSp macro="">
      <xdr:nvCxnSpPr>
        <xdr:cNvPr id="190" name="直線コネクタ 189"/>
        <xdr:cNvCxnSpPr/>
      </xdr:nvCxnSpPr>
      <xdr:spPr>
        <a:xfrm>
          <a:off x="3987800" y="97935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20865</xdr:rowOff>
    </xdr:to>
    <xdr:cxnSp macro="">
      <xdr:nvCxnSpPr>
        <xdr:cNvPr id="193" name="直線コネクタ 192"/>
        <xdr:cNvCxnSpPr/>
      </xdr:nvCxnSpPr>
      <xdr:spPr>
        <a:xfrm>
          <a:off x="3098800" y="97118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110672</xdr:rowOff>
    </xdr:to>
    <xdr:cxnSp macro="">
      <xdr:nvCxnSpPr>
        <xdr:cNvPr id="196" name="直線コネクタ 195"/>
        <xdr:cNvCxnSpPr/>
      </xdr:nvCxnSpPr>
      <xdr:spPr>
        <a:xfrm>
          <a:off x="2209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78015</xdr:rowOff>
    </xdr:to>
    <xdr:cxnSp macro="">
      <xdr:nvCxnSpPr>
        <xdr:cNvPr id="199" name="直線コネクタ 198"/>
        <xdr:cNvCxnSpPr/>
      </xdr:nvCxnSpPr>
      <xdr:spPr>
        <a:xfrm>
          <a:off x="1320800" y="9581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02" name="フローチャート: 判断 201"/>
        <xdr:cNvSpPr/>
      </xdr:nvSpPr>
      <xdr:spPr>
        <a:xfrm>
          <a:off x="1270000" y="928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03" name="テキスト ボックス 202"/>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9" name="楕円 208"/>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10"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1" name="楕円 210"/>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12" name="テキスト ボックス 211"/>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3" name="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4" name="テキスト ボックス 21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5" name="楕円 214"/>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6" name="テキスト ボックス 215"/>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7" name="楕円 216"/>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8" name="テキスト ボックス 217"/>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その他では， １</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％のうち繰出金が１</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％と大きな割合を占めている。平成２９年度から</a:t>
          </a:r>
          <a:r>
            <a:rPr kumimoji="1" lang="ja-JP" altLang="ja-JP" sz="1100" b="0" i="0" baseline="0">
              <a:solidFill>
                <a:sysClr val="windowText" lastClr="000000"/>
              </a:solidFill>
              <a:effectLst/>
              <a:latin typeface="+mn-lt"/>
              <a:ea typeface="+mn-ea"/>
              <a:cs typeface="+mn-cs"/>
            </a:rPr>
            <a:t>会計年度任用職員の導入に向けて，一般職非常勤職員への支給区分を賃金（物件費）から報酬（人件費）に変更したことに伴う物件費</a:t>
          </a:r>
          <a:r>
            <a:rPr lang="ja-JP" altLang="ja-JP" sz="1100" b="0" i="0" baseline="0">
              <a:solidFill>
                <a:sysClr val="windowText" lastClr="000000"/>
              </a:solidFill>
              <a:effectLst/>
              <a:latin typeface="+mn-lt"/>
              <a:ea typeface="+mn-ea"/>
              <a:cs typeface="+mn-cs"/>
            </a:rPr>
            <a:t>の減の影響が大きい。今後においては，特別会計についても財政健全化を図り，繰出基準に基づく適正な繰出に努める。</a:t>
          </a:r>
          <a:endParaRPr lang="ja-JP" altLang="ja-JP" sz="11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58</xdr:row>
      <xdr:rowOff>5080</xdr:rowOff>
    </xdr:to>
    <xdr:cxnSp macro="">
      <xdr:nvCxnSpPr>
        <xdr:cNvPr id="251" name="直線コネクタ 250"/>
        <xdr:cNvCxnSpPr/>
      </xdr:nvCxnSpPr>
      <xdr:spPr>
        <a:xfrm>
          <a:off x="15671800" y="9903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130810</xdr:rowOff>
    </xdr:to>
    <xdr:cxnSp macro="">
      <xdr:nvCxnSpPr>
        <xdr:cNvPr id="254" name="直線コネクタ 253"/>
        <xdr:cNvCxnSpPr/>
      </xdr:nvCxnSpPr>
      <xdr:spPr>
        <a:xfrm>
          <a:off x="14782800" y="988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146050</xdr:rowOff>
    </xdr:to>
    <xdr:cxnSp macro="">
      <xdr:nvCxnSpPr>
        <xdr:cNvPr id="257" name="直線コネクタ 256"/>
        <xdr:cNvCxnSpPr/>
      </xdr:nvCxnSpPr>
      <xdr:spPr>
        <a:xfrm flipV="1">
          <a:off x="13893800" y="988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146050</xdr:rowOff>
    </xdr:to>
    <xdr:cxnSp macro="">
      <xdr:nvCxnSpPr>
        <xdr:cNvPr id="260" name="直線コネクタ 259"/>
        <xdr:cNvCxnSpPr/>
      </xdr:nvCxnSpPr>
      <xdr:spPr>
        <a:xfrm>
          <a:off x="13004800" y="987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3" name="フローチャート: 判断 262"/>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4" name="テキスト ボックス 263"/>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125730</xdr:rowOff>
    </xdr:from>
    <xdr:to>
      <xdr:col>82</xdr:col>
      <xdr:colOff>158750</xdr:colOff>
      <xdr:row>58</xdr:row>
      <xdr:rowOff>55880</xdr:rowOff>
    </xdr:to>
    <xdr:sp macro="" textlink="">
      <xdr:nvSpPr>
        <xdr:cNvPr id="270" name="楕円 269"/>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97807</xdr:rowOff>
    </xdr:from>
    <xdr:ext cx="762000" cy="259045"/>
    <xdr:sp macro="" textlink="">
      <xdr:nvSpPr>
        <xdr:cNvPr id="271"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2" name="楕円 271"/>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3" name="テキスト ボックス 272"/>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4" name="楕円 273"/>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5" name="テキスト ボックス 274"/>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6" name="楕円 275"/>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7" name="テキスト ボックス 27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8" name="楕円 277"/>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9" name="テキスト ボックス 278"/>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　補助費等が５．</a:t>
          </a:r>
          <a:r>
            <a:rPr kumimoji="1" lang="ja-JP" altLang="en-US" sz="1100" b="0" i="0" baseline="0">
              <a:solidFill>
                <a:sysClr val="windowText" lastClr="000000"/>
              </a:solidFill>
              <a:effectLst/>
              <a:latin typeface="+mn-lt"/>
              <a:ea typeface="+mn-ea"/>
              <a:cs typeface="+mn-cs"/>
            </a:rPr>
            <a:t>３</a:t>
          </a:r>
          <a:r>
            <a:rPr kumimoji="1" lang="ja-JP" altLang="ja-JP" sz="1100" b="0" i="0" baseline="0">
              <a:solidFill>
                <a:sysClr val="windowText" lastClr="000000"/>
              </a:solidFill>
              <a:effectLst/>
              <a:latin typeface="+mn-lt"/>
              <a:ea typeface="+mn-ea"/>
              <a:cs typeface="+mn-cs"/>
            </a:rPr>
            <a:t>％と類似団体の中では最も低い水準にあるのは，消防・衛生処理施設等の運営を町単独で行っており，加入している一部事務組合に対する負担金等が少ないことが要因となっている。今後は，各種団体への補助要綱等の見直しや補助期間の設定など補助事業全体の見直しに努める。</a:t>
          </a:r>
          <a:endParaRPr lang="ja-JP" altLang="ja-JP" sz="11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140716</xdr:rowOff>
    </xdr:to>
    <xdr:cxnSp macro="">
      <xdr:nvCxnSpPr>
        <xdr:cNvPr id="309" name="直線コネクタ 308"/>
        <xdr:cNvCxnSpPr/>
      </xdr:nvCxnSpPr>
      <xdr:spPr>
        <a:xfrm>
          <a:off x="15671800" y="59563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140716</xdr:rowOff>
    </xdr:to>
    <xdr:cxnSp macro="">
      <xdr:nvCxnSpPr>
        <xdr:cNvPr id="312" name="直線コネクタ 311"/>
        <xdr:cNvCxnSpPr/>
      </xdr:nvCxnSpPr>
      <xdr:spPr>
        <a:xfrm flipV="1">
          <a:off x="14782800" y="5956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140716</xdr:rowOff>
    </xdr:from>
    <xdr:to>
      <xdr:col>73</xdr:col>
      <xdr:colOff>180975</xdr:colOff>
      <xdr:row>34</xdr:row>
      <xdr:rowOff>145288</xdr:rowOff>
    </xdr:to>
    <xdr:cxnSp macro="">
      <xdr:nvCxnSpPr>
        <xdr:cNvPr id="315" name="直線コネクタ 314"/>
        <xdr:cNvCxnSpPr/>
      </xdr:nvCxnSpPr>
      <xdr:spPr>
        <a:xfrm flipV="1">
          <a:off x="13893800" y="5970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113284</xdr:rowOff>
    </xdr:from>
    <xdr:to>
      <xdr:col>69</xdr:col>
      <xdr:colOff>92075</xdr:colOff>
      <xdr:row>34</xdr:row>
      <xdr:rowOff>145288</xdr:rowOff>
    </xdr:to>
    <xdr:cxnSp macro="">
      <xdr:nvCxnSpPr>
        <xdr:cNvPr id="318" name="直線コネクタ 317"/>
        <xdr:cNvCxnSpPr/>
      </xdr:nvCxnSpPr>
      <xdr:spPr>
        <a:xfrm>
          <a:off x="13004800" y="59425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1" name="フローチャート: 判断 320"/>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22" name="テキスト ボックス 321"/>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89916</xdr:rowOff>
    </xdr:from>
    <xdr:to>
      <xdr:col>82</xdr:col>
      <xdr:colOff>158750</xdr:colOff>
      <xdr:row>35</xdr:row>
      <xdr:rowOff>20066</xdr:rowOff>
    </xdr:to>
    <xdr:sp macro="" textlink="">
      <xdr:nvSpPr>
        <xdr:cNvPr id="328" name="楕円 327"/>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169943</xdr:rowOff>
    </xdr:from>
    <xdr:ext cx="762000" cy="259045"/>
    <xdr:sp macro="" textlink="">
      <xdr:nvSpPr>
        <xdr:cNvPr id="329" name="補助費等該当値テキスト"/>
        <xdr:cNvSpPr txBox="1"/>
      </xdr:nvSpPr>
      <xdr:spPr>
        <a:xfrm>
          <a:off x="16598900" y="582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0" name="楕円 329"/>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1" name="テキスト ボックス 330"/>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89916</xdr:rowOff>
    </xdr:from>
    <xdr:to>
      <xdr:col>74</xdr:col>
      <xdr:colOff>31750</xdr:colOff>
      <xdr:row>35</xdr:row>
      <xdr:rowOff>20066</xdr:rowOff>
    </xdr:to>
    <xdr:sp macro="" textlink="">
      <xdr:nvSpPr>
        <xdr:cNvPr id="332" name="楕円 331"/>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30243</xdr:rowOff>
    </xdr:from>
    <xdr:ext cx="762000" cy="259045"/>
    <xdr:sp macro="" textlink="">
      <xdr:nvSpPr>
        <xdr:cNvPr id="333" name="テキスト ボックス 332"/>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34" name="楕円 333"/>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5" name="テキスト ボックス 334"/>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6" name="楕円 335"/>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7" name="テキスト ボックス 336"/>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ysClr val="windowText" lastClr="000000"/>
              </a:solidFill>
              <a:effectLst/>
              <a:latin typeface="+mn-lt"/>
              <a:ea typeface="+mn-ea"/>
              <a:cs typeface="+mn-cs"/>
            </a:rPr>
            <a:t>　公債費は，１</a:t>
          </a:r>
          <a:r>
            <a:rPr kumimoji="1" lang="ja-JP" altLang="en-US" sz="1100" b="0" i="0" baseline="0">
              <a:solidFill>
                <a:sysClr val="windowText" lastClr="000000"/>
              </a:solidFill>
              <a:effectLst/>
              <a:latin typeface="+mn-lt"/>
              <a:ea typeface="+mn-ea"/>
              <a:cs typeface="+mn-cs"/>
            </a:rPr>
            <a:t>７</a:t>
          </a:r>
          <a:r>
            <a:rPr kumimoji="1" lang="ja-JP" altLang="ja-JP" sz="1100" b="0" i="0" baseline="0">
              <a:solidFill>
                <a:sysClr val="windowText" lastClr="000000"/>
              </a:solidFill>
              <a:effectLst/>
              <a:latin typeface="+mn-lt"/>
              <a:ea typeface="+mn-ea"/>
              <a:cs typeface="+mn-cs"/>
            </a:rPr>
            <a:t>．４％と類似団体の中でも高い水準にある。これまで公債費負担適正化計画に基づく新規発行債の抑制により，公債費は大幅に減少してきているものの，依然として全国平均値よりも高い比率となっている。今後においても，計画に基づき公債費の抑制に努める。</a:t>
          </a:r>
          <a:endParaRPr lang="ja-JP" altLang="ja-JP" sz="11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53848</xdr:rowOff>
    </xdr:to>
    <xdr:cxnSp macro="">
      <xdr:nvCxnSpPr>
        <xdr:cNvPr id="367" name="直線コネクタ 366"/>
        <xdr:cNvCxnSpPr/>
      </xdr:nvCxnSpPr>
      <xdr:spPr>
        <a:xfrm flipV="1">
          <a:off x="3987800" y="133812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53848</xdr:rowOff>
    </xdr:from>
    <xdr:to>
      <xdr:col>19</xdr:col>
      <xdr:colOff>187325</xdr:colOff>
      <xdr:row>78</xdr:row>
      <xdr:rowOff>90424</xdr:rowOff>
    </xdr:to>
    <xdr:cxnSp macro="">
      <xdr:nvCxnSpPr>
        <xdr:cNvPr id="370" name="直線コネクタ 369"/>
        <xdr:cNvCxnSpPr/>
      </xdr:nvCxnSpPr>
      <xdr:spPr>
        <a:xfrm flipV="1">
          <a:off x="3098800" y="13426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90424</xdr:rowOff>
    </xdr:from>
    <xdr:to>
      <xdr:col>15</xdr:col>
      <xdr:colOff>98425</xdr:colOff>
      <xdr:row>78</xdr:row>
      <xdr:rowOff>163576</xdr:rowOff>
    </xdr:to>
    <xdr:cxnSp macro="">
      <xdr:nvCxnSpPr>
        <xdr:cNvPr id="373" name="直線コネクタ 372"/>
        <xdr:cNvCxnSpPr/>
      </xdr:nvCxnSpPr>
      <xdr:spPr>
        <a:xfrm flipV="1">
          <a:off x="2209800" y="134635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163576</xdr:rowOff>
    </xdr:from>
    <xdr:to>
      <xdr:col>11</xdr:col>
      <xdr:colOff>9525</xdr:colOff>
      <xdr:row>79</xdr:row>
      <xdr:rowOff>1270</xdr:rowOff>
    </xdr:to>
    <xdr:cxnSp macro="">
      <xdr:nvCxnSpPr>
        <xdr:cNvPr id="376" name="直線コネクタ 375"/>
        <xdr:cNvCxnSpPr/>
      </xdr:nvCxnSpPr>
      <xdr:spPr>
        <a:xfrm flipV="1">
          <a:off x="1320800" y="135366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79" name="フローチャート: 判断 378"/>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380" name="テキスト ボックス 379"/>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86" name="楕円 385"/>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100855</xdr:rowOff>
    </xdr:from>
    <xdr:ext cx="762000" cy="259045"/>
    <xdr:sp macro="" textlink="">
      <xdr:nvSpPr>
        <xdr:cNvPr id="387"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88" name="楕円 387"/>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89425</xdr:rowOff>
    </xdr:from>
    <xdr:ext cx="736600" cy="259045"/>
    <xdr:sp macro="" textlink="">
      <xdr:nvSpPr>
        <xdr:cNvPr id="389" name="テキスト ボックス 388"/>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39624</xdr:rowOff>
    </xdr:from>
    <xdr:to>
      <xdr:col>15</xdr:col>
      <xdr:colOff>149225</xdr:colOff>
      <xdr:row>78</xdr:row>
      <xdr:rowOff>141224</xdr:rowOff>
    </xdr:to>
    <xdr:sp macro="" textlink="">
      <xdr:nvSpPr>
        <xdr:cNvPr id="390" name="楕円 389"/>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126001</xdr:rowOff>
    </xdr:from>
    <xdr:ext cx="762000" cy="259045"/>
    <xdr:sp macro="" textlink="">
      <xdr:nvSpPr>
        <xdr:cNvPr id="391" name="テキスト ボックス 390"/>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112776</xdr:rowOff>
    </xdr:from>
    <xdr:to>
      <xdr:col>11</xdr:col>
      <xdr:colOff>60325</xdr:colOff>
      <xdr:row>79</xdr:row>
      <xdr:rowOff>42926</xdr:rowOff>
    </xdr:to>
    <xdr:sp macro="" textlink="">
      <xdr:nvSpPr>
        <xdr:cNvPr id="392" name="楕円 391"/>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27703</xdr:rowOff>
    </xdr:from>
    <xdr:ext cx="762000" cy="259045"/>
    <xdr:sp macro="" textlink="">
      <xdr:nvSpPr>
        <xdr:cNvPr id="393" name="テキスト ボックス 392"/>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4" name="楕円 393"/>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5" name="テキスト ボックス 394"/>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公債費が減少する中で，年々扶助費が増加傾向にあり，経常収支比率を悪化させる要因となっている。今後においても，特別会計の財政健全化や物件費等の抑制等により経常経費の節減に努める。</a:t>
          </a:r>
          <a:endParaRPr lang="ja-JP" altLang="ja-JP" sz="11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65278</xdr:rowOff>
    </xdr:to>
    <xdr:cxnSp macro="">
      <xdr:nvCxnSpPr>
        <xdr:cNvPr id="426" name="直線コネクタ 425"/>
        <xdr:cNvCxnSpPr/>
      </xdr:nvCxnSpPr>
      <xdr:spPr>
        <a:xfrm>
          <a:off x="15671800" y="13180061"/>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149861</xdr:rowOff>
    </xdr:to>
    <xdr:cxnSp macro="">
      <xdr:nvCxnSpPr>
        <xdr:cNvPr id="429" name="直線コネクタ 428"/>
        <xdr:cNvCxnSpPr/>
      </xdr:nvCxnSpPr>
      <xdr:spPr>
        <a:xfrm>
          <a:off x="14782800" y="130931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62992</xdr:rowOff>
    </xdr:to>
    <xdr:cxnSp macro="">
      <xdr:nvCxnSpPr>
        <xdr:cNvPr id="432" name="直線コネクタ 431"/>
        <xdr:cNvCxnSpPr/>
      </xdr:nvCxnSpPr>
      <xdr:spPr>
        <a:xfrm>
          <a:off x="13893800" y="130566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42418</xdr:rowOff>
    </xdr:from>
    <xdr:to>
      <xdr:col>69</xdr:col>
      <xdr:colOff>92075</xdr:colOff>
      <xdr:row>76</xdr:row>
      <xdr:rowOff>26415</xdr:rowOff>
    </xdr:to>
    <xdr:cxnSp macro="">
      <xdr:nvCxnSpPr>
        <xdr:cNvPr id="435" name="直線コネクタ 434"/>
        <xdr:cNvCxnSpPr/>
      </xdr:nvCxnSpPr>
      <xdr:spPr>
        <a:xfrm>
          <a:off x="13004800" y="1290116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38" name="フローチャート: 判断 437"/>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39" name="テキスト ボックス 438"/>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5" name="楕円 444"/>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31005</xdr:rowOff>
    </xdr:from>
    <xdr:ext cx="762000" cy="259045"/>
    <xdr:sp macro="" textlink="">
      <xdr:nvSpPr>
        <xdr:cNvPr id="446" name="公債費以外該当値テキスト"/>
        <xdr:cNvSpPr txBox="1"/>
      </xdr:nvSpPr>
      <xdr:spPr>
        <a:xfrm>
          <a:off x="16598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7" name="楕円 446"/>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48" name="テキスト ボックス 447"/>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49" name="楕円 448"/>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0" name="テキスト ボックス 449"/>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1" name="楕円 450"/>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2" name="テキスト ボックス 451"/>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163068</xdr:rowOff>
    </xdr:from>
    <xdr:to>
      <xdr:col>65</xdr:col>
      <xdr:colOff>53975</xdr:colOff>
      <xdr:row>75</xdr:row>
      <xdr:rowOff>93218</xdr:rowOff>
    </xdr:to>
    <xdr:sp macro="" textlink="">
      <xdr:nvSpPr>
        <xdr:cNvPr id="453" name="楕円 452"/>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77995</xdr:rowOff>
    </xdr:from>
    <xdr:ext cx="762000" cy="259045"/>
    <xdr:sp macro="" textlink="">
      <xdr:nvSpPr>
        <xdr:cNvPr id="454" name="テキスト ボックス 453"/>
        <xdr:cNvSpPr txBox="1"/>
      </xdr:nvSpPr>
      <xdr:spPr>
        <a:xfrm>
          <a:off x="12623800" y="1293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156239</xdr:rowOff>
    </xdr:from>
    <xdr:to>
      <xdr:col>29</xdr:col>
      <xdr:colOff>127000</xdr:colOff>
      <xdr:row>12</xdr:row>
      <xdr:rowOff>40780</xdr:rowOff>
    </xdr:to>
    <xdr:cxnSp macro="">
      <xdr:nvCxnSpPr>
        <xdr:cNvPr id="52" name="直線コネクタ 51"/>
        <xdr:cNvCxnSpPr/>
      </xdr:nvCxnSpPr>
      <xdr:spPr bwMode="auto">
        <a:xfrm flipV="1">
          <a:off x="5003800" y="2089814"/>
          <a:ext cx="647700" cy="55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40780</xdr:rowOff>
    </xdr:from>
    <xdr:to>
      <xdr:col>26</xdr:col>
      <xdr:colOff>50800</xdr:colOff>
      <xdr:row>12</xdr:row>
      <xdr:rowOff>84034</xdr:rowOff>
    </xdr:to>
    <xdr:cxnSp macro="">
      <xdr:nvCxnSpPr>
        <xdr:cNvPr id="55" name="直線コネクタ 54"/>
        <xdr:cNvCxnSpPr/>
      </xdr:nvCxnSpPr>
      <xdr:spPr bwMode="auto">
        <a:xfrm flipV="1">
          <a:off x="4305300" y="2145805"/>
          <a:ext cx="698500" cy="43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84034</xdr:rowOff>
    </xdr:from>
    <xdr:to>
      <xdr:col>22</xdr:col>
      <xdr:colOff>114300</xdr:colOff>
      <xdr:row>13</xdr:row>
      <xdr:rowOff>12825</xdr:rowOff>
    </xdr:to>
    <xdr:cxnSp macro="">
      <xdr:nvCxnSpPr>
        <xdr:cNvPr id="58" name="直線コネクタ 57"/>
        <xdr:cNvCxnSpPr/>
      </xdr:nvCxnSpPr>
      <xdr:spPr bwMode="auto">
        <a:xfrm flipV="1">
          <a:off x="3606800" y="2189059"/>
          <a:ext cx="698500" cy="100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12825</xdr:rowOff>
    </xdr:from>
    <xdr:to>
      <xdr:col>18</xdr:col>
      <xdr:colOff>177800</xdr:colOff>
      <xdr:row>13</xdr:row>
      <xdr:rowOff>14932</xdr:rowOff>
    </xdr:to>
    <xdr:cxnSp macro="">
      <xdr:nvCxnSpPr>
        <xdr:cNvPr id="61" name="直線コネクタ 60"/>
        <xdr:cNvCxnSpPr/>
      </xdr:nvCxnSpPr>
      <xdr:spPr bwMode="auto">
        <a:xfrm flipV="1">
          <a:off x="2908300" y="2289300"/>
          <a:ext cx="698500" cy="2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140366</xdr:rowOff>
    </xdr:from>
    <xdr:to>
      <xdr:col>15</xdr:col>
      <xdr:colOff>101600</xdr:colOff>
      <xdr:row>14</xdr:row>
      <xdr:rowOff>70516</xdr:rowOff>
    </xdr:to>
    <xdr:sp macro="" textlink="">
      <xdr:nvSpPr>
        <xdr:cNvPr id="64" name="フローチャート: 判断 63"/>
        <xdr:cNvSpPr/>
      </xdr:nvSpPr>
      <xdr:spPr bwMode="auto">
        <a:xfrm>
          <a:off x="2857500" y="241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55293</xdr:rowOff>
    </xdr:from>
    <xdr:ext cx="762000" cy="259045"/>
    <xdr:sp macro="" textlink="">
      <xdr:nvSpPr>
        <xdr:cNvPr id="65" name="テキスト ボックス 64"/>
        <xdr:cNvSpPr txBox="1"/>
      </xdr:nvSpPr>
      <xdr:spPr>
        <a:xfrm>
          <a:off x="2527300" y="250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105439</xdr:rowOff>
    </xdr:from>
    <xdr:to>
      <xdr:col>29</xdr:col>
      <xdr:colOff>177800</xdr:colOff>
      <xdr:row>12</xdr:row>
      <xdr:rowOff>35589</xdr:rowOff>
    </xdr:to>
    <xdr:sp macro="" textlink="">
      <xdr:nvSpPr>
        <xdr:cNvPr id="71" name="楕円 70"/>
        <xdr:cNvSpPr/>
      </xdr:nvSpPr>
      <xdr:spPr bwMode="auto">
        <a:xfrm>
          <a:off x="5600700" y="2039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52116</xdr:rowOff>
    </xdr:from>
    <xdr:ext cx="762000" cy="259045"/>
    <xdr:sp macro="" textlink="">
      <xdr:nvSpPr>
        <xdr:cNvPr id="72" name="人口1人当たり決算額の推移該当値テキスト130"/>
        <xdr:cNvSpPr txBox="1"/>
      </xdr:nvSpPr>
      <xdr:spPr>
        <a:xfrm>
          <a:off x="5740400" y="198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161430</xdr:rowOff>
    </xdr:from>
    <xdr:to>
      <xdr:col>26</xdr:col>
      <xdr:colOff>101600</xdr:colOff>
      <xdr:row>12</xdr:row>
      <xdr:rowOff>91580</xdr:rowOff>
    </xdr:to>
    <xdr:sp macro="" textlink="">
      <xdr:nvSpPr>
        <xdr:cNvPr id="73" name="楕円 72"/>
        <xdr:cNvSpPr/>
      </xdr:nvSpPr>
      <xdr:spPr bwMode="auto">
        <a:xfrm>
          <a:off x="4953000" y="2095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101757</xdr:rowOff>
    </xdr:from>
    <xdr:ext cx="736600" cy="259045"/>
    <xdr:sp macro="" textlink="">
      <xdr:nvSpPr>
        <xdr:cNvPr id="74" name="テキスト ボックス 73"/>
        <xdr:cNvSpPr txBox="1"/>
      </xdr:nvSpPr>
      <xdr:spPr>
        <a:xfrm>
          <a:off x="4622800" y="186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33234</xdr:rowOff>
    </xdr:from>
    <xdr:to>
      <xdr:col>22</xdr:col>
      <xdr:colOff>165100</xdr:colOff>
      <xdr:row>12</xdr:row>
      <xdr:rowOff>134834</xdr:rowOff>
    </xdr:to>
    <xdr:sp macro="" textlink="">
      <xdr:nvSpPr>
        <xdr:cNvPr id="75" name="楕円 74"/>
        <xdr:cNvSpPr/>
      </xdr:nvSpPr>
      <xdr:spPr bwMode="auto">
        <a:xfrm>
          <a:off x="4254500" y="2138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145011</xdr:rowOff>
    </xdr:from>
    <xdr:ext cx="762000" cy="259045"/>
    <xdr:sp macro="" textlink="">
      <xdr:nvSpPr>
        <xdr:cNvPr id="76" name="テキスト ボックス 75"/>
        <xdr:cNvSpPr txBox="1"/>
      </xdr:nvSpPr>
      <xdr:spPr>
        <a:xfrm>
          <a:off x="3924300" y="190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133475</xdr:rowOff>
    </xdr:from>
    <xdr:to>
      <xdr:col>19</xdr:col>
      <xdr:colOff>38100</xdr:colOff>
      <xdr:row>13</xdr:row>
      <xdr:rowOff>63625</xdr:rowOff>
    </xdr:to>
    <xdr:sp macro="" textlink="">
      <xdr:nvSpPr>
        <xdr:cNvPr id="77" name="楕円 76"/>
        <xdr:cNvSpPr/>
      </xdr:nvSpPr>
      <xdr:spPr bwMode="auto">
        <a:xfrm>
          <a:off x="3556000" y="223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73802</xdr:rowOff>
    </xdr:from>
    <xdr:ext cx="762000" cy="259045"/>
    <xdr:sp macro="" textlink="">
      <xdr:nvSpPr>
        <xdr:cNvPr id="78" name="テキスト ボックス 77"/>
        <xdr:cNvSpPr txBox="1"/>
      </xdr:nvSpPr>
      <xdr:spPr>
        <a:xfrm>
          <a:off x="3225800" y="2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135582</xdr:rowOff>
    </xdr:from>
    <xdr:to>
      <xdr:col>15</xdr:col>
      <xdr:colOff>101600</xdr:colOff>
      <xdr:row>13</xdr:row>
      <xdr:rowOff>65732</xdr:rowOff>
    </xdr:to>
    <xdr:sp macro="" textlink="">
      <xdr:nvSpPr>
        <xdr:cNvPr id="79" name="楕円 78"/>
        <xdr:cNvSpPr/>
      </xdr:nvSpPr>
      <xdr:spPr bwMode="auto">
        <a:xfrm>
          <a:off x="2857500" y="2240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75909</xdr:rowOff>
    </xdr:from>
    <xdr:ext cx="762000" cy="259045"/>
    <xdr:sp macro="" textlink="">
      <xdr:nvSpPr>
        <xdr:cNvPr id="80" name="テキスト ボックス 79"/>
        <xdr:cNvSpPr txBox="1"/>
      </xdr:nvSpPr>
      <xdr:spPr>
        <a:xfrm>
          <a:off x="2527300" y="200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41663</xdr:rowOff>
    </xdr:from>
    <xdr:to>
      <xdr:col>29</xdr:col>
      <xdr:colOff>127000</xdr:colOff>
      <xdr:row>37</xdr:row>
      <xdr:rowOff>75565</xdr:rowOff>
    </xdr:to>
    <xdr:cxnSp macro="">
      <xdr:nvCxnSpPr>
        <xdr:cNvPr id="112" name="直線コネクタ 111"/>
        <xdr:cNvCxnSpPr/>
      </xdr:nvCxnSpPr>
      <xdr:spPr bwMode="auto">
        <a:xfrm>
          <a:off x="5003800" y="7166363"/>
          <a:ext cx="647700" cy="33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28679</xdr:rowOff>
    </xdr:from>
    <xdr:to>
      <xdr:col>26</xdr:col>
      <xdr:colOff>50800</xdr:colOff>
      <xdr:row>37</xdr:row>
      <xdr:rowOff>41663</xdr:rowOff>
    </xdr:to>
    <xdr:cxnSp macro="">
      <xdr:nvCxnSpPr>
        <xdr:cNvPr id="115" name="直線コネクタ 114"/>
        <xdr:cNvCxnSpPr/>
      </xdr:nvCxnSpPr>
      <xdr:spPr bwMode="auto">
        <a:xfrm>
          <a:off x="4305300" y="7153379"/>
          <a:ext cx="698500" cy="1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130543</xdr:rowOff>
    </xdr:from>
    <xdr:to>
      <xdr:col>22</xdr:col>
      <xdr:colOff>114300</xdr:colOff>
      <xdr:row>37</xdr:row>
      <xdr:rowOff>28679</xdr:rowOff>
    </xdr:to>
    <xdr:cxnSp macro="">
      <xdr:nvCxnSpPr>
        <xdr:cNvPr id="118" name="直線コネクタ 117"/>
        <xdr:cNvCxnSpPr/>
      </xdr:nvCxnSpPr>
      <xdr:spPr bwMode="auto">
        <a:xfrm>
          <a:off x="3606800" y="7083793"/>
          <a:ext cx="698500" cy="6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73599</xdr:rowOff>
    </xdr:from>
    <xdr:to>
      <xdr:col>18</xdr:col>
      <xdr:colOff>177800</xdr:colOff>
      <xdr:row>36</xdr:row>
      <xdr:rowOff>130543</xdr:rowOff>
    </xdr:to>
    <xdr:cxnSp macro="">
      <xdr:nvCxnSpPr>
        <xdr:cNvPr id="121" name="直線コネクタ 120"/>
        <xdr:cNvCxnSpPr/>
      </xdr:nvCxnSpPr>
      <xdr:spPr bwMode="auto">
        <a:xfrm>
          <a:off x="2908300" y="7026849"/>
          <a:ext cx="698500" cy="56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210274</xdr:rowOff>
    </xdr:from>
    <xdr:to>
      <xdr:col>15</xdr:col>
      <xdr:colOff>101600</xdr:colOff>
      <xdr:row>35</xdr:row>
      <xdr:rowOff>311874</xdr:rowOff>
    </xdr:to>
    <xdr:sp macro="" textlink="">
      <xdr:nvSpPr>
        <xdr:cNvPr id="124" name="フローチャート: 判断 123"/>
        <xdr:cNvSpPr/>
      </xdr:nvSpPr>
      <xdr:spPr bwMode="auto">
        <a:xfrm>
          <a:off x="2857500" y="682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322051</xdr:rowOff>
    </xdr:from>
    <xdr:ext cx="762000" cy="259045"/>
    <xdr:sp macro="" textlink="">
      <xdr:nvSpPr>
        <xdr:cNvPr id="125" name="テキスト ボックス 124"/>
        <xdr:cNvSpPr txBox="1"/>
      </xdr:nvSpPr>
      <xdr:spPr>
        <a:xfrm>
          <a:off x="2527300" y="658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24765</xdr:rowOff>
    </xdr:from>
    <xdr:to>
      <xdr:col>29</xdr:col>
      <xdr:colOff>177800</xdr:colOff>
      <xdr:row>37</xdr:row>
      <xdr:rowOff>126365</xdr:rowOff>
    </xdr:to>
    <xdr:sp macro="" textlink="">
      <xdr:nvSpPr>
        <xdr:cNvPr id="131" name="楕円 130"/>
        <xdr:cNvSpPr/>
      </xdr:nvSpPr>
      <xdr:spPr bwMode="auto">
        <a:xfrm>
          <a:off x="5600700" y="7149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168292</xdr:rowOff>
    </xdr:from>
    <xdr:ext cx="762000" cy="259045"/>
    <xdr:sp macro="" textlink="">
      <xdr:nvSpPr>
        <xdr:cNvPr id="132" name="人口1人当たり決算額の推移該当値テキスト445"/>
        <xdr:cNvSpPr txBox="1"/>
      </xdr:nvSpPr>
      <xdr:spPr>
        <a:xfrm>
          <a:off x="5740400" y="712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162313</xdr:rowOff>
    </xdr:from>
    <xdr:to>
      <xdr:col>26</xdr:col>
      <xdr:colOff>101600</xdr:colOff>
      <xdr:row>37</xdr:row>
      <xdr:rowOff>92463</xdr:rowOff>
    </xdr:to>
    <xdr:sp macro="" textlink="">
      <xdr:nvSpPr>
        <xdr:cNvPr id="133" name="楕円 132"/>
        <xdr:cNvSpPr/>
      </xdr:nvSpPr>
      <xdr:spPr bwMode="auto">
        <a:xfrm>
          <a:off x="4953000" y="711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77240</xdr:rowOff>
    </xdr:from>
    <xdr:ext cx="736600" cy="259045"/>
    <xdr:sp macro="" textlink="">
      <xdr:nvSpPr>
        <xdr:cNvPr id="134" name="テキスト ボックス 133"/>
        <xdr:cNvSpPr txBox="1"/>
      </xdr:nvSpPr>
      <xdr:spPr>
        <a:xfrm>
          <a:off x="4622800" y="720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149329</xdr:rowOff>
    </xdr:from>
    <xdr:to>
      <xdr:col>22</xdr:col>
      <xdr:colOff>165100</xdr:colOff>
      <xdr:row>37</xdr:row>
      <xdr:rowOff>79479</xdr:rowOff>
    </xdr:to>
    <xdr:sp macro="" textlink="">
      <xdr:nvSpPr>
        <xdr:cNvPr id="135" name="楕円 134"/>
        <xdr:cNvSpPr/>
      </xdr:nvSpPr>
      <xdr:spPr bwMode="auto">
        <a:xfrm>
          <a:off x="4254500" y="7102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64256</xdr:rowOff>
    </xdr:from>
    <xdr:ext cx="762000" cy="259045"/>
    <xdr:sp macro="" textlink="">
      <xdr:nvSpPr>
        <xdr:cNvPr id="136" name="テキスト ボックス 135"/>
        <xdr:cNvSpPr txBox="1"/>
      </xdr:nvSpPr>
      <xdr:spPr>
        <a:xfrm>
          <a:off x="3924300" y="71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79743</xdr:rowOff>
    </xdr:from>
    <xdr:to>
      <xdr:col>19</xdr:col>
      <xdr:colOff>38100</xdr:colOff>
      <xdr:row>37</xdr:row>
      <xdr:rowOff>9893</xdr:rowOff>
    </xdr:to>
    <xdr:sp macro="" textlink="">
      <xdr:nvSpPr>
        <xdr:cNvPr id="137" name="楕円 136"/>
        <xdr:cNvSpPr/>
      </xdr:nvSpPr>
      <xdr:spPr bwMode="auto">
        <a:xfrm>
          <a:off x="3556000" y="703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191520</xdr:rowOff>
    </xdr:from>
    <xdr:ext cx="762000" cy="259045"/>
    <xdr:sp macro="" textlink="">
      <xdr:nvSpPr>
        <xdr:cNvPr id="138" name="テキスト ボックス 137"/>
        <xdr:cNvSpPr txBox="1"/>
      </xdr:nvSpPr>
      <xdr:spPr>
        <a:xfrm>
          <a:off x="3225800" y="680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22799</xdr:rowOff>
    </xdr:from>
    <xdr:to>
      <xdr:col>15</xdr:col>
      <xdr:colOff>101600</xdr:colOff>
      <xdr:row>36</xdr:row>
      <xdr:rowOff>124399</xdr:rowOff>
    </xdr:to>
    <xdr:sp macro="" textlink="">
      <xdr:nvSpPr>
        <xdr:cNvPr id="139" name="楕円 138"/>
        <xdr:cNvSpPr/>
      </xdr:nvSpPr>
      <xdr:spPr bwMode="auto">
        <a:xfrm>
          <a:off x="2857500" y="6976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109176</xdr:rowOff>
    </xdr:from>
    <xdr:ext cx="762000" cy="259045"/>
    <xdr:sp macro="" textlink="">
      <xdr:nvSpPr>
        <xdr:cNvPr id="140" name="テキスト ボックス 139"/>
        <xdr:cNvSpPr txBox="1"/>
      </xdr:nvSpPr>
      <xdr:spPr>
        <a:xfrm>
          <a:off x="2527300" y="706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21,002
20,605
303.90
13,933,449
13,067,832
813,807
7,928,464
12,777,453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145725</xdr:rowOff>
    </xdr:from>
    <xdr:to>
      <xdr:col>24</xdr:col>
      <xdr:colOff>63500</xdr:colOff>
      <xdr:row>31</xdr:row>
      <xdr:rowOff>34756</xdr:rowOff>
    </xdr:to>
    <xdr:cxnSp macro="">
      <xdr:nvCxnSpPr>
        <xdr:cNvPr id="63" name="直線コネクタ 62"/>
        <xdr:cNvCxnSpPr/>
      </xdr:nvCxnSpPr>
      <xdr:spPr>
        <a:xfrm flipV="1">
          <a:off x="3797300" y="5289225"/>
          <a:ext cx="838200" cy="6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34756</xdr:rowOff>
    </xdr:from>
    <xdr:to>
      <xdr:col>19</xdr:col>
      <xdr:colOff>177800</xdr:colOff>
      <xdr:row>31</xdr:row>
      <xdr:rowOff>82860</xdr:rowOff>
    </xdr:to>
    <xdr:cxnSp macro="">
      <xdr:nvCxnSpPr>
        <xdr:cNvPr id="66" name="直線コネクタ 65"/>
        <xdr:cNvCxnSpPr/>
      </xdr:nvCxnSpPr>
      <xdr:spPr>
        <a:xfrm flipV="1">
          <a:off x="2908300" y="5349706"/>
          <a:ext cx="889000" cy="4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82860</xdr:rowOff>
    </xdr:from>
    <xdr:to>
      <xdr:col>15</xdr:col>
      <xdr:colOff>50800</xdr:colOff>
      <xdr:row>32</xdr:row>
      <xdr:rowOff>99630</xdr:rowOff>
    </xdr:to>
    <xdr:cxnSp macro="">
      <xdr:nvCxnSpPr>
        <xdr:cNvPr id="69" name="直線コネクタ 68"/>
        <xdr:cNvCxnSpPr/>
      </xdr:nvCxnSpPr>
      <xdr:spPr>
        <a:xfrm flipV="1">
          <a:off x="2019300" y="5397810"/>
          <a:ext cx="889000" cy="18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12549</xdr:rowOff>
    </xdr:from>
    <xdr:to>
      <xdr:col>10</xdr:col>
      <xdr:colOff>114300</xdr:colOff>
      <xdr:row>32</xdr:row>
      <xdr:rowOff>99630</xdr:rowOff>
    </xdr:to>
    <xdr:cxnSp macro="">
      <xdr:nvCxnSpPr>
        <xdr:cNvPr id="72" name="直線コネクタ 71"/>
        <xdr:cNvCxnSpPr/>
      </xdr:nvCxnSpPr>
      <xdr:spPr>
        <a:xfrm>
          <a:off x="1130300" y="5498949"/>
          <a:ext cx="889000" cy="8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4106</xdr:rowOff>
    </xdr:from>
    <xdr:to>
      <xdr:col>6</xdr:col>
      <xdr:colOff>38100</xdr:colOff>
      <xdr:row>34</xdr:row>
      <xdr:rowOff>105706</xdr:rowOff>
    </xdr:to>
    <xdr:sp macro="" textlink="">
      <xdr:nvSpPr>
        <xdr:cNvPr id="75" name="フローチャート: 判断 74"/>
        <xdr:cNvSpPr/>
      </xdr:nvSpPr>
      <xdr:spPr>
        <a:xfrm>
          <a:off x="1079500" y="58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96833</xdr:rowOff>
    </xdr:from>
    <xdr:ext cx="534377" cy="259045"/>
    <xdr:sp macro="" textlink="">
      <xdr:nvSpPr>
        <xdr:cNvPr id="76" name="テキスト ボックス 75"/>
        <xdr:cNvSpPr txBox="1"/>
      </xdr:nvSpPr>
      <xdr:spPr>
        <a:xfrm>
          <a:off x="863111" y="592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94925</xdr:rowOff>
    </xdr:from>
    <xdr:to>
      <xdr:col>24</xdr:col>
      <xdr:colOff>114300</xdr:colOff>
      <xdr:row>31</xdr:row>
      <xdr:rowOff>25075</xdr:rowOff>
    </xdr:to>
    <xdr:sp macro="" textlink="">
      <xdr:nvSpPr>
        <xdr:cNvPr id="82" name="楕円 81"/>
        <xdr:cNvSpPr/>
      </xdr:nvSpPr>
      <xdr:spPr>
        <a:xfrm>
          <a:off x="4584700" y="52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47952</xdr:rowOff>
    </xdr:from>
    <xdr:ext cx="599010" cy="259045"/>
    <xdr:sp macro="" textlink="">
      <xdr:nvSpPr>
        <xdr:cNvPr id="83" name="人件費該当値テキスト"/>
        <xdr:cNvSpPr txBox="1"/>
      </xdr:nvSpPr>
      <xdr:spPr>
        <a:xfrm>
          <a:off x="4686300" y="519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155406</xdr:rowOff>
    </xdr:from>
    <xdr:to>
      <xdr:col>20</xdr:col>
      <xdr:colOff>38100</xdr:colOff>
      <xdr:row>31</xdr:row>
      <xdr:rowOff>85556</xdr:rowOff>
    </xdr:to>
    <xdr:sp macro="" textlink="">
      <xdr:nvSpPr>
        <xdr:cNvPr id="84" name="楕円 83"/>
        <xdr:cNvSpPr/>
      </xdr:nvSpPr>
      <xdr:spPr>
        <a:xfrm>
          <a:off x="3746500" y="52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102083</xdr:rowOff>
    </xdr:from>
    <xdr:ext cx="599010" cy="259045"/>
    <xdr:sp macro="" textlink="">
      <xdr:nvSpPr>
        <xdr:cNvPr id="85" name="テキスト ボックス 84"/>
        <xdr:cNvSpPr txBox="1"/>
      </xdr:nvSpPr>
      <xdr:spPr>
        <a:xfrm>
          <a:off x="3497795" y="507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32060</xdr:rowOff>
    </xdr:from>
    <xdr:to>
      <xdr:col>15</xdr:col>
      <xdr:colOff>101600</xdr:colOff>
      <xdr:row>31</xdr:row>
      <xdr:rowOff>133660</xdr:rowOff>
    </xdr:to>
    <xdr:sp macro="" textlink="">
      <xdr:nvSpPr>
        <xdr:cNvPr id="86" name="楕円 85"/>
        <xdr:cNvSpPr/>
      </xdr:nvSpPr>
      <xdr:spPr>
        <a:xfrm>
          <a:off x="2857500" y="53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150187</xdr:rowOff>
    </xdr:from>
    <xdr:ext cx="599010" cy="259045"/>
    <xdr:sp macro="" textlink="">
      <xdr:nvSpPr>
        <xdr:cNvPr id="87" name="テキスト ボックス 86"/>
        <xdr:cNvSpPr txBox="1"/>
      </xdr:nvSpPr>
      <xdr:spPr>
        <a:xfrm>
          <a:off x="2608795" y="512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48830</xdr:rowOff>
    </xdr:from>
    <xdr:to>
      <xdr:col>10</xdr:col>
      <xdr:colOff>165100</xdr:colOff>
      <xdr:row>32</xdr:row>
      <xdr:rowOff>150430</xdr:rowOff>
    </xdr:to>
    <xdr:sp macro="" textlink="">
      <xdr:nvSpPr>
        <xdr:cNvPr id="88" name="楕円 87"/>
        <xdr:cNvSpPr/>
      </xdr:nvSpPr>
      <xdr:spPr>
        <a:xfrm>
          <a:off x="1968500" y="55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166957</xdr:rowOff>
    </xdr:from>
    <xdr:ext cx="599010" cy="259045"/>
    <xdr:sp macro="" textlink="">
      <xdr:nvSpPr>
        <xdr:cNvPr id="89" name="テキスト ボックス 88"/>
        <xdr:cNvSpPr txBox="1"/>
      </xdr:nvSpPr>
      <xdr:spPr>
        <a:xfrm>
          <a:off x="1719795" y="531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133199</xdr:rowOff>
    </xdr:from>
    <xdr:to>
      <xdr:col>6</xdr:col>
      <xdr:colOff>38100</xdr:colOff>
      <xdr:row>32</xdr:row>
      <xdr:rowOff>63349</xdr:rowOff>
    </xdr:to>
    <xdr:sp macro="" textlink="">
      <xdr:nvSpPr>
        <xdr:cNvPr id="90" name="楕円 89"/>
        <xdr:cNvSpPr/>
      </xdr:nvSpPr>
      <xdr:spPr>
        <a:xfrm>
          <a:off x="1079500" y="544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79876</xdr:rowOff>
    </xdr:from>
    <xdr:ext cx="599010" cy="259045"/>
    <xdr:sp macro="" textlink="">
      <xdr:nvSpPr>
        <xdr:cNvPr id="91" name="テキスト ボックス 90"/>
        <xdr:cNvSpPr txBox="1"/>
      </xdr:nvSpPr>
      <xdr:spPr>
        <a:xfrm>
          <a:off x="830795" y="522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2978</xdr:rowOff>
    </xdr:from>
    <xdr:to>
      <xdr:col>24</xdr:col>
      <xdr:colOff>63500</xdr:colOff>
      <xdr:row>57</xdr:row>
      <xdr:rowOff>41287</xdr:rowOff>
    </xdr:to>
    <xdr:cxnSp macro="">
      <xdr:nvCxnSpPr>
        <xdr:cNvPr id="121" name="直線コネクタ 120"/>
        <xdr:cNvCxnSpPr/>
      </xdr:nvCxnSpPr>
      <xdr:spPr>
        <a:xfrm flipV="1">
          <a:off x="3797300" y="9775628"/>
          <a:ext cx="838200" cy="3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41287</xdr:rowOff>
    </xdr:from>
    <xdr:to>
      <xdr:col>19</xdr:col>
      <xdr:colOff>177800</xdr:colOff>
      <xdr:row>57</xdr:row>
      <xdr:rowOff>119755</xdr:rowOff>
    </xdr:to>
    <xdr:cxnSp macro="">
      <xdr:nvCxnSpPr>
        <xdr:cNvPr id="124" name="直線コネクタ 123"/>
        <xdr:cNvCxnSpPr/>
      </xdr:nvCxnSpPr>
      <xdr:spPr>
        <a:xfrm flipV="1">
          <a:off x="2908300" y="9813937"/>
          <a:ext cx="889000" cy="7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18142</xdr:rowOff>
    </xdr:from>
    <xdr:to>
      <xdr:col>15</xdr:col>
      <xdr:colOff>50800</xdr:colOff>
      <xdr:row>57</xdr:row>
      <xdr:rowOff>119755</xdr:rowOff>
    </xdr:to>
    <xdr:cxnSp macro="">
      <xdr:nvCxnSpPr>
        <xdr:cNvPr id="127" name="直線コネクタ 126"/>
        <xdr:cNvCxnSpPr/>
      </xdr:nvCxnSpPr>
      <xdr:spPr>
        <a:xfrm>
          <a:off x="2019300" y="9790792"/>
          <a:ext cx="889000" cy="1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18142</xdr:rowOff>
    </xdr:from>
    <xdr:to>
      <xdr:col>10</xdr:col>
      <xdr:colOff>114300</xdr:colOff>
      <xdr:row>57</xdr:row>
      <xdr:rowOff>41459</xdr:rowOff>
    </xdr:to>
    <xdr:cxnSp macro="">
      <xdr:nvCxnSpPr>
        <xdr:cNvPr id="130" name="直線コネクタ 129"/>
        <xdr:cNvCxnSpPr/>
      </xdr:nvCxnSpPr>
      <xdr:spPr>
        <a:xfrm flipV="1">
          <a:off x="1130300" y="9790792"/>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69755</xdr:rowOff>
    </xdr:from>
    <xdr:to>
      <xdr:col>6</xdr:col>
      <xdr:colOff>38100</xdr:colOff>
      <xdr:row>55</xdr:row>
      <xdr:rowOff>171355</xdr:rowOff>
    </xdr:to>
    <xdr:sp macro="" textlink="">
      <xdr:nvSpPr>
        <xdr:cNvPr id="133" name="フローチャート: 判断 132"/>
        <xdr:cNvSpPr/>
      </xdr:nvSpPr>
      <xdr:spPr>
        <a:xfrm>
          <a:off x="1079500" y="94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16432</xdr:rowOff>
    </xdr:from>
    <xdr:ext cx="534377" cy="259045"/>
    <xdr:sp macro="" textlink="">
      <xdr:nvSpPr>
        <xdr:cNvPr id="134" name="テキスト ボックス 133"/>
        <xdr:cNvSpPr txBox="1"/>
      </xdr:nvSpPr>
      <xdr:spPr>
        <a:xfrm>
          <a:off x="863111" y="92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123628</xdr:rowOff>
    </xdr:from>
    <xdr:to>
      <xdr:col>24</xdr:col>
      <xdr:colOff>114300</xdr:colOff>
      <xdr:row>57</xdr:row>
      <xdr:rowOff>53778</xdr:rowOff>
    </xdr:to>
    <xdr:sp macro="" textlink="">
      <xdr:nvSpPr>
        <xdr:cNvPr id="140" name="楕円 139"/>
        <xdr:cNvSpPr/>
      </xdr:nvSpPr>
      <xdr:spPr>
        <a:xfrm>
          <a:off x="4584700" y="972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102055</xdr:rowOff>
    </xdr:from>
    <xdr:ext cx="534377" cy="259045"/>
    <xdr:sp macro="" textlink="">
      <xdr:nvSpPr>
        <xdr:cNvPr id="141" name="物件費該当値テキスト"/>
        <xdr:cNvSpPr txBox="1"/>
      </xdr:nvSpPr>
      <xdr:spPr>
        <a:xfrm>
          <a:off x="4686300" y="970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161937</xdr:rowOff>
    </xdr:from>
    <xdr:to>
      <xdr:col>20</xdr:col>
      <xdr:colOff>38100</xdr:colOff>
      <xdr:row>57</xdr:row>
      <xdr:rowOff>92087</xdr:rowOff>
    </xdr:to>
    <xdr:sp macro="" textlink="">
      <xdr:nvSpPr>
        <xdr:cNvPr id="142" name="楕円 141"/>
        <xdr:cNvSpPr/>
      </xdr:nvSpPr>
      <xdr:spPr>
        <a:xfrm>
          <a:off x="3746500" y="97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83214</xdr:rowOff>
    </xdr:from>
    <xdr:ext cx="534377" cy="259045"/>
    <xdr:sp macro="" textlink="">
      <xdr:nvSpPr>
        <xdr:cNvPr id="143" name="テキスト ボックス 142"/>
        <xdr:cNvSpPr txBox="1"/>
      </xdr:nvSpPr>
      <xdr:spPr>
        <a:xfrm>
          <a:off x="3530111" y="985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68955</xdr:rowOff>
    </xdr:from>
    <xdr:to>
      <xdr:col>15</xdr:col>
      <xdr:colOff>101600</xdr:colOff>
      <xdr:row>57</xdr:row>
      <xdr:rowOff>170555</xdr:rowOff>
    </xdr:to>
    <xdr:sp macro="" textlink="">
      <xdr:nvSpPr>
        <xdr:cNvPr id="144" name="楕円 143"/>
        <xdr:cNvSpPr/>
      </xdr:nvSpPr>
      <xdr:spPr>
        <a:xfrm>
          <a:off x="2857500" y="9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161682</xdr:rowOff>
    </xdr:from>
    <xdr:ext cx="534377" cy="259045"/>
    <xdr:sp macro="" textlink="">
      <xdr:nvSpPr>
        <xdr:cNvPr id="145" name="テキスト ボックス 144"/>
        <xdr:cNvSpPr txBox="1"/>
      </xdr:nvSpPr>
      <xdr:spPr>
        <a:xfrm>
          <a:off x="2641111" y="99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138792</xdr:rowOff>
    </xdr:from>
    <xdr:to>
      <xdr:col>10</xdr:col>
      <xdr:colOff>165100</xdr:colOff>
      <xdr:row>57</xdr:row>
      <xdr:rowOff>68942</xdr:rowOff>
    </xdr:to>
    <xdr:sp macro="" textlink="">
      <xdr:nvSpPr>
        <xdr:cNvPr id="146" name="楕円 145"/>
        <xdr:cNvSpPr/>
      </xdr:nvSpPr>
      <xdr:spPr>
        <a:xfrm>
          <a:off x="1968500" y="97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60069</xdr:rowOff>
    </xdr:from>
    <xdr:ext cx="534377" cy="259045"/>
    <xdr:sp macro="" textlink="">
      <xdr:nvSpPr>
        <xdr:cNvPr id="147" name="テキスト ボックス 146"/>
        <xdr:cNvSpPr txBox="1"/>
      </xdr:nvSpPr>
      <xdr:spPr>
        <a:xfrm>
          <a:off x="1752111" y="98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162109</xdr:rowOff>
    </xdr:from>
    <xdr:to>
      <xdr:col>6</xdr:col>
      <xdr:colOff>38100</xdr:colOff>
      <xdr:row>57</xdr:row>
      <xdr:rowOff>92259</xdr:rowOff>
    </xdr:to>
    <xdr:sp macro="" textlink="">
      <xdr:nvSpPr>
        <xdr:cNvPr id="148" name="楕円 147"/>
        <xdr:cNvSpPr/>
      </xdr:nvSpPr>
      <xdr:spPr>
        <a:xfrm>
          <a:off x="1079500" y="97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83386</xdr:rowOff>
    </xdr:from>
    <xdr:ext cx="534377" cy="259045"/>
    <xdr:sp macro="" textlink="">
      <xdr:nvSpPr>
        <xdr:cNvPr id="149" name="テキスト ボックス 148"/>
        <xdr:cNvSpPr txBox="1"/>
      </xdr:nvSpPr>
      <xdr:spPr>
        <a:xfrm>
          <a:off x="863111" y="985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143002</xdr:rowOff>
    </xdr:from>
    <xdr:to>
      <xdr:col>24</xdr:col>
      <xdr:colOff>63500</xdr:colOff>
      <xdr:row>76</xdr:row>
      <xdr:rowOff>7493</xdr:rowOff>
    </xdr:to>
    <xdr:cxnSp macro="">
      <xdr:nvCxnSpPr>
        <xdr:cNvPr id="178" name="直線コネクタ 177"/>
        <xdr:cNvCxnSpPr/>
      </xdr:nvCxnSpPr>
      <xdr:spPr>
        <a:xfrm>
          <a:off x="3797300" y="13001752"/>
          <a:ext cx="8382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123841</xdr:rowOff>
    </xdr:from>
    <xdr:ext cx="469744" cy="259045"/>
    <xdr:sp macro="" textlink="">
      <xdr:nvSpPr>
        <xdr:cNvPr id="179" name="維持補修費平均値テキスト"/>
        <xdr:cNvSpPr txBox="1"/>
      </xdr:nvSpPr>
      <xdr:spPr>
        <a:xfrm>
          <a:off x="4686300" y="12982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132207</xdr:rowOff>
    </xdr:from>
    <xdr:to>
      <xdr:col>19</xdr:col>
      <xdr:colOff>177800</xdr:colOff>
      <xdr:row>75</xdr:row>
      <xdr:rowOff>143002</xdr:rowOff>
    </xdr:to>
    <xdr:cxnSp macro="">
      <xdr:nvCxnSpPr>
        <xdr:cNvPr id="181" name="直線コネクタ 180"/>
        <xdr:cNvCxnSpPr/>
      </xdr:nvCxnSpPr>
      <xdr:spPr>
        <a:xfrm>
          <a:off x="2908300" y="12990957"/>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18178</xdr:rowOff>
    </xdr:from>
    <xdr:ext cx="469744" cy="259045"/>
    <xdr:sp macro="" textlink="">
      <xdr:nvSpPr>
        <xdr:cNvPr id="183" name="テキスト ボックス 182"/>
        <xdr:cNvSpPr txBox="1"/>
      </xdr:nvSpPr>
      <xdr:spPr>
        <a:xfrm>
          <a:off x="3562428" y="130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125476</xdr:rowOff>
    </xdr:from>
    <xdr:to>
      <xdr:col>15</xdr:col>
      <xdr:colOff>50800</xdr:colOff>
      <xdr:row>75</xdr:row>
      <xdr:rowOff>132207</xdr:rowOff>
    </xdr:to>
    <xdr:cxnSp macro="">
      <xdr:nvCxnSpPr>
        <xdr:cNvPr id="184" name="直線コネクタ 183"/>
        <xdr:cNvCxnSpPr/>
      </xdr:nvCxnSpPr>
      <xdr:spPr>
        <a:xfrm>
          <a:off x="2019300" y="12984226"/>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123952</xdr:rowOff>
    </xdr:from>
    <xdr:to>
      <xdr:col>10</xdr:col>
      <xdr:colOff>114300</xdr:colOff>
      <xdr:row>75</xdr:row>
      <xdr:rowOff>125476</xdr:rowOff>
    </xdr:to>
    <xdr:cxnSp macro="">
      <xdr:nvCxnSpPr>
        <xdr:cNvPr id="187" name="直線コネクタ 186"/>
        <xdr:cNvCxnSpPr/>
      </xdr:nvCxnSpPr>
      <xdr:spPr>
        <a:xfrm>
          <a:off x="1130300" y="12811252"/>
          <a:ext cx="8890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114825</xdr:rowOff>
    </xdr:from>
    <xdr:ext cx="469744" cy="259045"/>
    <xdr:sp macro="" textlink="">
      <xdr:nvSpPr>
        <xdr:cNvPr id="189" name="テキスト ボックス 188"/>
        <xdr:cNvSpPr txBox="1"/>
      </xdr:nvSpPr>
      <xdr:spPr>
        <a:xfrm>
          <a:off x="1784428" y="1314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119253</xdr:rowOff>
    </xdr:from>
    <xdr:to>
      <xdr:col>6</xdr:col>
      <xdr:colOff>38100</xdr:colOff>
      <xdr:row>74</xdr:row>
      <xdr:rowOff>49403</xdr:rowOff>
    </xdr:to>
    <xdr:sp macro="" textlink="">
      <xdr:nvSpPr>
        <xdr:cNvPr id="190" name="フローチャート: 判断 189"/>
        <xdr:cNvSpPr/>
      </xdr:nvSpPr>
      <xdr:spPr>
        <a:xfrm>
          <a:off x="1079500" y="1263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65930</xdr:rowOff>
    </xdr:from>
    <xdr:ext cx="469744" cy="259045"/>
    <xdr:sp macro="" textlink="">
      <xdr:nvSpPr>
        <xdr:cNvPr id="191" name="テキスト ボックス 190"/>
        <xdr:cNvSpPr txBox="1"/>
      </xdr:nvSpPr>
      <xdr:spPr>
        <a:xfrm>
          <a:off x="895428" y="1241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128143</xdr:rowOff>
    </xdr:from>
    <xdr:to>
      <xdr:col>24</xdr:col>
      <xdr:colOff>114300</xdr:colOff>
      <xdr:row>76</xdr:row>
      <xdr:rowOff>58294</xdr:rowOff>
    </xdr:to>
    <xdr:sp macro="" textlink="">
      <xdr:nvSpPr>
        <xdr:cNvPr id="197" name="楕円 196"/>
        <xdr:cNvSpPr/>
      </xdr:nvSpPr>
      <xdr:spPr>
        <a:xfrm>
          <a:off x="4584700" y="129868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151020</xdr:rowOff>
    </xdr:from>
    <xdr:ext cx="469744" cy="259045"/>
    <xdr:sp macro="" textlink="">
      <xdr:nvSpPr>
        <xdr:cNvPr id="198" name="維持補修費該当値テキスト"/>
        <xdr:cNvSpPr txBox="1"/>
      </xdr:nvSpPr>
      <xdr:spPr>
        <a:xfrm>
          <a:off x="4686300" y="1283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92202</xdr:rowOff>
    </xdr:from>
    <xdr:to>
      <xdr:col>20</xdr:col>
      <xdr:colOff>38100</xdr:colOff>
      <xdr:row>76</xdr:row>
      <xdr:rowOff>22352</xdr:rowOff>
    </xdr:to>
    <xdr:sp macro="" textlink="">
      <xdr:nvSpPr>
        <xdr:cNvPr id="199" name="楕円 198"/>
        <xdr:cNvSpPr/>
      </xdr:nvSpPr>
      <xdr:spPr>
        <a:xfrm>
          <a:off x="37465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38879</xdr:rowOff>
    </xdr:from>
    <xdr:ext cx="469744" cy="259045"/>
    <xdr:sp macro="" textlink="">
      <xdr:nvSpPr>
        <xdr:cNvPr id="200" name="テキスト ボックス 199"/>
        <xdr:cNvSpPr txBox="1"/>
      </xdr:nvSpPr>
      <xdr:spPr>
        <a:xfrm>
          <a:off x="3562428" y="1272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81407</xdr:rowOff>
    </xdr:from>
    <xdr:to>
      <xdr:col>15</xdr:col>
      <xdr:colOff>101600</xdr:colOff>
      <xdr:row>76</xdr:row>
      <xdr:rowOff>11556</xdr:rowOff>
    </xdr:to>
    <xdr:sp macro="" textlink="">
      <xdr:nvSpPr>
        <xdr:cNvPr id="201" name="楕円 200"/>
        <xdr:cNvSpPr/>
      </xdr:nvSpPr>
      <xdr:spPr>
        <a:xfrm>
          <a:off x="2857500" y="129401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2684</xdr:rowOff>
    </xdr:from>
    <xdr:ext cx="469744" cy="259045"/>
    <xdr:sp macro="" textlink="">
      <xdr:nvSpPr>
        <xdr:cNvPr id="202" name="テキスト ボックス 201"/>
        <xdr:cNvSpPr txBox="1"/>
      </xdr:nvSpPr>
      <xdr:spPr>
        <a:xfrm>
          <a:off x="2673428" y="1303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74676</xdr:rowOff>
    </xdr:from>
    <xdr:to>
      <xdr:col>10</xdr:col>
      <xdr:colOff>165100</xdr:colOff>
      <xdr:row>76</xdr:row>
      <xdr:rowOff>4826</xdr:rowOff>
    </xdr:to>
    <xdr:sp macro="" textlink="">
      <xdr:nvSpPr>
        <xdr:cNvPr id="203" name="楕円 202"/>
        <xdr:cNvSpPr/>
      </xdr:nvSpPr>
      <xdr:spPr>
        <a:xfrm>
          <a:off x="1968500" y="1293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21353</xdr:rowOff>
    </xdr:from>
    <xdr:ext cx="469744" cy="259045"/>
    <xdr:sp macro="" textlink="">
      <xdr:nvSpPr>
        <xdr:cNvPr id="204" name="テキスト ボックス 203"/>
        <xdr:cNvSpPr txBox="1"/>
      </xdr:nvSpPr>
      <xdr:spPr>
        <a:xfrm>
          <a:off x="1784428" y="1270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73152</xdr:rowOff>
    </xdr:from>
    <xdr:to>
      <xdr:col>6</xdr:col>
      <xdr:colOff>38100</xdr:colOff>
      <xdr:row>75</xdr:row>
      <xdr:rowOff>3302</xdr:rowOff>
    </xdr:to>
    <xdr:sp macro="" textlink="">
      <xdr:nvSpPr>
        <xdr:cNvPr id="205" name="楕円 204"/>
        <xdr:cNvSpPr/>
      </xdr:nvSpPr>
      <xdr:spPr>
        <a:xfrm>
          <a:off x="1079500" y="127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165879</xdr:rowOff>
    </xdr:from>
    <xdr:ext cx="469744" cy="259045"/>
    <xdr:sp macro="" textlink="">
      <xdr:nvSpPr>
        <xdr:cNvPr id="206" name="テキスト ボックス 205"/>
        <xdr:cNvSpPr txBox="1"/>
      </xdr:nvSpPr>
      <xdr:spPr>
        <a:xfrm>
          <a:off x="895428" y="128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150158</xdr:rowOff>
    </xdr:from>
    <xdr:to>
      <xdr:col>24</xdr:col>
      <xdr:colOff>63500</xdr:colOff>
      <xdr:row>92</xdr:row>
      <xdr:rowOff>90075</xdr:rowOff>
    </xdr:to>
    <xdr:cxnSp macro="">
      <xdr:nvCxnSpPr>
        <xdr:cNvPr id="236" name="直線コネクタ 235"/>
        <xdr:cNvCxnSpPr/>
      </xdr:nvCxnSpPr>
      <xdr:spPr>
        <a:xfrm flipV="1">
          <a:off x="3797300" y="15752108"/>
          <a:ext cx="838200" cy="1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81235</xdr:rowOff>
    </xdr:from>
    <xdr:to>
      <xdr:col>19</xdr:col>
      <xdr:colOff>177800</xdr:colOff>
      <xdr:row>92</xdr:row>
      <xdr:rowOff>90075</xdr:rowOff>
    </xdr:to>
    <xdr:cxnSp macro="">
      <xdr:nvCxnSpPr>
        <xdr:cNvPr id="239" name="直線コネクタ 238"/>
        <xdr:cNvCxnSpPr/>
      </xdr:nvCxnSpPr>
      <xdr:spPr>
        <a:xfrm>
          <a:off x="2908300" y="15854635"/>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81235</xdr:rowOff>
    </xdr:from>
    <xdr:to>
      <xdr:col>15</xdr:col>
      <xdr:colOff>50800</xdr:colOff>
      <xdr:row>92</xdr:row>
      <xdr:rowOff>88875</xdr:rowOff>
    </xdr:to>
    <xdr:cxnSp macro="">
      <xdr:nvCxnSpPr>
        <xdr:cNvPr id="242" name="直線コネクタ 241"/>
        <xdr:cNvCxnSpPr/>
      </xdr:nvCxnSpPr>
      <xdr:spPr>
        <a:xfrm flipV="1">
          <a:off x="2019300" y="15854635"/>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88875</xdr:rowOff>
    </xdr:from>
    <xdr:to>
      <xdr:col>10</xdr:col>
      <xdr:colOff>114300</xdr:colOff>
      <xdr:row>93</xdr:row>
      <xdr:rowOff>41193</xdr:rowOff>
    </xdr:to>
    <xdr:cxnSp macro="">
      <xdr:nvCxnSpPr>
        <xdr:cNvPr id="245" name="直線コネクタ 244"/>
        <xdr:cNvCxnSpPr/>
      </xdr:nvCxnSpPr>
      <xdr:spPr>
        <a:xfrm flipV="1">
          <a:off x="1130300" y="15862275"/>
          <a:ext cx="889000" cy="12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168587</xdr:rowOff>
    </xdr:from>
    <xdr:to>
      <xdr:col>6</xdr:col>
      <xdr:colOff>38100</xdr:colOff>
      <xdr:row>96</xdr:row>
      <xdr:rowOff>98737</xdr:rowOff>
    </xdr:to>
    <xdr:sp macro="" textlink="">
      <xdr:nvSpPr>
        <xdr:cNvPr id="248" name="フローチャート: 判断 247"/>
        <xdr:cNvSpPr/>
      </xdr:nvSpPr>
      <xdr:spPr>
        <a:xfrm>
          <a:off x="1079500" y="16456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89864</xdr:rowOff>
    </xdr:from>
    <xdr:ext cx="534377" cy="259045"/>
    <xdr:sp macro="" textlink="">
      <xdr:nvSpPr>
        <xdr:cNvPr id="249" name="テキスト ボックス 248"/>
        <xdr:cNvSpPr txBox="1"/>
      </xdr:nvSpPr>
      <xdr:spPr>
        <a:xfrm>
          <a:off x="863111" y="165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99358</xdr:rowOff>
    </xdr:from>
    <xdr:to>
      <xdr:col>24</xdr:col>
      <xdr:colOff>114300</xdr:colOff>
      <xdr:row>92</xdr:row>
      <xdr:rowOff>29508</xdr:rowOff>
    </xdr:to>
    <xdr:sp macro="" textlink="">
      <xdr:nvSpPr>
        <xdr:cNvPr id="255" name="楕円 254"/>
        <xdr:cNvSpPr/>
      </xdr:nvSpPr>
      <xdr:spPr>
        <a:xfrm>
          <a:off x="4584700" y="157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52385</xdr:rowOff>
    </xdr:from>
    <xdr:ext cx="599010" cy="259045"/>
    <xdr:sp macro="" textlink="">
      <xdr:nvSpPr>
        <xdr:cNvPr id="256" name="扶助費該当値テキスト"/>
        <xdr:cNvSpPr txBox="1"/>
      </xdr:nvSpPr>
      <xdr:spPr>
        <a:xfrm>
          <a:off x="4686300" y="1565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39275</xdr:rowOff>
    </xdr:from>
    <xdr:to>
      <xdr:col>20</xdr:col>
      <xdr:colOff>38100</xdr:colOff>
      <xdr:row>92</xdr:row>
      <xdr:rowOff>140875</xdr:rowOff>
    </xdr:to>
    <xdr:sp macro="" textlink="">
      <xdr:nvSpPr>
        <xdr:cNvPr id="257" name="楕円 256"/>
        <xdr:cNvSpPr/>
      </xdr:nvSpPr>
      <xdr:spPr>
        <a:xfrm>
          <a:off x="3746500" y="158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157402</xdr:rowOff>
    </xdr:from>
    <xdr:ext cx="599010" cy="259045"/>
    <xdr:sp macro="" textlink="">
      <xdr:nvSpPr>
        <xdr:cNvPr id="258" name="テキスト ボックス 257"/>
        <xdr:cNvSpPr txBox="1"/>
      </xdr:nvSpPr>
      <xdr:spPr>
        <a:xfrm>
          <a:off x="3497795" y="1558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30435</xdr:rowOff>
    </xdr:from>
    <xdr:to>
      <xdr:col>15</xdr:col>
      <xdr:colOff>101600</xdr:colOff>
      <xdr:row>92</xdr:row>
      <xdr:rowOff>132035</xdr:rowOff>
    </xdr:to>
    <xdr:sp macro="" textlink="">
      <xdr:nvSpPr>
        <xdr:cNvPr id="259" name="楕円 258"/>
        <xdr:cNvSpPr/>
      </xdr:nvSpPr>
      <xdr:spPr>
        <a:xfrm>
          <a:off x="2857500" y="158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148562</xdr:rowOff>
    </xdr:from>
    <xdr:ext cx="599010" cy="259045"/>
    <xdr:sp macro="" textlink="">
      <xdr:nvSpPr>
        <xdr:cNvPr id="260" name="テキスト ボックス 259"/>
        <xdr:cNvSpPr txBox="1"/>
      </xdr:nvSpPr>
      <xdr:spPr>
        <a:xfrm>
          <a:off x="2608795" y="1557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38075</xdr:rowOff>
    </xdr:from>
    <xdr:to>
      <xdr:col>10</xdr:col>
      <xdr:colOff>165100</xdr:colOff>
      <xdr:row>92</xdr:row>
      <xdr:rowOff>139675</xdr:rowOff>
    </xdr:to>
    <xdr:sp macro="" textlink="">
      <xdr:nvSpPr>
        <xdr:cNvPr id="261" name="楕円 260"/>
        <xdr:cNvSpPr/>
      </xdr:nvSpPr>
      <xdr:spPr>
        <a:xfrm>
          <a:off x="1968500" y="1581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156202</xdr:rowOff>
    </xdr:from>
    <xdr:ext cx="599010" cy="259045"/>
    <xdr:sp macro="" textlink="">
      <xdr:nvSpPr>
        <xdr:cNvPr id="262" name="テキスト ボックス 261"/>
        <xdr:cNvSpPr txBox="1"/>
      </xdr:nvSpPr>
      <xdr:spPr>
        <a:xfrm>
          <a:off x="1719795" y="1558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161843</xdr:rowOff>
    </xdr:from>
    <xdr:to>
      <xdr:col>6</xdr:col>
      <xdr:colOff>38100</xdr:colOff>
      <xdr:row>93</xdr:row>
      <xdr:rowOff>91993</xdr:rowOff>
    </xdr:to>
    <xdr:sp macro="" textlink="">
      <xdr:nvSpPr>
        <xdr:cNvPr id="263" name="楕円 262"/>
        <xdr:cNvSpPr/>
      </xdr:nvSpPr>
      <xdr:spPr>
        <a:xfrm>
          <a:off x="1079500" y="159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108520</xdr:rowOff>
    </xdr:from>
    <xdr:ext cx="534377" cy="259045"/>
    <xdr:sp macro="" textlink="">
      <xdr:nvSpPr>
        <xdr:cNvPr id="264" name="テキスト ボックス 263"/>
        <xdr:cNvSpPr txBox="1"/>
      </xdr:nvSpPr>
      <xdr:spPr>
        <a:xfrm>
          <a:off x="863111" y="157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91781</xdr:rowOff>
    </xdr:from>
    <xdr:to>
      <xdr:col>55</xdr:col>
      <xdr:colOff>0</xdr:colOff>
      <xdr:row>36</xdr:row>
      <xdr:rowOff>138013</xdr:rowOff>
    </xdr:to>
    <xdr:cxnSp macro="">
      <xdr:nvCxnSpPr>
        <xdr:cNvPr id="295" name="直線コネクタ 294"/>
        <xdr:cNvCxnSpPr/>
      </xdr:nvCxnSpPr>
      <xdr:spPr>
        <a:xfrm flipV="1">
          <a:off x="9639300" y="6263981"/>
          <a:ext cx="838200" cy="4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127704</xdr:rowOff>
    </xdr:from>
    <xdr:to>
      <xdr:col>50</xdr:col>
      <xdr:colOff>114300</xdr:colOff>
      <xdr:row>36</xdr:row>
      <xdr:rowOff>138013</xdr:rowOff>
    </xdr:to>
    <xdr:cxnSp macro="">
      <xdr:nvCxnSpPr>
        <xdr:cNvPr id="298" name="直線コネクタ 297"/>
        <xdr:cNvCxnSpPr/>
      </xdr:nvCxnSpPr>
      <xdr:spPr>
        <a:xfrm>
          <a:off x="8750300" y="6299904"/>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127704</xdr:rowOff>
    </xdr:from>
    <xdr:to>
      <xdr:col>45</xdr:col>
      <xdr:colOff>177800</xdr:colOff>
      <xdr:row>36</xdr:row>
      <xdr:rowOff>162288</xdr:rowOff>
    </xdr:to>
    <xdr:cxnSp macro="">
      <xdr:nvCxnSpPr>
        <xdr:cNvPr id="301" name="直線コネクタ 300"/>
        <xdr:cNvCxnSpPr/>
      </xdr:nvCxnSpPr>
      <xdr:spPr>
        <a:xfrm flipV="1">
          <a:off x="7861300" y="6299904"/>
          <a:ext cx="8890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157487</xdr:rowOff>
    </xdr:from>
    <xdr:to>
      <xdr:col>41</xdr:col>
      <xdr:colOff>50800</xdr:colOff>
      <xdr:row>36</xdr:row>
      <xdr:rowOff>162288</xdr:rowOff>
    </xdr:to>
    <xdr:cxnSp macro="">
      <xdr:nvCxnSpPr>
        <xdr:cNvPr id="304" name="直線コネクタ 303"/>
        <xdr:cNvCxnSpPr/>
      </xdr:nvCxnSpPr>
      <xdr:spPr>
        <a:xfrm>
          <a:off x="6972300" y="6329687"/>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136645</xdr:rowOff>
    </xdr:from>
    <xdr:to>
      <xdr:col>36</xdr:col>
      <xdr:colOff>165100</xdr:colOff>
      <xdr:row>34</xdr:row>
      <xdr:rowOff>66795</xdr:rowOff>
    </xdr:to>
    <xdr:sp macro="" textlink="">
      <xdr:nvSpPr>
        <xdr:cNvPr id="307" name="フローチャート: 判断 306"/>
        <xdr:cNvSpPr/>
      </xdr:nvSpPr>
      <xdr:spPr>
        <a:xfrm>
          <a:off x="6921500" y="579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83322</xdr:rowOff>
    </xdr:from>
    <xdr:ext cx="534377" cy="259045"/>
    <xdr:sp macro="" textlink="">
      <xdr:nvSpPr>
        <xdr:cNvPr id="308" name="テキスト ボックス 307"/>
        <xdr:cNvSpPr txBox="1"/>
      </xdr:nvSpPr>
      <xdr:spPr>
        <a:xfrm>
          <a:off x="6705111" y="556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40981</xdr:rowOff>
    </xdr:from>
    <xdr:to>
      <xdr:col>55</xdr:col>
      <xdr:colOff>50800</xdr:colOff>
      <xdr:row>36</xdr:row>
      <xdr:rowOff>142581</xdr:rowOff>
    </xdr:to>
    <xdr:sp macro="" textlink="">
      <xdr:nvSpPr>
        <xdr:cNvPr id="314" name="楕円 313"/>
        <xdr:cNvSpPr/>
      </xdr:nvSpPr>
      <xdr:spPr>
        <a:xfrm>
          <a:off x="10426700" y="62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19408</xdr:rowOff>
    </xdr:from>
    <xdr:ext cx="534377" cy="259045"/>
    <xdr:sp macro="" textlink="">
      <xdr:nvSpPr>
        <xdr:cNvPr id="315" name="補助費等該当値テキスト"/>
        <xdr:cNvSpPr txBox="1"/>
      </xdr:nvSpPr>
      <xdr:spPr>
        <a:xfrm>
          <a:off x="10528300" y="61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87213</xdr:rowOff>
    </xdr:from>
    <xdr:to>
      <xdr:col>50</xdr:col>
      <xdr:colOff>165100</xdr:colOff>
      <xdr:row>37</xdr:row>
      <xdr:rowOff>17363</xdr:rowOff>
    </xdr:to>
    <xdr:sp macro="" textlink="">
      <xdr:nvSpPr>
        <xdr:cNvPr id="316" name="楕円 315"/>
        <xdr:cNvSpPr/>
      </xdr:nvSpPr>
      <xdr:spPr>
        <a:xfrm>
          <a:off x="9588500" y="62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8490</xdr:rowOff>
    </xdr:from>
    <xdr:ext cx="534377" cy="259045"/>
    <xdr:sp macro="" textlink="">
      <xdr:nvSpPr>
        <xdr:cNvPr id="317" name="テキスト ボックス 316"/>
        <xdr:cNvSpPr txBox="1"/>
      </xdr:nvSpPr>
      <xdr:spPr>
        <a:xfrm>
          <a:off x="9372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76904</xdr:rowOff>
    </xdr:from>
    <xdr:to>
      <xdr:col>46</xdr:col>
      <xdr:colOff>38100</xdr:colOff>
      <xdr:row>37</xdr:row>
      <xdr:rowOff>7054</xdr:rowOff>
    </xdr:to>
    <xdr:sp macro="" textlink="">
      <xdr:nvSpPr>
        <xdr:cNvPr id="318" name="楕円 317"/>
        <xdr:cNvSpPr/>
      </xdr:nvSpPr>
      <xdr:spPr>
        <a:xfrm>
          <a:off x="8699500" y="62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169631</xdr:rowOff>
    </xdr:from>
    <xdr:ext cx="534377" cy="259045"/>
    <xdr:sp macro="" textlink="">
      <xdr:nvSpPr>
        <xdr:cNvPr id="319" name="テキスト ボックス 318"/>
        <xdr:cNvSpPr txBox="1"/>
      </xdr:nvSpPr>
      <xdr:spPr>
        <a:xfrm>
          <a:off x="8483111" y="63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111488</xdr:rowOff>
    </xdr:from>
    <xdr:to>
      <xdr:col>41</xdr:col>
      <xdr:colOff>101600</xdr:colOff>
      <xdr:row>37</xdr:row>
      <xdr:rowOff>41638</xdr:rowOff>
    </xdr:to>
    <xdr:sp macro="" textlink="">
      <xdr:nvSpPr>
        <xdr:cNvPr id="320" name="楕円 319"/>
        <xdr:cNvSpPr/>
      </xdr:nvSpPr>
      <xdr:spPr>
        <a:xfrm>
          <a:off x="7810500" y="62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32765</xdr:rowOff>
    </xdr:from>
    <xdr:ext cx="534377" cy="259045"/>
    <xdr:sp macro="" textlink="">
      <xdr:nvSpPr>
        <xdr:cNvPr id="321" name="テキスト ボックス 320"/>
        <xdr:cNvSpPr txBox="1"/>
      </xdr:nvSpPr>
      <xdr:spPr>
        <a:xfrm>
          <a:off x="7594111" y="637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106687</xdr:rowOff>
    </xdr:from>
    <xdr:to>
      <xdr:col>36</xdr:col>
      <xdr:colOff>165100</xdr:colOff>
      <xdr:row>37</xdr:row>
      <xdr:rowOff>36837</xdr:rowOff>
    </xdr:to>
    <xdr:sp macro="" textlink="">
      <xdr:nvSpPr>
        <xdr:cNvPr id="322" name="楕円 321"/>
        <xdr:cNvSpPr/>
      </xdr:nvSpPr>
      <xdr:spPr>
        <a:xfrm>
          <a:off x="6921500" y="62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27964</xdr:rowOff>
    </xdr:from>
    <xdr:ext cx="534377" cy="259045"/>
    <xdr:sp macro="" textlink="">
      <xdr:nvSpPr>
        <xdr:cNvPr id="323" name="テキスト ボックス 322"/>
        <xdr:cNvSpPr txBox="1"/>
      </xdr:nvSpPr>
      <xdr:spPr>
        <a:xfrm>
          <a:off x="6705111" y="637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150738</xdr:rowOff>
    </xdr:from>
    <xdr:to>
      <xdr:col>55</xdr:col>
      <xdr:colOff>0</xdr:colOff>
      <xdr:row>54</xdr:row>
      <xdr:rowOff>28230</xdr:rowOff>
    </xdr:to>
    <xdr:cxnSp macro="">
      <xdr:nvCxnSpPr>
        <xdr:cNvPr id="354" name="直線コネクタ 353"/>
        <xdr:cNvCxnSpPr/>
      </xdr:nvCxnSpPr>
      <xdr:spPr>
        <a:xfrm>
          <a:off x="9639300" y="8723238"/>
          <a:ext cx="838200" cy="56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5" name="普通建設事業費平均値テキスト"/>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150738</xdr:rowOff>
    </xdr:from>
    <xdr:to>
      <xdr:col>50</xdr:col>
      <xdr:colOff>114300</xdr:colOff>
      <xdr:row>51</xdr:row>
      <xdr:rowOff>60245</xdr:rowOff>
    </xdr:to>
    <xdr:cxnSp macro="">
      <xdr:nvCxnSpPr>
        <xdr:cNvPr id="357" name="直線コネクタ 356"/>
        <xdr:cNvCxnSpPr/>
      </xdr:nvCxnSpPr>
      <xdr:spPr>
        <a:xfrm flipV="1">
          <a:off x="8750300" y="8723238"/>
          <a:ext cx="889000" cy="8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68753</xdr:rowOff>
    </xdr:from>
    <xdr:ext cx="534377" cy="259045"/>
    <xdr:sp macro="" textlink="">
      <xdr:nvSpPr>
        <xdr:cNvPr id="359" name="テキスト ボックス 358"/>
        <xdr:cNvSpPr txBox="1"/>
      </xdr:nvSpPr>
      <xdr:spPr>
        <a:xfrm>
          <a:off x="9372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60245</xdr:rowOff>
    </xdr:from>
    <xdr:to>
      <xdr:col>45</xdr:col>
      <xdr:colOff>177800</xdr:colOff>
      <xdr:row>54</xdr:row>
      <xdr:rowOff>104311</xdr:rowOff>
    </xdr:to>
    <xdr:cxnSp macro="">
      <xdr:nvCxnSpPr>
        <xdr:cNvPr id="360" name="直線コネクタ 359"/>
        <xdr:cNvCxnSpPr/>
      </xdr:nvCxnSpPr>
      <xdr:spPr>
        <a:xfrm flipV="1">
          <a:off x="7861300" y="8804195"/>
          <a:ext cx="889000" cy="55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51374</xdr:rowOff>
    </xdr:from>
    <xdr:to>
      <xdr:col>41</xdr:col>
      <xdr:colOff>50800</xdr:colOff>
      <xdr:row>54</xdr:row>
      <xdr:rowOff>104311</xdr:rowOff>
    </xdr:to>
    <xdr:cxnSp macro="">
      <xdr:nvCxnSpPr>
        <xdr:cNvPr id="363" name="直線コネクタ 362"/>
        <xdr:cNvCxnSpPr/>
      </xdr:nvCxnSpPr>
      <xdr:spPr>
        <a:xfrm>
          <a:off x="6972300" y="9309674"/>
          <a:ext cx="889000" cy="5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5" name="テキスト ボックス 364"/>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119663</xdr:rowOff>
    </xdr:from>
    <xdr:to>
      <xdr:col>36</xdr:col>
      <xdr:colOff>165100</xdr:colOff>
      <xdr:row>54</xdr:row>
      <xdr:rowOff>49813</xdr:rowOff>
    </xdr:to>
    <xdr:sp macro="" textlink="">
      <xdr:nvSpPr>
        <xdr:cNvPr id="366" name="フローチャート: 判断 365"/>
        <xdr:cNvSpPr/>
      </xdr:nvSpPr>
      <xdr:spPr>
        <a:xfrm>
          <a:off x="6921500" y="920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66340</xdr:rowOff>
    </xdr:from>
    <xdr:ext cx="534377" cy="259045"/>
    <xdr:sp macro="" textlink="">
      <xdr:nvSpPr>
        <xdr:cNvPr id="367" name="テキスト ボックス 366"/>
        <xdr:cNvSpPr txBox="1"/>
      </xdr:nvSpPr>
      <xdr:spPr>
        <a:xfrm>
          <a:off x="6705111" y="898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148880</xdr:rowOff>
    </xdr:from>
    <xdr:to>
      <xdr:col>55</xdr:col>
      <xdr:colOff>50800</xdr:colOff>
      <xdr:row>54</xdr:row>
      <xdr:rowOff>79030</xdr:rowOff>
    </xdr:to>
    <xdr:sp macro="" textlink="">
      <xdr:nvSpPr>
        <xdr:cNvPr id="373" name="楕円 372"/>
        <xdr:cNvSpPr/>
      </xdr:nvSpPr>
      <xdr:spPr>
        <a:xfrm>
          <a:off x="10426700" y="92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307</xdr:rowOff>
    </xdr:from>
    <xdr:ext cx="534377" cy="259045"/>
    <xdr:sp macro="" textlink="">
      <xdr:nvSpPr>
        <xdr:cNvPr id="374" name="普通建設事業費該当値テキスト"/>
        <xdr:cNvSpPr txBox="1"/>
      </xdr:nvSpPr>
      <xdr:spPr>
        <a:xfrm>
          <a:off x="10528300" y="908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99938</xdr:rowOff>
    </xdr:from>
    <xdr:to>
      <xdr:col>50</xdr:col>
      <xdr:colOff>165100</xdr:colOff>
      <xdr:row>51</xdr:row>
      <xdr:rowOff>30088</xdr:rowOff>
    </xdr:to>
    <xdr:sp macro="" textlink="">
      <xdr:nvSpPr>
        <xdr:cNvPr id="375" name="楕円 374"/>
        <xdr:cNvSpPr/>
      </xdr:nvSpPr>
      <xdr:spPr>
        <a:xfrm>
          <a:off x="9588500" y="86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46615</xdr:rowOff>
    </xdr:from>
    <xdr:ext cx="599010" cy="259045"/>
    <xdr:sp macro="" textlink="">
      <xdr:nvSpPr>
        <xdr:cNvPr id="376" name="テキスト ボックス 375"/>
        <xdr:cNvSpPr txBox="1"/>
      </xdr:nvSpPr>
      <xdr:spPr>
        <a:xfrm>
          <a:off x="9339795" y="844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9445</xdr:rowOff>
    </xdr:from>
    <xdr:to>
      <xdr:col>46</xdr:col>
      <xdr:colOff>38100</xdr:colOff>
      <xdr:row>51</xdr:row>
      <xdr:rowOff>111045</xdr:rowOff>
    </xdr:to>
    <xdr:sp macro="" textlink="">
      <xdr:nvSpPr>
        <xdr:cNvPr id="377" name="楕円 376"/>
        <xdr:cNvSpPr/>
      </xdr:nvSpPr>
      <xdr:spPr>
        <a:xfrm>
          <a:off x="8699500" y="87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127572</xdr:rowOff>
    </xdr:from>
    <xdr:ext cx="599010" cy="259045"/>
    <xdr:sp macro="" textlink="">
      <xdr:nvSpPr>
        <xdr:cNvPr id="378" name="テキスト ボックス 377"/>
        <xdr:cNvSpPr txBox="1"/>
      </xdr:nvSpPr>
      <xdr:spPr>
        <a:xfrm>
          <a:off x="8450795" y="852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53511</xdr:rowOff>
    </xdr:from>
    <xdr:to>
      <xdr:col>41</xdr:col>
      <xdr:colOff>101600</xdr:colOff>
      <xdr:row>54</xdr:row>
      <xdr:rowOff>155111</xdr:rowOff>
    </xdr:to>
    <xdr:sp macro="" textlink="">
      <xdr:nvSpPr>
        <xdr:cNvPr id="379" name="楕円 378"/>
        <xdr:cNvSpPr/>
      </xdr:nvSpPr>
      <xdr:spPr>
        <a:xfrm>
          <a:off x="7810500" y="93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188</xdr:rowOff>
    </xdr:from>
    <xdr:ext cx="534377" cy="259045"/>
    <xdr:sp macro="" textlink="">
      <xdr:nvSpPr>
        <xdr:cNvPr id="380" name="テキスト ボックス 379"/>
        <xdr:cNvSpPr txBox="1"/>
      </xdr:nvSpPr>
      <xdr:spPr>
        <a:xfrm>
          <a:off x="7594111" y="90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574</xdr:rowOff>
    </xdr:from>
    <xdr:to>
      <xdr:col>36</xdr:col>
      <xdr:colOff>165100</xdr:colOff>
      <xdr:row>54</xdr:row>
      <xdr:rowOff>102174</xdr:rowOff>
    </xdr:to>
    <xdr:sp macro="" textlink="">
      <xdr:nvSpPr>
        <xdr:cNvPr id="381" name="楕円 380"/>
        <xdr:cNvSpPr/>
      </xdr:nvSpPr>
      <xdr:spPr>
        <a:xfrm>
          <a:off x="6921500" y="925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93301</xdr:rowOff>
    </xdr:from>
    <xdr:ext cx="534377" cy="259045"/>
    <xdr:sp macro="" textlink="">
      <xdr:nvSpPr>
        <xdr:cNvPr id="382" name="テキスト ボックス 381"/>
        <xdr:cNvSpPr txBox="1"/>
      </xdr:nvSpPr>
      <xdr:spPr>
        <a:xfrm>
          <a:off x="6705111" y="935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111665</xdr:rowOff>
    </xdr:from>
    <xdr:to>
      <xdr:col>55</xdr:col>
      <xdr:colOff>0</xdr:colOff>
      <xdr:row>77</xdr:row>
      <xdr:rowOff>60539</xdr:rowOff>
    </xdr:to>
    <xdr:cxnSp macro="">
      <xdr:nvCxnSpPr>
        <xdr:cNvPr id="413" name="直線コネクタ 412"/>
        <xdr:cNvCxnSpPr/>
      </xdr:nvCxnSpPr>
      <xdr:spPr>
        <a:xfrm>
          <a:off x="9639300" y="13141865"/>
          <a:ext cx="838200" cy="12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108638</xdr:rowOff>
    </xdr:from>
    <xdr:ext cx="534377" cy="259045"/>
    <xdr:sp macro="" textlink="">
      <xdr:nvSpPr>
        <xdr:cNvPr id="414" name="普通建設事業費 （ うち新規整備　）平均値テキスト"/>
        <xdr:cNvSpPr txBox="1"/>
      </xdr:nvSpPr>
      <xdr:spPr>
        <a:xfrm>
          <a:off x="10528300" y="1331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111665</xdr:rowOff>
    </xdr:from>
    <xdr:to>
      <xdr:col>50</xdr:col>
      <xdr:colOff>114300</xdr:colOff>
      <xdr:row>78</xdr:row>
      <xdr:rowOff>18852</xdr:rowOff>
    </xdr:to>
    <xdr:cxnSp macro="">
      <xdr:nvCxnSpPr>
        <xdr:cNvPr id="416" name="直線コネクタ 415"/>
        <xdr:cNvCxnSpPr/>
      </xdr:nvCxnSpPr>
      <xdr:spPr>
        <a:xfrm flipV="1">
          <a:off x="8750300" y="13141865"/>
          <a:ext cx="889000" cy="25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73026</xdr:rowOff>
    </xdr:from>
    <xdr:ext cx="534377" cy="259045"/>
    <xdr:sp macro="" textlink="">
      <xdr:nvSpPr>
        <xdr:cNvPr id="418" name="テキスト ボックス 417"/>
        <xdr:cNvSpPr txBox="1"/>
      </xdr:nvSpPr>
      <xdr:spPr>
        <a:xfrm>
          <a:off x="9372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18852</xdr:rowOff>
    </xdr:from>
    <xdr:to>
      <xdr:col>45</xdr:col>
      <xdr:colOff>177800</xdr:colOff>
      <xdr:row>78</xdr:row>
      <xdr:rowOff>20665</xdr:rowOff>
    </xdr:to>
    <xdr:cxnSp macro="">
      <xdr:nvCxnSpPr>
        <xdr:cNvPr id="419" name="直線コネクタ 418"/>
        <xdr:cNvCxnSpPr/>
      </xdr:nvCxnSpPr>
      <xdr:spPr>
        <a:xfrm flipV="1">
          <a:off x="7861300" y="13391952"/>
          <a:ext cx="8890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69434</xdr:rowOff>
    </xdr:from>
    <xdr:ext cx="534377" cy="259045"/>
    <xdr:sp macro="" textlink="">
      <xdr:nvSpPr>
        <xdr:cNvPr id="421" name="テキスト ボックス 420"/>
        <xdr:cNvSpPr txBox="1"/>
      </xdr:nvSpPr>
      <xdr:spPr>
        <a:xfrm>
          <a:off x="8483111" y="134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23098</xdr:rowOff>
    </xdr:from>
    <xdr:to>
      <xdr:col>41</xdr:col>
      <xdr:colOff>50800</xdr:colOff>
      <xdr:row>78</xdr:row>
      <xdr:rowOff>20665</xdr:rowOff>
    </xdr:to>
    <xdr:cxnSp macro="">
      <xdr:nvCxnSpPr>
        <xdr:cNvPr id="422" name="直線コネクタ 421"/>
        <xdr:cNvCxnSpPr/>
      </xdr:nvCxnSpPr>
      <xdr:spPr>
        <a:xfrm>
          <a:off x="6972300" y="13053298"/>
          <a:ext cx="889000" cy="34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148744</xdr:rowOff>
    </xdr:from>
    <xdr:to>
      <xdr:col>36</xdr:col>
      <xdr:colOff>165100</xdr:colOff>
      <xdr:row>76</xdr:row>
      <xdr:rowOff>78894</xdr:rowOff>
    </xdr:to>
    <xdr:sp macro="" textlink="">
      <xdr:nvSpPr>
        <xdr:cNvPr id="425" name="フローチャート: 判断 424"/>
        <xdr:cNvSpPr/>
      </xdr:nvSpPr>
      <xdr:spPr>
        <a:xfrm>
          <a:off x="6921500" y="1300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70021</xdr:rowOff>
    </xdr:from>
    <xdr:ext cx="534377" cy="259045"/>
    <xdr:sp macro="" textlink="">
      <xdr:nvSpPr>
        <xdr:cNvPr id="426" name="テキスト ボックス 425"/>
        <xdr:cNvSpPr txBox="1"/>
      </xdr:nvSpPr>
      <xdr:spPr>
        <a:xfrm>
          <a:off x="6705111" y="1310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9739</xdr:rowOff>
    </xdr:from>
    <xdr:to>
      <xdr:col>55</xdr:col>
      <xdr:colOff>50800</xdr:colOff>
      <xdr:row>77</xdr:row>
      <xdr:rowOff>111339</xdr:rowOff>
    </xdr:to>
    <xdr:sp macro="" textlink="">
      <xdr:nvSpPr>
        <xdr:cNvPr id="432" name="楕円 431"/>
        <xdr:cNvSpPr/>
      </xdr:nvSpPr>
      <xdr:spPr>
        <a:xfrm>
          <a:off x="10426700" y="1321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32616</xdr:rowOff>
    </xdr:from>
    <xdr:ext cx="534377" cy="259045"/>
    <xdr:sp macro="" textlink="">
      <xdr:nvSpPr>
        <xdr:cNvPr id="433" name="普通建設事業費 （ うち新規整備　）該当値テキスト"/>
        <xdr:cNvSpPr txBox="1"/>
      </xdr:nvSpPr>
      <xdr:spPr>
        <a:xfrm>
          <a:off x="10528300" y="1306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60865</xdr:rowOff>
    </xdr:from>
    <xdr:to>
      <xdr:col>50</xdr:col>
      <xdr:colOff>165100</xdr:colOff>
      <xdr:row>76</xdr:row>
      <xdr:rowOff>162465</xdr:rowOff>
    </xdr:to>
    <xdr:sp macro="" textlink="">
      <xdr:nvSpPr>
        <xdr:cNvPr id="434" name="楕円 433"/>
        <xdr:cNvSpPr/>
      </xdr:nvSpPr>
      <xdr:spPr>
        <a:xfrm>
          <a:off x="9588500" y="130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7541</xdr:rowOff>
    </xdr:from>
    <xdr:ext cx="534377" cy="259045"/>
    <xdr:sp macro="" textlink="">
      <xdr:nvSpPr>
        <xdr:cNvPr id="435" name="テキスト ボックス 434"/>
        <xdr:cNvSpPr txBox="1"/>
      </xdr:nvSpPr>
      <xdr:spPr>
        <a:xfrm>
          <a:off x="9372111" y="1286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139502</xdr:rowOff>
    </xdr:from>
    <xdr:to>
      <xdr:col>46</xdr:col>
      <xdr:colOff>38100</xdr:colOff>
      <xdr:row>78</xdr:row>
      <xdr:rowOff>69652</xdr:rowOff>
    </xdr:to>
    <xdr:sp macro="" textlink="">
      <xdr:nvSpPr>
        <xdr:cNvPr id="436" name="楕円 435"/>
        <xdr:cNvSpPr/>
      </xdr:nvSpPr>
      <xdr:spPr>
        <a:xfrm>
          <a:off x="8699500" y="1334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86179</xdr:rowOff>
    </xdr:from>
    <xdr:ext cx="534377" cy="259045"/>
    <xdr:sp macro="" textlink="">
      <xdr:nvSpPr>
        <xdr:cNvPr id="437" name="テキスト ボックス 436"/>
        <xdr:cNvSpPr txBox="1"/>
      </xdr:nvSpPr>
      <xdr:spPr>
        <a:xfrm>
          <a:off x="8483111" y="1311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141315</xdr:rowOff>
    </xdr:from>
    <xdr:to>
      <xdr:col>41</xdr:col>
      <xdr:colOff>101600</xdr:colOff>
      <xdr:row>78</xdr:row>
      <xdr:rowOff>71465</xdr:rowOff>
    </xdr:to>
    <xdr:sp macro="" textlink="">
      <xdr:nvSpPr>
        <xdr:cNvPr id="438" name="楕円 437"/>
        <xdr:cNvSpPr/>
      </xdr:nvSpPr>
      <xdr:spPr>
        <a:xfrm>
          <a:off x="7810500" y="133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62592</xdr:rowOff>
    </xdr:from>
    <xdr:ext cx="534377" cy="259045"/>
    <xdr:sp macro="" textlink="">
      <xdr:nvSpPr>
        <xdr:cNvPr id="439" name="テキスト ボックス 438"/>
        <xdr:cNvSpPr txBox="1"/>
      </xdr:nvSpPr>
      <xdr:spPr>
        <a:xfrm>
          <a:off x="7594111" y="1343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143748</xdr:rowOff>
    </xdr:from>
    <xdr:to>
      <xdr:col>36</xdr:col>
      <xdr:colOff>165100</xdr:colOff>
      <xdr:row>76</xdr:row>
      <xdr:rowOff>73898</xdr:rowOff>
    </xdr:to>
    <xdr:sp macro="" textlink="">
      <xdr:nvSpPr>
        <xdr:cNvPr id="440" name="楕円 439"/>
        <xdr:cNvSpPr/>
      </xdr:nvSpPr>
      <xdr:spPr>
        <a:xfrm>
          <a:off x="6921500" y="1300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90425</xdr:rowOff>
    </xdr:from>
    <xdr:ext cx="534377" cy="259045"/>
    <xdr:sp macro="" textlink="">
      <xdr:nvSpPr>
        <xdr:cNvPr id="441" name="テキスト ボックス 440"/>
        <xdr:cNvSpPr txBox="1"/>
      </xdr:nvSpPr>
      <xdr:spPr>
        <a:xfrm>
          <a:off x="6705111" y="1277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168787</xdr:rowOff>
    </xdr:from>
    <xdr:to>
      <xdr:col>55</xdr:col>
      <xdr:colOff>0</xdr:colOff>
      <xdr:row>96</xdr:row>
      <xdr:rowOff>91923</xdr:rowOff>
    </xdr:to>
    <xdr:cxnSp macro="">
      <xdr:nvCxnSpPr>
        <xdr:cNvPr id="472" name="直線コネクタ 471"/>
        <xdr:cNvCxnSpPr/>
      </xdr:nvCxnSpPr>
      <xdr:spPr>
        <a:xfrm>
          <a:off x="9639300" y="16113637"/>
          <a:ext cx="838200" cy="4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3" name="普通建設事業費 （ うち更新整備　）平均値テキスト"/>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168787</xdr:rowOff>
    </xdr:from>
    <xdr:to>
      <xdr:col>50</xdr:col>
      <xdr:colOff>114300</xdr:colOff>
      <xdr:row>94</xdr:row>
      <xdr:rowOff>120422</xdr:rowOff>
    </xdr:to>
    <xdr:cxnSp macro="">
      <xdr:nvCxnSpPr>
        <xdr:cNvPr id="475" name="直線コネクタ 474"/>
        <xdr:cNvCxnSpPr/>
      </xdr:nvCxnSpPr>
      <xdr:spPr>
        <a:xfrm flipV="1">
          <a:off x="8750300" y="16113637"/>
          <a:ext cx="889000" cy="12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7" name="テキスト ボックス 476"/>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120422</xdr:rowOff>
    </xdr:from>
    <xdr:to>
      <xdr:col>45</xdr:col>
      <xdr:colOff>177800</xdr:colOff>
      <xdr:row>97</xdr:row>
      <xdr:rowOff>32727</xdr:rowOff>
    </xdr:to>
    <xdr:cxnSp macro="">
      <xdr:nvCxnSpPr>
        <xdr:cNvPr id="478" name="直線コネクタ 477"/>
        <xdr:cNvCxnSpPr/>
      </xdr:nvCxnSpPr>
      <xdr:spPr>
        <a:xfrm flipV="1">
          <a:off x="7861300" y="16236722"/>
          <a:ext cx="889000" cy="4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80" name="テキスト ボックス 479"/>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32727</xdr:rowOff>
    </xdr:from>
    <xdr:to>
      <xdr:col>41</xdr:col>
      <xdr:colOff>50800</xdr:colOff>
      <xdr:row>97</xdr:row>
      <xdr:rowOff>97072</xdr:rowOff>
    </xdr:to>
    <xdr:cxnSp macro="">
      <xdr:nvCxnSpPr>
        <xdr:cNvPr id="481" name="直線コネクタ 480"/>
        <xdr:cNvCxnSpPr/>
      </xdr:nvCxnSpPr>
      <xdr:spPr>
        <a:xfrm flipV="1">
          <a:off x="6972300" y="16663377"/>
          <a:ext cx="889000" cy="6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11952</xdr:rowOff>
    </xdr:from>
    <xdr:ext cx="534377" cy="259045"/>
    <xdr:sp macro="" textlink="">
      <xdr:nvSpPr>
        <xdr:cNvPr id="483" name="テキスト ボックス 482"/>
        <xdr:cNvSpPr txBox="1"/>
      </xdr:nvSpPr>
      <xdr:spPr>
        <a:xfrm>
          <a:off x="7594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136775</xdr:rowOff>
    </xdr:from>
    <xdr:to>
      <xdr:col>36</xdr:col>
      <xdr:colOff>165100</xdr:colOff>
      <xdr:row>97</xdr:row>
      <xdr:rowOff>66925</xdr:rowOff>
    </xdr:to>
    <xdr:sp macro="" textlink="">
      <xdr:nvSpPr>
        <xdr:cNvPr id="484" name="フローチャート: 判断 483"/>
        <xdr:cNvSpPr/>
      </xdr:nvSpPr>
      <xdr:spPr>
        <a:xfrm>
          <a:off x="6921500" y="1659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83452</xdr:rowOff>
    </xdr:from>
    <xdr:ext cx="534377" cy="259045"/>
    <xdr:sp macro="" textlink="">
      <xdr:nvSpPr>
        <xdr:cNvPr id="485" name="テキスト ボックス 484"/>
        <xdr:cNvSpPr txBox="1"/>
      </xdr:nvSpPr>
      <xdr:spPr>
        <a:xfrm>
          <a:off x="6705111" y="163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41123</xdr:rowOff>
    </xdr:from>
    <xdr:to>
      <xdr:col>55</xdr:col>
      <xdr:colOff>50800</xdr:colOff>
      <xdr:row>96</xdr:row>
      <xdr:rowOff>142723</xdr:rowOff>
    </xdr:to>
    <xdr:sp macro="" textlink="">
      <xdr:nvSpPr>
        <xdr:cNvPr id="491" name="楕円 490"/>
        <xdr:cNvSpPr/>
      </xdr:nvSpPr>
      <xdr:spPr>
        <a:xfrm>
          <a:off x="10426700" y="165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64000</xdr:rowOff>
    </xdr:from>
    <xdr:ext cx="534377" cy="259045"/>
    <xdr:sp macro="" textlink="">
      <xdr:nvSpPr>
        <xdr:cNvPr id="492" name="普通建設事業費 （ うち更新整備　）該当値テキスト"/>
        <xdr:cNvSpPr txBox="1"/>
      </xdr:nvSpPr>
      <xdr:spPr>
        <a:xfrm>
          <a:off x="10528300" y="1635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117987</xdr:rowOff>
    </xdr:from>
    <xdr:to>
      <xdr:col>50</xdr:col>
      <xdr:colOff>165100</xdr:colOff>
      <xdr:row>94</xdr:row>
      <xdr:rowOff>48137</xdr:rowOff>
    </xdr:to>
    <xdr:sp macro="" textlink="">
      <xdr:nvSpPr>
        <xdr:cNvPr id="493" name="楕円 492"/>
        <xdr:cNvSpPr/>
      </xdr:nvSpPr>
      <xdr:spPr>
        <a:xfrm>
          <a:off x="9588500" y="160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64664</xdr:rowOff>
    </xdr:from>
    <xdr:ext cx="534377" cy="259045"/>
    <xdr:sp macro="" textlink="">
      <xdr:nvSpPr>
        <xdr:cNvPr id="494" name="テキスト ボックス 493"/>
        <xdr:cNvSpPr txBox="1"/>
      </xdr:nvSpPr>
      <xdr:spPr>
        <a:xfrm>
          <a:off x="9372111" y="1583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69622</xdr:rowOff>
    </xdr:from>
    <xdr:to>
      <xdr:col>46</xdr:col>
      <xdr:colOff>38100</xdr:colOff>
      <xdr:row>94</xdr:row>
      <xdr:rowOff>171222</xdr:rowOff>
    </xdr:to>
    <xdr:sp macro="" textlink="">
      <xdr:nvSpPr>
        <xdr:cNvPr id="495" name="楕円 494"/>
        <xdr:cNvSpPr/>
      </xdr:nvSpPr>
      <xdr:spPr>
        <a:xfrm>
          <a:off x="8699500" y="1618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16299</xdr:rowOff>
    </xdr:from>
    <xdr:ext cx="534377" cy="259045"/>
    <xdr:sp macro="" textlink="">
      <xdr:nvSpPr>
        <xdr:cNvPr id="496" name="テキスト ボックス 495"/>
        <xdr:cNvSpPr txBox="1"/>
      </xdr:nvSpPr>
      <xdr:spPr>
        <a:xfrm>
          <a:off x="8483111" y="1596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153377</xdr:rowOff>
    </xdr:from>
    <xdr:to>
      <xdr:col>41</xdr:col>
      <xdr:colOff>101600</xdr:colOff>
      <xdr:row>97</xdr:row>
      <xdr:rowOff>83527</xdr:rowOff>
    </xdr:to>
    <xdr:sp macro="" textlink="">
      <xdr:nvSpPr>
        <xdr:cNvPr id="497" name="楕円 496"/>
        <xdr:cNvSpPr/>
      </xdr:nvSpPr>
      <xdr:spPr>
        <a:xfrm>
          <a:off x="7810500" y="1661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100054</xdr:rowOff>
    </xdr:from>
    <xdr:ext cx="534377" cy="259045"/>
    <xdr:sp macro="" textlink="">
      <xdr:nvSpPr>
        <xdr:cNvPr id="498" name="テキスト ボックス 497"/>
        <xdr:cNvSpPr txBox="1"/>
      </xdr:nvSpPr>
      <xdr:spPr>
        <a:xfrm>
          <a:off x="7594111" y="163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46272</xdr:rowOff>
    </xdr:from>
    <xdr:to>
      <xdr:col>36</xdr:col>
      <xdr:colOff>165100</xdr:colOff>
      <xdr:row>97</xdr:row>
      <xdr:rowOff>147872</xdr:rowOff>
    </xdr:to>
    <xdr:sp macro="" textlink="">
      <xdr:nvSpPr>
        <xdr:cNvPr id="499" name="楕円 498"/>
        <xdr:cNvSpPr/>
      </xdr:nvSpPr>
      <xdr:spPr>
        <a:xfrm>
          <a:off x="6921500" y="166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138999</xdr:rowOff>
    </xdr:from>
    <xdr:ext cx="534377" cy="259045"/>
    <xdr:sp macro="" textlink="">
      <xdr:nvSpPr>
        <xdr:cNvPr id="500" name="テキスト ボックス 499"/>
        <xdr:cNvSpPr txBox="1"/>
      </xdr:nvSpPr>
      <xdr:spPr>
        <a:xfrm>
          <a:off x="6705111" y="1676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137117</xdr:rowOff>
    </xdr:from>
    <xdr:to>
      <xdr:col>85</xdr:col>
      <xdr:colOff>127000</xdr:colOff>
      <xdr:row>38</xdr:row>
      <xdr:rowOff>9535</xdr:rowOff>
    </xdr:to>
    <xdr:cxnSp macro="">
      <xdr:nvCxnSpPr>
        <xdr:cNvPr id="527" name="直線コネクタ 526"/>
        <xdr:cNvCxnSpPr/>
      </xdr:nvCxnSpPr>
      <xdr:spPr>
        <a:xfrm>
          <a:off x="15481300" y="6480767"/>
          <a:ext cx="838200" cy="4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156161</xdr:rowOff>
    </xdr:from>
    <xdr:ext cx="469744" cy="259045"/>
    <xdr:sp macro="" textlink="">
      <xdr:nvSpPr>
        <xdr:cNvPr id="528" name="災害復旧事業費平均値テキスト"/>
        <xdr:cNvSpPr txBox="1"/>
      </xdr:nvSpPr>
      <xdr:spPr>
        <a:xfrm>
          <a:off x="16370300" y="6499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137117</xdr:rowOff>
    </xdr:from>
    <xdr:to>
      <xdr:col>81</xdr:col>
      <xdr:colOff>50800</xdr:colOff>
      <xdr:row>37</xdr:row>
      <xdr:rowOff>145758</xdr:rowOff>
    </xdr:to>
    <xdr:cxnSp macro="">
      <xdr:nvCxnSpPr>
        <xdr:cNvPr id="530" name="直線コネクタ 529"/>
        <xdr:cNvCxnSpPr/>
      </xdr:nvCxnSpPr>
      <xdr:spPr>
        <a:xfrm flipV="1">
          <a:off x="14592300" y="6480767"/>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128409</xdr:rowOff>
    </xdr:from>
    <xdr:ext cx="469744" cy="259045"/>
    <xdr:sp macro="" textlink="">
      <xdr:nvSpPr>
        <xdr:cNvPr id="532" name="テキスト ボックス 531"/>
        <xdr:cNvSpPr txBox="1"/>
      </xdr:nvSpPr>
      <xdr:spPr>
        <a:xfrm>
          <a:off x="15246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133185</xdr:rowOff>
    </xdr:from>
    <xdr:to>
      <xdr:col>76</xdr:col>
      <xdr:colOff>114300</xdr:colOff>
      <xdr:row>37</xdr:row>
      <xdr:rowOff>145758</xdr:rowOff>
    </xdr:to>
    <xdr:cxnSp macro="">
      <xdr:nvCxnSpPr>
        <xdr:cNvPr id="533" name="直線コネクタ 532"/>
        <xdr:cNvCxnSpPr/>
      </xdr:nvCxnSpPr>
      <xdr:spPr>
        <a:xfrm>
          <a:off x="13703300" y="647683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142011</xdr:rowOff>
    </xdr:from>
    <xdr:ext cx="469744" cy="259045"/>
    <xdr:sp macro="" textlink="">
      <xdr:nvSpPr>
        <xdr:cNvPr id="535" name="テキスト ボックス 534"/>
        <xdr:cNvSpPr txBox="1"/>
      </xdr:nvSpPr>
      <xdr:spPr>
        <a:xfrm>
          <a:off x="14357428" y="665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124247</xdr:rowOff>
    </xdr:from>
    <xdr:to>
      <xdr:col>71</xdr:col>
      <xdr:colOff>177800</xdr:colOff>
      <xdr:row>37</xdr:row>
      <xdr:rowOff>133185</xdr:rowOff>
    </xdr:to>
    <xdr:cxnSp macro="">
      <xdr:nvCxnSpPr>
        <xdr:cNvPr id="536" name="直線コネクタ 535"/>
        <xdr:cNvCxnSpPr/>
      </xdr:nvCxnSpPr>
      <xdr:spPr>
        <a:xfrm>
          <a:off x="12814300" y="6467897"/>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151544</xdr:rowOff>
    </xdr:from>
    <xdr:ext cx="469744" cy="259045"/>
    <xdr:sp macro="" textlink="">
      <xdr:nvSpPr>
        <xdr:cNvPr id="538" name="テキスト ボックス 537"/>
        <xdr:cNvSpPr txBox="1"/>
      </xdr:nvSpPr>
      <xdr:spPr>
        <a:xfrm>
          <a:off x="13468428" y="66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2192</xdr:rowOff>
    </xdr:from>
    <xdr:to>
      <xdr:col>67</xdr:col>
      <xdr:colOff>101600</xdr:colOff>
      <xdr:row>38</xdr:row>
      <xdr:rowOff>103792</xdr:rowOff>
    </xdr:to>
    <xdr:sp macro="" textlink="">
      <xdr:nvSpPr>
        <xdr:cNvPr id="539" name="フローチャート: 判断 538"/>
        <xdr:cNvSpPr/>
      </xdr:nvSpPr>
      <xdr:spPr>
        <a:xfrm>
          <a:off x="12763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94919</xdr:rowOff>
    </xdr:from>
    <xdr:ext cx="469744" cy="259045"/>
    <xdr:sp macro="" textlink="">
      <xdr:nvSpPr>
        <xdr:cNvPr id="540" name="テキスト ボックス 539"/>
        <xdr:cNvSpPr txBox="1"/>
      </xdr:nvSpPr>
      <xdr:spPr>
        <a:xfrm>
          <a:off x="12579428" y="661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130185</xdr:rowOff>
    </xdr:from>
    <xdr:to>
      <xdr:col>85</xdr:col>
      <xdr:colOff>177800</xdr:colOff>
      <xdr:row>38</xdr:row>
      <xdr:rowOff>60335</xdr:rowOff>
    </xdr:to>
    <xdr:sp macro="" textlink="">
      <xdr:nvSpPr>
        <xdr:cNvPr id="546" name="楕円 545"/>
        <xdr:cNvSpPr/>
      </xdr:nvSpPr>
      <xdr:spPr>
        <a:xfrm>
          <a:off x="16268700" y="64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153062</xdr:rowOff>
    </xdr:from>
    <xdr:ext cx="469744" cy="259045"/>
    <xdr:sp macro="" textlink="">
      <xdr:nvSpPr>
        <xdr:cNvPr id="547" name="災害復旧事業費該当値テキスト"/>
        <xdr:cNvSpPr txBox="1"/>
      </xdr:nvSpPr>
      <xdr:spPr>
        <a:xfrm>
          <a:off x="16370300" y="63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86317</xdr:rowOff>
    </xdr:from>
    <xdr:to>
      <xdr:col>81</xdr:col>
      <xdr:colOff>101600</xdr:colOff>
      <xdr:row>38</xdr:row>
      <xdr:rowOff>16467</xdr:rowOff>
    </xdr:to>
    <xdr:sp macro="" textlink="">
      <xdr:nvSpPr>
        <xdr:cNvPr id="548" name="楕円 547"/>
        <xdr:cNvSpPr/>
      </xdr:nvSpPr>
      <xdr:spPr>
        <a:xfrm>
          <a:off x="15430500" y="642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32994</xdr:rowOff>
    </xdr:from>
    <xdr:ext cx="469744" cy="259045"/>
    <xdr:sp macro="" textlink="">
      <xdr:nvSpPr>
        <xdr:cNvPr id="549" name="テキスト ボックス 548"/>
        <xdr:cNvSpPr txBox="1"/>
      </xdr:nvSpPr>
      <xdr:spPr>
        <a:xfrm>
          <a:off x="15246428" y="620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94958</xdr:rowOff>
    </xdr:from>
    <xdr:to>
      <xdr:col>76</xdr:col>
      <xdr:colOff>165100</xdr:colOff>
      <xdr:row>38</xdr:row>
      <xdr:rowOff>25108</xdr:rowOff>
    </xdr:to>
    <xdr:sp macro="" textlink="">
      <xdr:nvSpPr>
        <xdr:cNvPr id="550" name="楕円 549"/>
        <xdr:cNvSpPr/>
      </xdr:nvSpPr>
      <xdr:spPr>
        <a:xfrm>
          <a:off x="14541500" y="64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41635</xdr:rowOff>
    </xdr:from>
    <xdr:ext cx="469744" cy="259045"/>
    <xdr:sp macro="" textlink="">
      <xdr:nvSpPr>
        <xdr:cNvPr id="551" name="テキスト ボックス 550"/>
        <xdr:cNvSpPr txBox="1"/>
      </xdr:nvSpPr>
      <xdr:spPr>
        <a:xfrm>
          <a:off x="14357428" y="621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82385</xdr:rowOff>
    </xdr:from>
    <xdr:to>
      <xdr:col>72</xdr:col>
      <xdr:colOff>38100</xdr:colOff>
      <xdr:row>38</xdr:row>
      <xdr:rowOff>12535</xdr:rowOff>
    </xdr:to>
    <xdr:sp macro="" textlink="">
      <xdr:nvSpPr>
        <xdr:cNvPr id="552" name="楕円 551"/>
        <xdr:cNvSpPr/>
      </xdr:nvSpPr>
      <xdr:spPr>
        <a:xfrm>
          <a:off x="13652500" y="64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29062</xdr:rowOff>
    </xdr:from>
    <xdr:ext cx="469744" cy="259045"/>
    <xdr:sp macro="" textlink="">
      <xdr:nvSpPr>
        <xdr:cNvPr id="553" name="テキスト ボックス 552"/>
        <xdr:cNvSpPr txBox="1"/>
      </xdr:nvSpPr>
      <xdr:spPr>
        <a:xfrm>
          <a:off x="13468428" y="620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73447</xdr:rowOff>
    </xdr:from>
    <xdr:to>
      <xdr:col>67</xdr:col>
      <xdr:colOff>101600</xdr:colOff>
      <xdr:row>38</xdr:row>
      <xdr:rowOff>3597</xdr:rowOff>
    </xdr:to>
    <xdr:sp macro="" textlink="">
      <xdr:nvSpPr>
        <xdr:cNvPr id="554" name="楕円 553"/>
        <xdr:cNvSpPr/>
      </xdr:nvSpPr>
      <xdr:spPr>
        <a:xfrm>
          <a:off x="12763500" y="641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20124</xdr:rowOff>
    </xdr:from>
    <xdr:ext cx="469744" cy="259045"/>
    <xdr:sp macro="" textlink="">
      <xdr:nvSpPr>
        <xdr:cNvPr id="555" name="テキスト ボックス 554"/>
        <xdr:cNvSpPr txBox="1"/>
      </xdr:nvSpPr>
      <xdr:spPr>
        <a:xfrm>
          <a:off x="12579428" y="619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110994</xdr:rowOff>
    </xdr:from>
    <xdr:to>
      <xdr:col>85</xdr:col>
      <xdr:colOff>126364</xdr:colOff>
      <xdr:row>78</xdr:row>
      <xdr:rowOff>134931</xdr:rowOff>
    </xdr:to>
    <xdr:cxnSp macro="">
      <xdr:nvCxnSpPr>
        <xdr:cNvPr id="630" name="直線コネクタ 629"/>
        <xdr:cNvCxnSpPr/>
      </xdr:nvCxnSpPr>
      <xdr:spPr>
        <a:xfrm flipV="1">
          <a:off x="16317595" y="12283944"/>
          <a:ext cx="1269" cy="1224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138758</xdr:rowOff>
    </xdr:from>
    <xdr:ext cx="469744" cy="259045"/>
    <xdr:sp macro="" textlink="">
      <xdr:nvSpPr>
        <xdr:cNvPr id="631" name="公債費最小値テキスト"/>
        <xdr:cNvSpPr txBox="1"/>
      </xdr:nvSpPr>
      <xdr:spPr>
        <a:xfrm>
          <a:off x="16370300" y="135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134931</xdr:rowOff>
    </xdr:from>
    <xdr:to>
      <xdr:col>86</xdr:col>
      <xdr:colOff>25400</xdr:colOff>
      <xdr:row>78</xdr:row>
      <xdr:rowOff>134931</xdr:rowOff>
    </xdr:to>
    <xdr:cxnSp macro="">
      <xdr:nvCxnSpPr>
        <xdr:cNvPr id="632" name="直線コネクタ 631"/>
        <xdr:cNvCxnSpPr/>
      </xdr:nvCxnSpPr>
      <xdr:spPr>
        <a:xfrm>
          <a:off x="16230600" y="1350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57671</xdr:rowOff>
    </xdr:from>
    <xdr:ext cx="534377" cy="259045"/>
    <xdr:sp macro="" textlink="">
      <xdr:nvSpPr>
        <xdr:cNvPr id="633" name="公債費最大値テキスト"/>
        <xdr:cNvSpPr txBox="1"/>
      </xdr:nvSpPr>
      <xdr:spPr>
        <a:xfrm>
          <a:off x="16370300" y="1205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110994</xdr:rowOff>
    </xdr:from>
    <xdr:to>
      <xdr:col>86</xdr:col>
      <xdr:colOff>25400</xdr:colOff>
      <xdr:row>71</xdr:row>
      <xdr:rowOff>110994</xdr:rowOff>
    </xdr:to>
    <xdr:cxnSp macro="">
      <xdr:nvCxnSpPr>
        <xdr:cNvPr id="634" name="直線コネクタ 633"/>
        <xdr:cNvCxnSpPr/>
      </xdr:nvCxnSpPr>
      <xdr:spPr>
        <a:xfrm>
          <a:off x="16230600" y="122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104479</xdr:rowOff>
    </xdr:from>
    <xdr:to>
      <xdr:col>85</xdr:col>
      <xdr:colOff>127000</xdr:colOff>
      <xdr:row>73</xdr:row>
      <xdr:rowOff>8304</xdr:rowOff>
    </xdr:to>
    <xdr:cxnSp macro="">
      <xdr:nvCxnSpPr>
        <xdr:cNvPr id="635" name="直線コネクタ 634"/>
        <xdr:cNvCxnSpPr/>
      </xdr:nvCxnSpPr>
      <xdr:spPr>
        <a:xfrm>
          <a:off x="15481300" y="12448879"/>
          <a:ext cx="838200" cy="7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141361</xdr:rowOff>
    </xdr:from>
    <xdr:ext cx="534377" cy="259045"/>
    <xdr:sp macro="" textlink="">
      <xdr:nvSpPr>
        <xdr:cNvPr id="636" name="公債費平均値テキスト"/>
        <xdr:cNvSpPr txBox="1"/>
      </xdr:nvSpPr>
      <xdr:spPr>
        <a:xfrm>
          <a:off x="16370300" y="1300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162934</xdr:rowOff>
    </xdr:from>
    <xdr:to>
      <xdr:col>85</xdr:col>
      <xdr:colOff>177800</xdr:colOff>
      <xdr:row>76</xdr:row>
      <xdr:rowOff>93084</xdr:rowOff>
    </xdr:to>
    <xdr:sp macro="" textlink="">
      <xdr:nvSpPr>
        <xdr:cNvPr id="637" name="フローチャート: 判断 636"/>
        <xdr:cNvSpPr/>
      </xdr:nvSpPr>
      <xdr:spPr>
        <a:xfrm>
          <a:off x="162687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39116</xdr:rowOff>
    </xdr:from>
    <xdr:to>
      <xdr:col>81</xdr:col>
      <xdr:colOff>50800</xdr:colOff>
      <xdr:row>72</xdr:row>
      <xdr:rowOff>104479</xdr:rowOff>
    </xdr:to>
    <xdr:cxnSp macro="">
      <xdr:nvCxnSpPr>
        <xdr:cNvPr id="638" name="直線コネクタ 637"/>
        <xdr:cNvCxnSpPr/>
      </xdr:nvCxnSpPr>
      <xdr:spPr>
        <a:xfrm>
          <a:off x="14592300" y="12383516"/>
          <a:ext cx="889000" cy="6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157823</xdr:rowOff>
    </xdr:from>
    <xdr:to>
      <xdr:col>81</xdr:col>
      <xdr:colOff>101600</xdr:colOff>
      <xdr:row>76</xdr:row>
      <xdr:rowOff>87973</xdr:rowOff>
    </xdr:to>
    <xdr:sp macro="" textlink="">
      <xdr:nvSpPr>
        <xdr:cNvPr id="639" name="フローチャート: 判断 638"/>
        <xdr:cNvSpPr/>
      </xdr:nvSpPr>
      <xdr:spPr>
        <a:xfrm>
          <a:off x="15430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79100</xdr:rowOff>
    </xdr:from>
    <xdr:ext cx="534377" cy="259045"/>
    <xdr:sp macro="" textlink="">
      <xdr:nvSpPr>
        <xdr:cNvPr id="640" name="テキスト ボックス 639"/>
        <xdr:cNvSpPr txBox="1"/>
      </xdr:nvSpPr>
      <xdr:spPr>
        <a:xfrm>
          <a:off x="15214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118849</xdr:rowOff>
    </xdr:from>
    <xdr:to>
      <xdr:col>76</xdr:col>
      <xdr:colOff>114300</xdr:colOff>
      <xdr:row>72</xdr:row>
      <xdr:rowOff>39116</xdr:rowOff>
    </xdr:to>
    <xdr:cxnSp macro="">
      <xdr:nvCxnSpPr>
        <xdr:cNvPr id="641" name="直線コネクタ 640"/>
        <xdr:cNvCxnSpPr/>
      </xdr:nvCxnSpPr>
      <xdr:spPr>
        <a:xfrm>
          <a:off x="13703300" y="12291799"/>
          <a:ext cx="889000" cy="9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152451</xdr:rowOff>
    </xdr:from>
    <xdr:to>
      <xdr:col>76</xdr:col>
      <xdr:colOff>165100</xdr:colOff>
      <xdr:row>76</xdr:row>
      <xdr:rowOff>82601</xdr:rowOff>
    </xdr:to>
    <xdr:sp macro="" textlink="">
      <xdr:nvSpPr>
        <xdr:cNvPr id="642" name="フローチャート: 判断 641"/>
        <xdr:cNvSpPr/>
      </xdr:nvSpPr>
      <xdr:spPr>
        <a:xfrm>
          <a:off x="14541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73728</xdr:rowOff>
    </xdr:from>
    <xdr:ext cx="534377" cy="259045"/>
    <xdr:sp macro="" textlink="">
      <xdr:nvSpPr>
        <xdr:cNvPr id="643" name="テキスト ボックス 642"/>
        <xdr:cNvSpPr txBox="1"/>
      </xdr:nvSpPr>
      <xdr:spPr>
        <a:xfrm>
          <a:off x="14325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59837</xdr:rowOff>
    </xdr:from>
    <xdr:to>
      <xdr:col>71</xdr:col>
      <xdr:colOff>177800</xdr:colOff>
      <xdr:row>71</xdr:row>
      <xdr:rowOff>118849</xdr:rowOff>
    </xdr:to>
    <xdr:cxnSp macro="">
      <xdr:nvCxnSpPr>
        <xdr:cNvPr id="644" name="直線コネクタ 643"/>
        <xdr:cNvCxnSpPr/>
      </xdr:nvCxnSpPr>
      <xdr:spPr>
        <a:xfrm>
          <a:off x="12814300" y="12232787"/>
          <a:ext cx="889000" cy="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156125</xdr:rowOff>
    </xdr:from>
    <xdr:to>
      <xdr:col>72</xdr:col>
      <xdr:colOff>38100</xdr:colOff>
      <xdr:row>76</xdr:row>
      <xdr:rowOff>86275</xdr:rowOff>
    </xdr:to>
    <xdr:sp macro="" textlink="">
      <xdr:nvSpPr>
        <xdr:cNvPr id="645" name="フローチャート: 判断 644"/>
        <xdr:cNvSpPr/>
      </xdr:nvSpPr>
      <xdr:spPr>
        <a:xfrm>
          <a:off x="13652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77402</xdr:rowOff>
    </xdr:from>
    <xdr:ext cx="534377" cy="259045"/>
    <xdr:sp macro="" textlink="">
      <xdr:nvSpPr>
        <xdr:cNvPr id="646" name="テキスト ボックス 645"/>
        <xdr:cNvSpPr txBox="1"/>
      </xdr:nvSpPr>
      <xdr:spPr>
        <a:xfrm>
          <a:off x="13436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157545</xdr:rowOff>
    </xdr:from>
    <xdr:to>
      <xdr:col>67</xdr:col>
      <xdr:colOff>101600</xdr:colOff>
      <xdr:row>72</xdr:row>
      <xdr:rowOff>87695</xdr:rowOff>
    </xdr:to>
    <xdr:sp macro="" textlink="">
      <xdr:nvSpPr>
        <xdr:cNvPr id="647" name="フローチャート: 判断 646"/>
        <xdr:cNvSpPr/>
      </xdr:nvSpPr>
      <xdr:spPr>
        <a:xfrm>
          <a:off x="12763500" y="12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78822</xdr:rowOff>
    </xdr:from>
    <xdr:ext cx="534377" cy="259045"/>
    <xdr:sp macro="" textlink="">
      <xdr:nvSpPr>
        <xdr:cNvPr id="648" name="テキスト ボックス 647"/>
        <xdr:cNvSpPr txBox="1"/>
      </xdr:nvSpPr>
      <xdr:spPr>
        <a:xfrm>
          <a:off x="12547111" y="1242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128954</xdr:rowOff>
    </xdr:from>
    <xdr:to>
      <xdr:col>85</xdr:col>
      <xdr:colOff>177800</xdr:colOff>
      <xdr:row>73</xdr:row>
      <xdr:rowOff>59104</xdr:rowOff>
    </xdr:to>
    <xdr:sp macro="" textlink="">
      <xdr:nvSpPr>
        <xdr:cNvPr id="654" name="楕円 653"/>
        <xdr:cNvSpPr/>
      </xdr:nvSpPr>
      <xdr:spPr>
        <a:xfrm>
          <a:off x="16268700" y="124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151831</xdr:rowOff>
    </xdr:from>
    <xdr:ext cx="534377" cy="259045"/>
    <xdr:sp macro="" textlink="">
      <xdr:nvSpPr>
        <xdr:cNvPr id="655" name="公債費該当値テキスト"/>
        <xdr:cNvSpPr txBox="1"/>
      </xdr:nvSpPr>
      <xdr:spPr>
        <a:xfrm>
          <a:off x="16370300" y="123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53679</xdr:rowOff>
    </xdr:from>
    <xdr:to>
      <xdr:col>81</xdr:col>
      <xdr:colOff>101600</xdr:colOff>
      <xdr:row>72</xdr:row>
      <xdr:rowOff>155279</xdr:rowOff>
    </xdr:to>
    <xdr:sp macro="" textlink="">
      <xdr:nvSpPr>
        <xdr:cNvPr id="656" name="楕円 655"/>
        <xdr:cNvSpPr/>
      </xdr:nvSpPr>
      <xdr:spPr>
        <a:xfrm>
          <a:off x="15430500" y="1239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356</xdr:rowOff>
    </xdr:from>
    <xdr:ext cx="534377" cy="259045"/>
    <xdr:sp macro="" textlink="">
      <xdr:nvSpPr>
        <xdr:cNvPr id="657" name="テキスト ボックス 656"/>
        <xdr:cNvSpPr txBox="1"/>
      </xdr:nvSpPr>
      <xdr:spPr>
        <a:xfrm>
          <a:off x="15214111" y="1217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159766</xdr:rowOff>
    </xdr:from>
    <xdr:to>
      <xdr:col>76</xdr:col>
      <xdr:colOff>165100</xdr:colOff>
      <xdr:row>72</xdr:row>
      <xdr:rowOff>89916</xdr:rowOff>
    </xdr:to>
    <xdr:sp macro="" textlink="">
      <xdr:nvSpPr>
        <xdr:cNvPr id="658" name="楕円 657"/>
        <xdr:cNvSpPr/>
      </xdr:nvSpPr>
      <xdr:spPr>
        <a:xfrm>
          <a:off x="14541500" y="123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106443</xdr:rowOff>
    </xdr:from>
    <xdr:ext cx="534377" cy="259045"/>
    <xdr:sp macro="" textlink="">
      <xdr:nvSpPr>
        <xdr:cNvPr id="659" name="テキスト ボックス 658"/>
        <xdr:cNvSpPr txBox="1"/>
      </xdr:nvSpPr>
      <xdr:spPr>
        <a:xfrm>
          <a:off x="14325111" y="1210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68049</xdr:rowOff>
    </xdr:from>
    <xdr:to>
      <xdr:col>72</xdr:col>
      <xdr:colOff>38100</xdr:colOff>
      <xdr:row>71</xdr:row>
      <xdr:rowOff>169649</xdr:rowOff>
    </xdr:to>
    <xdr:sp macro="" textlink="">
      <xdr:nvSpPr>
        <xdr:cNvPr id="660" name="楕円 659"/>
        <xdr:cNvSpPr/>
      </xdr:nvSpPr>
      <xdr:spPr>
        <a:xfrm>
          <a:off x="13652500" y="1224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14726</xdr:rowOff>
    </xdr:from>
    <xdr:ext cx="534377" cy="259045"/>
    <xdr:sp macro="" textlink="">
      <xdr:nvSpPr>
        <xdr:cNvPr id="661" name="テキスト ボックス 660"/>
        <xdr:cNvSpPr txBox="1"/>
      </xdr:nvSpPr>
      <xdr:spPr>
        <a:xfrm>
          <a:off x="13436111" y="1201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9037</xdr:rowOff>
    </xdr:from>
    <xdr:to>
      <xdr:col>67</xdr:col>
      <xdr:colOff>101600</xdr:colOff>
      <xdr:row>71</xdr:row>
      <xdr:rowOff>110637</xdr:rowOff>
    </xdr:to>
    <xdr:sp macro="" textlink="">
      <xdr:nvSpPr>
        <xdr:cNvPr id="662" name="楕円 661"/>
        <xdr:cNvSpPr/>
      </xdr:nvSpPr>
      <xdr:spPr>
        <a:xfrm>
          <a:off x="12763500" y="12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127164</xdr:rowOff>
    </xdr:from>
    <xdr:ext cx="534377" cy="259045"/>
    <xdr:sp macro="" textlink="">
      <xdr:nvSpPr>
        <xdr:cNvPr id="663" name="テキスト ボックス 662"/>
        <xdr:cNvSpPr txBox="1"/>
      </xdr:nvSpPr>
      <xdr:spPr>
        <a:xfrm>
          <a:off x="12547111" y="1195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7" name="直線コネクタ 686"/>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8"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9" name="直線コネクタ 688"/>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90"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91" name="直線コネクタ 690"/>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142887</xdr:rowOff>
    </xdr:from>
    <xdr:to>
      <xdr:col>85</xdr:col>
      <xdr:colOff>127000</xdr:colOff>
      <xdr:row>96</xdr:row>
      <xdr:rowOff>61430</xdr:rowOff>
    </xdr:to>
    <xdr:cxnSp macro="">
      <xdr:nvCxnSpPr>
        <xdr:cNvPr id="692" name="直線コネクタ 691"/>
        <xdr:cNvCxnSpPr/>
      </xdr:nvCxnSpPr>
      <xdr:spPr>
        <a:xfrm>
          <a:off x="15481300" y="16430637"/>
          <a:ext cx="838200" cy="8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131539</xdr:rowOff>
    </xdr:from>
    <xdr:ext cx="534377" cy="259045"/>
    <xdr:sp macro="" textlink="">
      <xdr:nvSpPr>
        <xdr:cNvPr id="693" name="積立金平均値テキスト"/>
        <xdr:cNvSpPr txBox="1"/>
      </xdr:nvSpPr>
      <xdr:spPr>
        <a:xfrm>
          <a:off x="16370300" y="1676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4" name="フローチャート: 判断 693"/>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142887</xdr:rowOff>
    </xdr:from>
    <xdr:to>
      <xdr:col>81</xdr:col>
      <xdr:colOff>50800</xdr:colOff>
      <xdr:row>96</xdr:row>
      <xdr:rowOff>108420</xdr:rowOff>
    </xdr:to>
    <xdr:cxnSp macro="">
      <xdr:nvCxnSpPr>
        <xdr:cNvPr id="695" name="直線コネクタ 694"/>
        <xdr:cNvCxnSpPr/>
      </xdr:nvCxnSpPr>
      <xdr:spPr>
        <a:xfrm flipV="1">
          <a:off x="14592300" y="16430637"/>
          <a:ext cx="889000" cy="13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6" name="フローチャート: 判断 695"/>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29430</xdr:rowOff>
    </xdr:from>
    <xdr:ext cx="534377" cy="259045"/>
    <xdr:sp macro="" textlink="">
      <xdr:nvSpPr>
        <xdr:cNvPr id="697" name="テキスト ボックス 696"/>
        <xdr:cNvSpPr txBox="1"/>
      </xdr:nvSpPr>
      <xdr:spPr>
        <a:xfrm>
          <a:off x="15214111" y="168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108420</xdr:rowOff>
    </xdr:from>
    <xdr:to>
      <xdr:col>76</xdr:col>
      <xdr:colOff>114300</xdr:colOff>
      <xdr:row>97</xdr:row>
      <xdr:rowOff>7595</xdr:rowOff>
    </xdr:to>
    <xdr:cxnSp macro="">
      <xdr:nvCxnSpPr>
        <xdr:cNvPr id="698" name="直線コネクタ 697"/>
        <xdr:cNvCxnSpPr/>
      </xdr:nvCxnSpPr>
      <xdr:spPr>
        <a:xfrm flipV="1">
          <a:off x="13703300" y="16567620"/>
          <a:ext cx="889000" cy="7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9" name="フローチャート: 判断 698"/>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66718</xdr:rowOff>
    </xdr:from>
    <xdr:ext cx="534377" cy="259045"/>
    <xdr:sp macro="" textlink="">
      <xdr:nvSpPr>
        <xdr:cNvPr id="700" name="テキスト ボックス 699"/>
        <xdr:cNvSpPr txBox="1"/>
      </xdr:nvSpPr>
      <xdr:spPr>
        <a:xfrm>
          <a:off x="14325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150507</xdr:rowOff>
    </xdr:from>
    <xdr:to>
      <xdr:col>71</xdr:col>
      <xdr:colOff>177800</xdr:colOff>
      <xdr:row>97</xdr:row>
      <xdr:rowOff>7595</xdr:rowOff>
    </xdr:to>
    <xdr:cxnSp macro="">
      <xdr:nvCxnSpPr>
        <xdr:cNvPr id="701" name="直線コネクタ 700"/>
        <xdr:cNvCxnSpPr/>
      </xdr:nvCxnSpPr>
      <xdr:spPr>
        <a:xfrm>
          <a:off x="12814300" y="16438257"/>
          <a:ext cx="889000" cy="19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2" name="フローチャート: 判断 701"/>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62971</xdr:rowOff>
    </xdr:from>
    <xdr:ext cx="534377" cy="259045"/>
    <xdr:sp macro="" textlink="">
      <xdr:nvSpPr>
        <xdr:cNvPr id="703" name="テキスト ボックス 702"/>
        <xdr:cNvSpPr txBox="1"/>
      </xdr:nvSpPr>
      <xdr:spPr>
        <a:xfrm>
          <a:off x="13436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102121</xdr:rowOff>
    </xdr:from>
    <xdr:to>
      <xdr:col>67</xdr:col>
      <xdr:colOff>101600</xdr:colOff>
      <xdr:row>97</xdr:row>
      <xdr:rowOff>32271</xdr:rowOff>
    </xdr:to>
    <xdr:sp macro="" textlink="">
      <xdr:nvSpPr>
        <xdr:cNvPr id="704" name="フローチャート: 判断 703"/>
        <xdr:cNvSpPr/>
      </xdr:nvSpPr>
      <xdr:spPr>
        <a:xfrm>
          <a:off x="12763500" y="1656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23398</xdr:rowOff>
    </xdr:from>
    <xdr:ext cx="534377" cy="259045"/>
    <xdr:sp macro="" textlink="">
      <xdr:nvSpPr>
        <xdr:cNvPr id="705" name="テキスト ボックス 704"/>
        <xdr:cNvSpPr txBox="1"/>
      </xdr:nvSpPr>
      <xdr:spPr>
        <a:xfrm>
          <a:off x="12547111" y="166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10630</xdr:rowOff>
    </xdr:from>
    <xdr:to>
      <xdr:col>85</xdr:col>
      <xdr:colOff>177800</xdr:colOff>
      <xdr:row>96</xdr:row>
      <xdr:rowOff>112230</xdr:rowOff>
    </xdr:to>
    <xdr:sp macro="" textlink="">
      <xdr:nvSpPr>
        <xdr:cNvPr id="711" name="楕円 710"/>
        <xdr:cNvSpPr/>
      </xdr:nvSpPr>
      <xdr:spPr>
        <a:xfrm>
          <a:off x="16268700" y="164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33507</xdr:rowOff>
    </xdr:from>
    <xdr:ext cx="534377" cy="259045"/>
    <xdr:sp macro="" textlink="">
      <xdr:nvSpPr>
        <xdr:cNvPr id="712" name="積立金該当値テキスト"/>
        <xdr:cNvSpPr txBox="1"/>
      </xdr:nvSpPr>
      <xdr:spPr>
        <a:xfrm>
          <a:off x="16370300" y="1632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92087</xdr:rowOff>
    </xdr:from>
    <xdr:to>
      <xdr:col>81</xdr:col>
      <xdr:colOff>101600</xdr:colOff>
      <xdr:row>96</xdr:row>
      <xdr:rowOff>22237</xdr:rowOff>
    </xdr:to>
    <xdr:sp macro="" textlink="">
      <xdr:nvSpPr>
        <xdr:cNvPr id="713" name="楕円 712"/>
        <xdr:cNvSpPr/>
      </xdr:nvSpPr>
      <xdr:spPr>
        <a:xfrm>
          <a:off x="15430500" y="163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38764</xdr:rowOff>
    </xdr:from>
    <xdr:ext cx="534377" cy="259045"/>
    <xdr:sp macro="" textlink="">
      <xdr:nvSpPr>
        <xdr:cNvPr id="714" name="テキスト ボックス 713"/>
        <xdr:cNvSpPr txBox="1"/>
      </xdr:nvSpPr>
      <xdr:spPr>
        <a:xfrm>
          <a:off x="15214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57620</xdr:rowOff>
    </xdr:from>
    <xdr:to>
      <xdr:col>76</xdr:col>
      <xdr:colOff>165100</xdr:colOff>
      <xdr:row>96</xdr:row>
      <xdr:rowOff>159220</xdr:rowOff>
    </xdr:to>
    <xdr:sp macro="" textlink="">
      <xdr:nvSpPr>
        <xdr:cNvPr id="715" name="楕円 714"/>
        <xdr:cNvSpPr/>
      </xdr:nvSpPr>
      <xdr:spPr>
        <a:xfrm>
          <a:off x="14541500" y="165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4297</xdr:rowOff>
    </xdr:from>
    <xdr:ext cx="534377" cy="259045"/>
    <xdr:sp macro="" textlink="">
      <xdr:nvSpPr>
        <xdr:cNvPr id="716" name="テキスト ボックス 715"/>
        <xdr:cNvSpPr txBox="1"/>
      </xdr:nvSpPr>
      <xdr:spPr>
        <a:xfrm>
          <a:off x="14325111" y="162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128245</xdr:rowOff>
    </xdr:from>
    <xdr:to>
      <xdr:col>72</xdr:col>
      <xdr:colOff>38100</xdr:colOff>
      <xdr:row>97</xdr:row>
      <xdr:rowOff>58395</xdr:rowOff>
    </xdr:to>
    <xdr:sp macro="" textlink="">
      <xdr:nvSpPr>
        <xdr:cNvPr id="717" name="楕円 716"/>
        <xdr:cNvSpPr/>
      </xdr:nvSpPr>
      <xdr:spPr>
        <a:xfrm>
          <a:off x="13652500" y="165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74922</xdr:rowOff>
    </xdr:from>
    <xdr:ext cx="534377" cy="259045"/>
    <xdr:sp macro="" textlink="">
      <xdr:nvSpPr>
        <xdr:cNvPr id="718" name="テキスト ボックス 717"/>
        <xdr:cNvSpPr txBox="1"/>
      </xdr:nvSpPr>
      <xdr:spPr>
        <a:xfrm>
          <a:off x="13436111" y="163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99707</xdr:rowOff>
    </xdr:from>
    <xdr:to>
      <xdr:col>67</xdr:col>
      <xdr:colOff>101600</xdr:colOff>
      <xdr:row>96</xdr:row>
      <xdr:rowOff>29857</xdr:rowOff>
    </xdr:to>
    <xdr:sp macro="" textlink="">
      <xdr:nvSpPr>
        <xdr:cNvPr id="719" name="楕円 718"/>
        <xdr:cNvSpPr/>
      </xdr:nvSpPr>
      <xdr:spPr>
        <a:xfrm>
          <a:off x="12763500" y="163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46384</xdr:rowOff>
    </xdr:from>
    <xdr:ext cx="534377" cy="259045"/>
    <xdr:sp macro="" textlink="">
      <xdr:nvSpPr>
        <xdr:cNvPr id="720" name="テキスト ボックス 719"/>
        <xdr:cNvSpPr txBox="1"/>
      </xdr:nvSpPr>
      <xdr:spPr>
        <a:xfrm>
          <a:off x="12547111" y="1616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6" name="直線コネクタ 745"/>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9"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50" name="直線コネクタ 749"/>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140244</xdr:rowOff>
    </xdr:from>
    <xdr:to>
      <xdr:col>116</xdr:col>
      <xdr:colOff>63500</xdr:colOff>
      <xdr:row>38</xdr:row>
      <xdr:rowOff>149497</xdr:rowOff>
    </xdr:to>
    <xdr:cxnSp macro="">
      <xdr:nvCxnSpPr>
        <xdr:cNvPr id="751" name="直線コネクタ 750"/>
        <xdr:cNvCxnSpPr/>
      </xdr:nvCxnSpPr>
      <xdr:spPr>
        <a:xfrm flipV="1">
          <a:off x="21323300" y="6655344"/>
          <a:ext cx="838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2"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3" name="フローチャート: 判断 752"/>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109873</xdr:rowOff>
    </xdr:from>
    <xdr:to>
      <xdr:col>111</xdr:col>
      <xdr:colOff>177800</xdr:colOff>
      <xdr:row>38</xdr:row>
      <xdr:rowOff>149497</xdr:rowOff>
    </xdr:to>
    <xdr:cxnSp macro="">
      <xdr:nvCxnSpPr>
        <xdr:cNvPr id="754" name="直線コネクタ 753"/>
        <xdr:cNvCxnSpPr/>
      </xdr:nvCxnSpPr>
      <xdr:spPr>
        <a:xfrm>
          <a:off x="20434300" y="6624973"/>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5" name="フローチャート: 判断 754"/>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26288</xdr:rowOff>
    </xdr:from>
    <xdr:ext cx="469744" cy="259045"/>
    <xdr:sp macro="" textlink="">
      <xdr:nvSpPr>
        <xdr:cNvPr id="756" name="テキスト ボックス 755"/>
        <xdr:cNvSpPr txBox="1"/>
      </xdr:nvSpPr>
      <xdr:spPr>
        <a:xfrm>
          <a:off x="21088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69269</xdr:rowOff>
    </xdr:from>
    <xdr:to>
      <xdr:col>107</xdr:col>
      <xdr:colOff>50800</xdr:colOff>
      <xdr:row>38</xdr:row>
      <xdr:rowOff>109873</xdr:rowOff>
    </xdr:to>
    <xdr:cxnSp macro="">
      <xdr:nvCxnSpPr>
        <xdr:cNvPr id="757" name="直線コネクタ 756"/>
        <xdr:cNvCxnSpPr/>
      </xdr:nvCxnSpPr>
      <xdr:spPr>
        <a:xfrm>
          <a:off x="19545300" y="6584369"/>
          <a:ext cx="889000" cy="4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8" name="フローチャート: 判断 757"/>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37936</xdr:rowOff>
    </xdr:from>
    <xdr:ext cx="378565" cy="259045"/>
    <xdr:sp macro="" textlink="">
      <xdr:nvSpPr>
        <xdr:cNvPr id="759" name="テキスト ボックス 758"/>
        <xdr:cNvSpPr txBox="1"/>
      </xdr:nvSpPr>
      <xdr:spPr>
        <a:xfrm>
          <a:off x="20245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160165</xdr:rowOff>
    </xdr:from>
    <xdr:to>
      <xdr:col>102</xdr:col>
      <xdr:colOff>114300</xdr:colOff>
      <xdr:row>38</xdr:row>
      <xdr:rowOff>69269</xdr:rowOff>
    </xdr:to>
    <xdr:cxnSp macro="">
      <xdr:nvCxnSpPr>
        <xdr:cNvPr id="760" name="直線コネクタ 759"/>
        <xdr:cNvCxnSpPr/>
      </xdr:nvCxnSpPr>
      <xdr:spPr>
        <a:xfrm>
          <a:off x="18656300" y="6503815"/>
          <a:ext cx="8890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61" name="フローチャート: 判断 760"/>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38262</xdr:rowOff>
    </xdr:from>
    <xdr:ext cx="378565" cy="259045"/>
    <xdr:sp macro="" textlink="">
      <xdr:nvSpPr>
        <xdr:cNvPr id="762" name="テキスト ボックス 761"/>
        <xdr:cNvSpPr txBox="1"/>
      </xdr:nvSpPr>
      <xdr:spPr>
        <a:xfrm>
          <a:off x="19356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113393</xdr:rowOff>
    </xdr:from>
    <xdr:to>
      <xdr:col>98</xdr:col>
      <xdr:colOff>38100</xdr:colOff>
      <xdr:row>39</xdr:row>
      <xdr:rowOff>43543</xdr:rowOff>
    </xdr:to>
    <xdr:sp macro="" textlink="">
      <xdr:nvSpPr>
        <xdr:cNvPr id="763" name="フローチャート: 判断 762"/>
        <xdr:cNvSpPr/>
      </xdr:nvSpPr>
      <xdr:spPr>
        <a:xfrm>
          <a:off x="186055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34670</xdr:rowOff>
    </xdr:from>
    <xdr:ext cx="378565" cy="259045"/>
    <xdr:sp macro="" textlink="">
      <xdr:nvSpPr>
        <xdr:cNvPr id="764" name="テキスト ボックス 763"/>
        <xdr:cNvSpPr txBox="1"/>
      </xdr:nvSpPr>
      <xdr:spPr>
        <a:xfrm>
          <a:off x="18467017" y="6721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89444</xdr:rowOff>
    </xdr:from>
    <xdr:to>
      <xdr:col>116</xdr:col>
      <xdr:colOff>114300</xdr:colOff>
      <xdr:row>39</xdr:row>
      <xdr:rowOff>19594</xdr:rowOff>
    </xdr:to>
    <xdr:sp macro="" textlink="">
      <xdr:nvSpPr>
        <xdr:cNvPr id="770" name="楕円 769"/>
        <xdr:cNvSpPr/>
      </xdr:nvSpPr>
      <xdr:spPr>
        <a:xfrm>
          <a:off x="22110700" y="660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67871</xdr:rowOff>
    </xdr:from>
    <xdr:ext cx="469744" cy="259045"/>
    <xdr:sp macro="" textlink="">
      <xdr:nvSpPr>
        <xdr:cNvPr id="771" name="投資及び出資金該当値テキスト"/>
        <xdr:cNvSpPr txBox="1"/>
      </xdr:nvSpPr>
      <xdr:spPr>
        <a:xfrm>
          <a:off x="22212300" y="658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98697</xdr:rowOff>
    </xdr:from>
    <xdr:to>
      <xdr:col>112</xdr:col>
      <xdr:colOff>38100</xdr:colOff>
      <xdr:row>39</xdr:row>
      <xdr:rowOff>28847</xdr:rowOff>
    </xdr:to>
    <xdr:sp macro="" textlink="">
      <xdr:nvSpPr>
        <xdr:cNvPr id="772" name="楕円 771"/>
        <xdr:cNvSpPr/>
      </xdr:nvSpPr>
      <xdr:spPr>
        <a:xfrm>
          <a:off x="21272500" y="66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45374</xdr:rowOff>
    </xdr:from>
    <xdr:ext cx="469744" cy="259045"/>
    <xdr:sp macro="" textlink="">
      <xdr:nvSpPr>
        <xdr:cNvPr id="773" name="テキスト ボックス 772"/>
        <xdr:cNvSpPr txBox="1"/>
      </xdr:nvSpPr>
      <xdr:spPr>
        <a:xfrm>
          <a:off x="21088428" y="638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59073</xdr:rowOff>
    </xdr:from>
    <xdr:to>
      <xdr:col>107</xdr:col>
      <xdr:colOff>101600</xdr:colOff>
      <xdr:row>38</xdr:row>
      <xdr:rowOff>160673</xdr:rowOff>
    </xdr:to>
    <xdr:sp macro="" textlink="">
      <xdr:nvSpPr>
        <xdr:cNvPr id="774" name="楕円 773"/>
        <xdr:cNvSpPr/>
      </xdr:nvSpPr>
      <xdr:spPr>
        <a:xfrm>
          <a:off x="20383500" y="65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5750</xdr:rowOff>
    </xdr:from>
    <xdr:ext cx="469744" cy="259045"/>
    <xdr:sp macro="" textlink="">
      <xdr:nvSpPr>
        <xdr:cNvPr id="775" name="テキスト ボックス 774"/>
        <xdr:cNvSpPr txBox="1"/>
      </xdr:nvSpPr>
      <xdr:spPr>
        <a:xfrm>
          <a:off x="20199428" y="634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18469</xdr:rowOff>
    </xdr:from>
    <xdr:to>
      <xdr:col>102</xdr:col>
      <xdr:colOff>165100</xdr:colOff>
      <xdr:row>38</xdr:row>
      <xdr:rowOff>120069</xdr:rowOff>
    </xdr:to>
    <xdr:sp macro="" textlink="">
      <xdr:nvSpPr>
        <xdr:cNvPr id="776" name="楕円 775"/>
        <xdr:cNvSpPr/>
      </xdr:nvSpPr>
      <xdr:spPr>
        <a:xfrm>
          <a:off x="19494500" y="653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136596</xdr:rowOff>
    </xdr:from>
    <xdr:ext cx="469744" cy="259045"/>
    <xdr:sp macro="" textlink="">
      <xdr:nvSpPr>
        <xdr:cNvPr id="777" name="テキスト ボックス 776"/>
        <xdr:cNvSpPr txBox="1"/>
      </xdr:nvSpPr>
      <xdr:spPr>
        <a:xfrm>
          <a:off x="19310428" y="630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109365</xdr:rowOff>
    </xdr:from>
    <xdr:to>
      <xdr:col>98</xdr:col>
      <xdr:colOff>38100</xdr:colOff>
      <xdr:row>38</xdr:row>
      <xdr:rowOff>39515</xdr:rowOff>
    </xdr:to>
    <xdr:sp macro="" textlink="">
      <xdr:nvSpPr>
        <xdr:cNvPr id="778" name="楕円 777"/>
        <xdr:cNvSpPr/>
      </xdr:nvSpPr>
      <xdr:spPr>
        <a:xfrm>
          <a:off x="18605500" y="64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56042</xdr:rowOff>
    </xdr:from>
    <xdr:ext cx="469744" cy="259045"/>
    <xdr:sp macro="" textlink="">
      <xdr:nvSpPr>
        <xdr:cNvPr id="779" name="テキスト ボックス 778"/>
        <xdr:cNvSpPr txBox="1"/>
      </xdr:nvSpPr>
      <xdr:spPr>
        <a:xfrm>
          <a:off x="18421428" y="622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3" name="テキスト ボックス 792"/>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95" name="テキスト ボックス 794"/>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7" name="テキスト ボックス 796"/>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9" name="テキスト ボックス 79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1" name="テキスト ボックス 80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82441</xdr:rowOff>
    </xdr:from>
    <xdr:to>
      <xdr:col>116</xdr:col>
      <xdr:colOff>62864</xdr:colOff>
      <xdr:row>59</xdr:row>
      <xdr:rowOff>98878</xdr:rowOff>
    </xdr:to>
    <xdr:cxnSp macro="">
      <xdr:nvCxnSpPr>
        <xdr:cNvPr id="805" name="直線コネクタ 804"/>
        <xdr:cNvCxnSpPr/>
      </xdr:nvCxnSpPr>
      <xdr:spPr>
        <a:xfrm flipV="1">
          <a:off x="22159595" y="8997841"/>
          <a:ext cx="1269" cy="1216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29118</xdr:rowOff>
    </xdr:from>
    <xdr:ext cx="534377" cy="259045"/>
    <xdr:sp macro="" textlink="">
      <xdr:nvSpPr>
        <xdr:cNvPr id="808" name="貸付金最大値テキスト"/>
        <xdr:cNvSpPr txBox="1"/>
      </xdr:nvSpPr>
      <xdr:spPr>
        <a:xfrm>
          <a:off x="22212300" y="877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82441</xdr:rowOff>
    </xdr:from>
    <xdr:to>
      <xdr:col>116</xdr:col>
      <xdr:colOff>152400</xdr:colOff>
      <xdr:row>52</xdr:row>
      <xdr:rowOff>82441</xdr:rowOff>
    </xdr:to>
    <xdr:cxnSp macro="">
      <xdr:nvCxnSpPr>
        <xdr:cNvPr id="809" name="直線コネクタ 808"/>
        <xdr:cNvCxnSpPr/>
      </xdr:nvCxnSpPr>
      <xdr:spPr>
        <a:xfrm>
          <a:off x="22072600" y="899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9560</xdr:rowOff>
    </xdr:from>
    <xdr:ext cx="469744" cy="259045"/>
    <xdr:sp macro="" textlink="">
      <xdr:nvSpPr>
        <xdr:cNvPr id="811" name="貸付金平均値テキスト"/>
        <xdr:cNvSpPr txBox="1"/>
      </xdr:nvSpPr>
      <xdr:spPr>
        <a:xfrm>
          <a:off x="22212300" y="9782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158133</xdr:rowOff>
    </xdr:from>
    <xdr:to>
      <xdr:col>116</xdr:col>
      <xdr:colOff>114300</xdr:colOff>
      <xdr:row>58</xdr:row>
      <xdr:rowOff>88283</xdr:rowOff>
    </xdr:to>
    <xdr:sp macro="" textlink="">
      <xdr:nvSpPr>
        <xdr:cNvPr id="812" name="フローチャート: 判断 811"/>
        <xdr:cNvSpPr/>
      </xdr:nvSpPr>
      <xdr:spPr>
        <a:xfrm>
          <a:off x="22110700" y="99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144925</xdr:rowOff>
    </xdr:from>
    <xdr:to>
      <xdr:col>111</xdr:col>
      <xdr:colOff>177800</xdr:colOff>
      <xdr:row>59</xdr:row>
      <xdr:rowOff>98878</xdr:rowOff>
    </xdr:to>
    <xdr:cxnSp macro="">
      <xdr:nvCxnSpPr>
        <xdr:cNvPr id="813" name="直線コネクタ 812"/>
        <xdr:cNvCxnSpPr/>
      </xdr:nvCxnSpPr>
      <xdr:spPr>
        <a:xfrm>
          <a:off x="20434300" y="8717425"/>
          <a:ext cx="889000" cy="149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126564</xdr:rowOff>
    </xdr:from>
    <xdr:to>
      <xdr:col>112</xdr:col>
      <xdr:colOff>38100</xdr:colOff>
      <xdr:row>58</xdr:row>
      <xdr:rowOff>56714</xdr:rowOff>
    </xdr:to>
    <xdr:sp macro="" textlink="">
      <xdr:nvSpPr>
        <xdr:cNvPr id="814" name="フローチャート: 判断 813"/>
        <xdr:cNvSpPr/>
      </xdr:nvSpPr>
      <xdr:spPr>
        <a:xfrm>
          <a:off x="21272500" y="98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73241</xdr:rowOff>
    </xdr:from>
    <xdr:ext cx="469744" cy="259045"/>
    <xdr:sp macro="" textlink="">
      <xdr:nvSpPr>
        <xdr:cNvPr id="815" name="テキスト ボックス 814"/>
        <xdr:cNvSpPr txBox="1"/>
      </xdr:nvSpPr>
      <xdr:spPr>
        <a:xfrm>
          <a:off x="21088428" y="967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144925</xdr:rowOff>
    </xdr:from>
    <xdr:to>
      <xdr:col>107</xdr:col>
      <xdr:colOff>50800</xdr:colOff>
      <xdr:row>51</xdr:row>
      <xdr:rowOff>689</xdr:rowOff>
    </xdr:to>
    <xdr:cxnSp macro="">
      <xdr:nvCxnSpPr>
        <xdr:cNvPr id="816" name="直線コネクタ 815"/>
        <xdr:cNvCxnSpPr/>
      </xdr:nvCxnSpPr>
      <xdr:spPr>
        <a:xfrm flipV="1">
          <a:off x="19545300" y="8717425"/>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109256</xdr:rowOff>
    </xdr:from>
    <xdr:to>
      <xdr:col>107</xdr:col>
      <xdr:colOff>101600</xdr:colOff>
      <xdr:row>58</xdr:row>
      <xdr:rowOff>39406</xdr:rowOff>
    </xdr:to>
    <xdr:sp macro="" textlink="">
      <xdr:nvSpPr>
        <xdr:cNvPr id="817" name="フローチャート: 判断 816"/>
        <xdr:cNvSpPr/>
      </xdr:nvSpPr>
      <xdr:spPr>
        <a:xfrm>
          <a:off x="203835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30533</xdr:rowOff>
    </xdr:from>
    <xdr:ext cx="469744" cy="259045"/>
    <xdr:sp macro="" textlink="">
      <xdr:nvSpPr>
        <xdr:cNvPr id="818" name="テキスト ボックス 817"/>
        <xdr:cNvSpPr txBox="1"/>
      </xdr:nvSpPr>
      <xdr:spPr>
        <a:xfrm>
          <a:off x="20199428" y="997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689</xdr:rowOff>
    </xdr:from>
    <xdr:to>
      <xdr:col>102</xdr:col>
      <xdr:colOff>114300</xdr:colOff>
      <xdr:row>51</xdr:row>
      <xdr:rowOff>36612</xdr:rowOff>
    </xdr:to>
    <xdr:cxnSp macro="">
      <xdr:nvCxnSpPr>
        <xdr:cNvPr id="819" name="直線コネクタ 818"/>
        <xdr:cNvCxnSpPr/>
      </xdr:nvCxnSpPr>
      <xdr:spPr>
        <a:xfrm flipV="1">
          <a:off x="18656300" y="874463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95431</xdr:rowOff>
    </xdr:from>
    <xdr:to>
      <xdr:col>102</xdr:col>
      <xdr:colOff>165100</xdr:colOff>
      <xdr:row>58</xdr:row>
      <xdr:rowOff>25581</xdr:rowOff>
    </xdr:to>
    <xdr:sp macro="" textlink="">
      <xdr:nvSpPr>
        <xdr:cNvPr id="820" name="フローチャート: 判断 819"/>
        <xdr:cNvSpPr/>
      </xdr:nvSpPr>
      <xdr:spPr>
        <a:xfrm>
          <a:off x="19494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16708</xdr:rowOff>
    </xdr:from>
    <xdr:ext cx="469744" cy="259045"/>
    <xdr:sp macro="" textlink="">
      <xdr:nvSpPr>
        <xdr:cNvPr id="821" name="テキスト ボックス 820"/>
        <xdr:cNvSpPr txBox="1"/>
      </xdr:nvSpPr>
      <xdr:spPr>
        <a:xfrm>
          <a:off x="19310428" y="996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108930</xdr:rowOff>
    </xdr:from>
    <xdr:to>
      <xdr:col>98</xdr:col>
      <xdr:colOff>38100</xdr:colOff>
      <xdr:row>56</xdr:row>
      <xdr:rowOff>39080</xdr:rowOff>
    </xdr:to>
    <xdr:sp macro="" textlink="">
      <xdr:nvSpPr>
        <xdr:cNvPr id="822" name="フローチャート: 判断 821"/>
        <xdr:cNvSpPr/>
      </xdr:nvSpPr>
      <xdr:spPr>
        <a:xfrm>
          <a:off x="18605500" y="953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30207</xdr:rowOff>
    </xdr:from>
    <xdr:ext cx="469744" cy="259045"/>
    <xdr:sp macro="" textlink="">
      <xdr:nvSpPr>
        <xdr:cNvPr id="823" name="テキスト ボックス 822"/>
        <xdr:cNvSpPr txBox="1"/>
      </xdr:nvSpPr>
      <xdr:spPr>
        <a:xfrm>
          <a:off x="18421428" y="96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9" name="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30"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1" name="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2" name="テキスト ボックス 831"/>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94125</xdr:rowOff>
    </xdr:from>
    <xdr:to>
      <xdr:col>107</xdr:col>
      <xdr:colOff>101600</xdr:colOff>
      <xdr:row>51</xdr:row>
      <xdr:rowOff>24275</xdr:rowOff>
    </xdr:to>
    <xdr:sp macro="" textlink="">
      <xdr:nvSpPr>
        <xdr:cNvPr id="833" name="楕円 832"/>
        <xdr:cNvSpPr/>
      </xdr:nvSpPr>
      <xdr:spPr>
        <a:xfrm>
          <a:off x="20383500" y="866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40802</xdr:rowOff>
    </xdr:from>
    <xdr:ext cx="534377" cy="259045"/>
    <xdr:sp macro="" textlink="">
      <xdr:nvSpPr>
        <xdr:cNvPr id="834" name="テキスト ボックス 833"/>
        <xdr:cNvSpPr txBox="1"/>
      </xdr:nvSpPr>
      <xdr:spPr>
        <a:xfrm>
          <a:off x="20167111" y="844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121339</xdr:rowOff>
    </xdr:from>
    <xdr:to>
      <xdr:col>102</xdr:col>
      <xdr:colOff>165100</xdr:colOff>
      <xdr:row>51</xdr:row>
      <xdr:rowOff>51489</xdr:rowOff>
    </xdr:to>
    <xdr:sp macro="" textlink="">
      <xdr:nvSpPr>
        <xdr:cNvPr id="835" name="楕円 834"/>
        <xdr:cNvSpPr/>
      </xdr:nvSpPr>
      <xdr:spPr>
        <a:xfrm>
          <a:off x="19494500" y="86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68016</xdr:rowOff>
    </xdr:from>
    <xdr:ext cx="534377" cy="259045"/>
    <xdr:sp macro="" textlink="">
      <xdr:nvSpPr>
        <xdr:cNvPr id="836" name="テキスト ボックス 835"/>
        <xdr:cNvSpPr txBox="1"/>
      </xdr:nvSpPr>
      <xdr:spPr>
        <a:xfrm>
          <a:off x="19278111" y="846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157262</xdr:rowOff>
    </xdr:from>
    <xdr:to>
      <xdr:col>98</xdr:col>
      <xdr:colOff>38100</xdr:colOff>
      <xdr:row>51</xdr:row>
      <xdr:rowOff>87412</xdr:rowOff>
    </xdr:to>
    <xdr:sp macro="" textlink="">
      <xdr:nvSpPr>
        <xdr:cNvPr id="837" name="楕円 836"/>
        <xdr:cNvSpPr/>
      </xdr:nvSpPr>
      <xdr:spPr>
        <a:xfrm>
          <a:off x="18605500" y="87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103939</xdr:rowOff>
    </xdr:from>
    <xdr:ext cx="534377" cy="259045"/>
    <xdr:sp macro="" textlink="">
      <xdr:nvSpPr>
        <xdr:cNvPr id="838" name="テキスト ボックス 837"/>
        <xdr:cNvSpPr txBox="1"/>
      </xdr:nvSpPr>
      <xdr:spPr>
        <a:xfrm>
          <a:off x="18389111" y="850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0" name="直線コネクタ 84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1" name="テキスト ボックス 85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2" name="直線コネクタ 85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3" name="テキスト ボックス 85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4" name="直線コネクタ 85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5" name="テキスト ボックス 85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6" name="直線コネクタ 85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7" name="テキスト ボックス 85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8" name="直線コネクタ 85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9" name="テキスト ボックス 85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1" name="テキスト ボックス 86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63" name="直線コネクタ 862"/>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4"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5" name="直線コネクタ 864"/>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6"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7" name="直線コネクタ 866"/>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84874</xdr:rowOff>
    </xdr:from>
    <xdr:to>
      <xdr:col>116</xdr:col>
      <xdr:colOff>63500</xdr:colOff>
      <xdr:row>73</xdr:row>
      <xdr:rowOff>162770</xdr:rowOff>
    </xdr:to>
    <xdr:cxnSp macro="">
      <xdr:nvCxnSpPr>
        <xdr:cNvPr id="868" name="直線コネクタ 867"/>
        <xdr:cNvCxnSpPr/>
      </xdr:nvCxnSpPr>
      <xdr:spPr>
        <a:xfrm flipV="1">
          <a:off x="21323300" y="12600724"/>
          <a:ext cx="838200" cy="7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9" name="繰出金平均値テキスト"/>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70" name="フローチャート: 判断 869"/>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112287</xdr:rowOff>
    </xdr:from>
    <xdr:to>
      <xdr:col>111</xdr:col>
      <xdr:colOff>177800</xdr:colOff>
      <xdr:row>73</xdr:row>
      <xdr:rowOff>162770</xdr:rowOff>
    </xdr:to>
    <xdr:cxnSp macro="">
      <xdr:nvCxnSpPr>
        <xdr:cNvPr id="871" name="直線コネクタ 870"/>
        <xdr:cNvCxnSpPr/>
      </xdr:nvCxnSpPr>
      <xdr:spPr>
        <a:xfrm>
          <a:off x="20434300" y="12628137"/>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72" name="フローチャート: 判断 871"/>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73" name="テキスト ボックス 872"/>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52908</xdr:rowOff>
    </xdr:from>
    <xdr:to>
      <xdr:col>107</xdr:col>
      <xdr:colOff>50800</xdr:colOff>
      <xdr:row>73</xdr:row>
      <xdr:rowOff>112287</xdr:rowOff>
    </xdr:to>
    <xdr:cxnSp macro="">
      <xdr:nvCxnSpPr>
        <xdr:cNvPr id="874" name="直線コネクタ 873"/>
        <xdr:cNvCxnSpPr/>
      </xdr:nvCxnSpPr>
      <xdr:spPr>
        <a:xfrm>
          <a:off x="19545300" y="12568758"/>
          <a:ext cx="889000" cy="5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5" name="フローチャート: 判断 874"/>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6" name="テキスト ボックス 875"/>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52908</xdr:rowOff>
    </xdr:from>
    <xdr:to>
      <xdr:col>102</xdr:col>
      <xdr:colOff>114300</xdr:colOff>
      <xdr:row>73</xdr:row>
      <xdr:rowOff>57461</xdr:rowOff>
    </xdr:to>
    <xdr:cxnSp macro="">
      <xdr:nvCxnSpPr>
        <xdr:cNvPr id="877" name="直線コネクタ 876"/>
        <xdr:cNvCxnSpPr/>
      </xdr:nvCxnSpPr>
      <xdr:spPr>
        <a:xfrm flipV="1">
          <a:off x="18656300" y="12568758"/>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8" name="フローチャート: 判断 877"/>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9" name="テキスト ボックス 878"/>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72651</xdr:rowOff>
    </xdr:from>
    <xdr:to>
      <xdr:col>98</xdr:col>
      <xdr:colOff>38100</xdr:colOff>
      <xdr:row>74</xdr:row>
      <xdr:rowOff>2801</xdr:rowOff>
    </xdr:to>
    <xdr:sp macro="" textlink="">
      <xdr:nvSpPr>
        <xdr:cNvPr id="880" name="フローチャート: 判断 879"/>
        <xdr:cNvSpPr/>
      </xdr:nvSpPr>
      <xdr:spPr>
        <a:xfrm>
          <a:off x="18605500" y="125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165378</xdr:rowOff>
    </xdr:from>
    <xdr:ext cx="534377" cy="259045"/>
    <xdr:sp macro="" textlink="">
      <xdr:nvSpPr>
        <xdr:cNvPr id="881" name="テキスト ボックス 880"/>
        <xdr:cNvSpPr txBox="1"/>
      </xdr:nvSpPr>
      <xdr:spPr>
        <a:xfrm>
          <a:off x="18389111" y="1268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34074</xdr:rowOff>
    </xdr:from>
    <xdr:to>
      <xdr:col>116</xdr:col>
      <xdr:colOff>114300</xdr:colOff>
      <xdr:row>73</xdr:row>
      <xdr:rowOff>135674</xdr:rowOff>
    </xdr:to>
    <xdr:sp macro="" textlink="">
      <xdr:nvSpPr>
        <xdr:cNvPr id="887" name="楕円 886"/>
        <xdr:cNvSpPr/>
      </xdr:nvSpPr>
      <xdr:spPr>
        <a:xfrm>
          <a:off x="22110700" y="125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56951</xdr:rowOff>
    </xdr:from>
    <xdr:ext cx="534377" cy="259045"/>
    <xdr:sp macro="" textlink="">
      <xdr:nvSpPr>
        <xdr:cNvPr id="888" name="繰出金該当値テキスト"/>
        <xdr:cNvSpPr txBox="1"/>
      </xdr:nvSpPr>
      <xdr:spPr>
        <a:xfrm>
          <a:off x="22212300" y="1240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111970</xdr:rowOff>
    </xdr:from>
    <xdr:to>
      <xdr:col>112</xdr:col>
      <xdr:colOff>38100</xdr:colOff>
      <xdr:row>74</xdr:row>
      <xdr:rowOff>42120</xdr:rowOff>
    </xdr:to>
    <xdr:sp macro="" textlink="">
      <xdr:nvSpPr>
        <xdr:cNvPr id="889" name="楕円 888"/>
        <xdr:cNvSpPr/>
      </xdr:nvSpPr>
      <xdr:spPr>
        <a:xfrm>
          <a:off x="21272500" y="126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58647</xdr:rowOff>
    </xdr:from>
    <xdr:ext cx="534377" cy="259045"/>
    <xdr:sp macro="" textlink="">
      <xdr:nvSpPr>
        <xdr:cNvPr id="890" name="テキスト ボックス 889"/>
        <xdr:cNvSpPr txBox="1"/>
      </xdr:nvSpPr>
      <xdr:spPr>
        <a:xfrm>
          <a:off x="21056111" y="1240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61487</xdr:rowOff>
    </xdr:from>
    <xdr:to>
      <xdr:col>107</xdr:col>
      <xdr:colOff>101600</xdr:colOff>
      <xdr:row>73</xdr:row>
      <xdr:rowOff>163087</xdr:rowOff>
    </xdr:to>
    <xdr:sp macro="" textlink="">
      <xdr:nvSpPr>
        <xdr:cNvPr id="891" name="楕円 890"/>
        <xdr:cNvSpPr/>
      </xdr:nvSpPr>
      <xdr:spPr>
        <a:xfrm>
          <a:off x="20383500" y="1257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8164</xdr:rowOff>
    </xdr:from>
    <xdr:ext cx="534377" cy="259045"/>
    <xdr:sp macro="" textlink="">
      <xdr:nvSpPr>
        <xdr:cNvPr id="892" name="テキスト ボックス 891"/>
        <xdr:cNvSpPr txBox="1"/>
      </xdr:nvSpPr>
      <xdr:spPr>
        <a:xfrm>
          <a:off x="20167111" y="1235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2108</xdr:rowOff>
    </xdr:from>
    <xdr:to>
      <xdr:col>102</xdr:col>
      <xdr:colOff>165100</xdr:colOff>
      <xdr:row>73</xdr:row>
      <xdr:rowOff>103708</xdr:rowOff>
    </xdr:to>
    <xdr:sp macro="" textlink="">
      <xdr:nvSpPr>
        <xdr:cNvPr id="893" name="楕円 892"/>
        <xdr:cNvSpPr/>
      </xdr:nvSpPr>
      <xdr:spPr>
        <a:xfrm>
          <a:off x="19494500" y="125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120235</xdr:rowOff>
    </xdr:from>
    <xdr:ext cx="534377" cy="259045"/>
    <xdr:sp macro="" textlink="">
      <xdr:nvSpPr>
        <xdr:cNvPr id="894" name="テキスト ボックス 893"/>
        <xdr:cNvSpPr txBox="1"/>
      </xdr:nvSpPr>
      <xdr:spPr>
        <a:xfrm>
          <a:off x="19278111" y="122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6661</xdr:rowOff>
    </xdr:from>
    <xdr:to>
      <xdr:col>98</xdr:col>
      <xdr:colOff>38100</xdr:colOff>
      <xdr:row>73</xdr:row>
      <xdr:rowOff>108261</xdr:rowOff>
    </xdr:to>
    <xdr:sp macro="" textlink="">
      <xdr:nvSpPr>
        <xdr:cNvPr id="895" name="楕円 894"/>
        <xdr:cNvSpPr/>
      </xdr:nvSpPr>
      <xdr:spPr>
        <a:xfrm>
          <a:off x="18605500" y="125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124788</xdr:rowOff>
    </xdr:from>
    <xdr:ext cx="534377" cy="259045"/>
    <xdr:sp macro="" textlink="">
      <xdr:nvSpPr>
        <xdr:cNvPr id="896" name="テキスト ボックス 895"/>
        <xdr:cNvSpPr txBox="1"/>
      </xdr:nvSpPr>
      <xdr:spPr>
        <a:xfrm>
          <a:off x="18389111" y="1229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　歳出決算総額は住民一人当たり６</a:t>
          </a:r>
          <a:r>
            <a:rPr kumimoji="1" lang="ja-JP" altLang="en-US" sz="1100" b="0" i="0" baseline="0">
              <a:solidFill>
                <a:sysClr val="windowText" lastClr="000000"/>
              </a:solidFill>
              <a:effectLst/>
              <a:latin typeface="+mn-lt"/>
              <a:ea typeface="+mn-ea"/>
              <a:cs typeface="+mn-cs"/>
            </a:rPr>
            <a:t>２２</a:t>
          </a:r>
          <a:r>
            <a:rPr kumimoji="1" lang="ja-JP" altLang="ja-JP" sz="1100" b="0" i="0" baseline="0">
              <a:solidFill>
                <a:sysClr val="windowText" lastClr="000000"/>
              </a:solidFill>
              <a:effectLst/>
              <a:latin typeface="+mn-lt"/>
              <a:ea typeface="+mn-ea"/>
              <a:cs typeface="+mn-cs"/>
            </a:rPr>
            <a:t>千円で，主な構成項目では人件費で１</a:t>
          </a:r>
          <a:r>
            <a:rPr kumimoji="1" lang="ja-JP" altLang="en-US" sz="1100" b="0" i="0" baseline="0">
              <a:solidFill>
                <a:sysClr val="windowText" lastClr="000000"/>
              </a:solidFill>
              <a:effectLst/>
              <a:latin typeface="+mn-lt"/>
              <a:ea typeface="+mn-ea"/>
              <a:cs typeface="+mn-cs"/>
            </a:rPr>
            <a:t>３２</a:t>
          </a:r>
          <a:r>
            <a:rPr kumimoji="1" lang="ja-JP" altLang="ja-JP" sz="1100" b="0" i="0" baseline="0">
              <a:solidFill>
                <a:sysClr val="windowText" lastClr="000000"/>
              </a:solidFill>
              <a:effectLst/>
              <a:latin typeface="+mn-lt"/>
              <a:ea typeface="+mn-ea"/>
              <a:cs typeface="+mn-cs"/>
            </a:rPr>
            <a:t>千円，扶助費で１０</a:t>
          </a:r>
          <a:r>
            <a:rPr kumimoji="1" lang="ja-JP" altLang="en-US" sz="1100" b="0" i="0" baseline="0">
              <a:solidFill>
                <a:sysClr val="windowText" lastClr="000000"/>
              </a:solidFill>
              <a:effectLst/>
              <a:latin typeface="+mn-lt"/>
              <a:ea typeface="+mn-ea"/>
              <a:cs typeface="+mn-cs"/>
            </a:rPr>
            <a:t>６</a:t>
          </a:r>
          <a:r>
            <a:rPr kumimoji="1" lang="ja-JP" altLang="ja-JP" sz="1100" b="0" i="0" baseline="0">
              <a:solidFill>
                <a:sysClr val="windowText" lastClr="000000"/>
              </a:solidFill>
              <a:effectLst/>
              <a:latin typeface="+mn-lt"/>
              <a:ea typeface="+mn-ea"/>
              <a:cs typeface="+mn-cs"/>
            </a:rPr>
            <a:t>千円，普通建設事業費で８５千円，公債費で</a:t>
          </a:r>
          <a:r>
            <a:rPr kumimoji="1" lang="ja-JP" altLang="en-US" sz="1100" b="0" i="0" baseline="0">
              <a:solidFill>
                <a:sysClr val="windowText" lastClr="000000"/>
              </a:solidFill>
              <a:effectLst/>
              <a:latin typeface="+mn-lt"/>
              <a:ea typeface="+mn-ea"/>
              <a:cs typeface="+mn-cs"/>
            </a:rPr>
            <a:t>６９</a:t>
          </a:r>
          <a:r>
            <a:rPr kumimoji="1" lang="ja-JP" altLang="ja-JP" sz="1100" b="0" i="0" baseline="0">
              <a:solidFill>
                <a:sysClr val="windowText" lastClr="000000"/>
              </a:solidFill>
              <a:effectLst/>
              <a:latin typeface="+mn-lt"/>
              <a:ea typeface="+mn-ea"/>
              <a:cs typeface="+mn-cs"/>
            </a:rPr>
            <a:t>千円などとなっており，義務的経費で３０</a:t>
          </a:r>
          <a:r>
            <a:rPr kumimoji="1" lang="ja-JP" altLang="en-US" sz="1100" b="0" i="0" baseline="0">
              <a:solidFill>
                <a:sysClr val="windowText" lastClr="000000"/>
              </a:solidFill>
              <a:effectLst/>
              <a:latin typeface="+mn-lt"/>
              <a:ea typeface="+mn-ea"/>
              <a:cs typeface="+mn-cs"/>
            </a:rPr>
            <a:t>７</a:t>
          </a:r>
          <a:r>
            <a:rPr kumimoji="1" lang="ja-JP" altLang="ja-JP" sz="1100" b="0" i="0" baseline="0">
              <a:solidFill>
                <a:sysClr val="windowText" lastClr="000000"/>
              </a:solidFill>
              <a:effectLst/>
              <a:latin typeface="+mn-lt"/>
              <a:ea typeface="+mn-ea"/>
              <a:cs typeface="+mn-cs"/>
            </a:rPr>
            <a:t>千円，投資的経費で</a:t>
          </a:r>
          <a:r>
            <a:rPr kumimoji="1" lang="ja-JP" altLang="en-US" sz="1100" b="0" i="0" baseline="0">
              <a:solidFill>
                <a:sysClr val="windowText" lastClr="000000"/>
              </a:solidFill>
              <a:effectLst/>
              <a:latin typeface="+mn-lt"/>
              <a:ea typeface="+mn-ea"/>
              <a:cs typeface="+mn-cs"/>
            </a:rPr>
            <a:t>９１</a:t>
          </a:r>
          <a:r>
            <a:rPr kumimoji="1" lang="ja-JP" altLang="ja-JP" sz="1100" b="0" i="0" baseline="0">
              <a:solidFill>
                <a:sysClr val="windowText" lastClr="000000"/>
              </a:solidFill>
              <a:effectLst/>
              <a:latin typeface="+mn-lt"/>
              <a:ea typeface="+mn-ea"/>
              <a:cs typeface="+mn-cs"/>
            </a:rPr>
            <a:t>千円，その他の経費で２２</a:t>
          </a:r>
          <a:r>
            <a:rPr kumimoji="1" lang="ja-JP" altLang="en-US" sz="1100" b="0" i="0" baseline="0">
              <a:solidFill>
                <a:sysClr val="windowText" lastClr="000000"/>
              </a:solidFill>
              <a:effectLst/>
              <a:latin typeface="+mn-lt"/>
              <a:ea typeface="+mn-ea"/>
              <a:cs typeface="+mn-cs"/>
            </a:rPr>
            <a:t>５</a:t>
          </a:r>
          <a:r>
            <a:rPr kumimoji="1" lang="ja-JP" altLang="ja-JP" sz="1100" b="0" i="0" baseline="0">
              <a:solidFill>
                <a:sysClr val="windowText" lastClr="000000"/>
              </a:solidFill>
              <a:effectLst/>
              <a:latin typeface="+mn-lt"/>
              <a:ea typeface="+mn-ea"/>
              <a:cs typeface="+mn-cs"/>
            </a:rPr>
            <a:t>千円となっており義務的経費で４</a:t>
          </a:r>
          <a:r>
            <a:rPr kumimoji="1" lang="ja-JP" altLang="en-US" sz="1100" b="0" i="0" baseline="0">
              <a:solidFill>
                <a:sysClr val="windowText" lastClr="000000"/>
              </a:solidFill>
              <a:effectLst/>
              <a:latin typeface="+mn-lt"/>
              <a:ea typeface="+mn-ea"/>
              <a:cs typeface="+mn-cs"/>
            </a:rPr>
            <a:t>９</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３</a:t>
          </a:r>
          <a:r>
            <a:rPr kumimoji="1" lang="ja-JP" altLang="ja-JP" sz="1100" b="0" i="0" baseline="0">
              <a:solidFill>
                <a:sysClr val="windowText" lastClr="000000"/>
              </a:solidFill>
              <a:effectLst/>
              <a:latin typeface="+mn-lt"/>
              <a:ea typeface="+mn-ea"/>
              <a:cs typeface="+mn-cs"/>
            </a:rPr>
            <a:t>％を占めている。また，各性質別の類似団体との比較では，人件費，扶助費，普通建設事業費，災害復旧事業費</a:t>
          </a:r>
          <a:r>
            <a:rPr kumimoji="1" lang="ja-JP" altLang="en-US" sz="1100" b="0" i="0" baseline="0">
              <a:solidFill>
                <a:sysClr val="windowText" lastClr="000000"/>
              </a:solidFill>
              <a:effectLst/>
              <a:latin typeface="+mn-lt"/>
              <a:ea typeface="+mn-ea"/>
              <a:cs typeface="+mn-cs"/>
            </a:rPr>
            <a:t>，維持補修費</a:t>
          </a:r>
          <a:r>
            <a:rPr kumimoji="1" lang="ja-JP" altLang="ja-JP" sz="1100" b="0" i="0" baseline="0">
              <a:solidFill>
                <a:sysClr val="windowText" lastClr="000000"/>
              </a:solidFill>
              <a:effectLst/>
              <a:latin typeface="+mn-lt"/>
              <a:ea typeface="+mn-ea"/>
              <a:cs typeface="+mn-cs"/>
            </a:rPr>
            <a:t>で高い水準にあり，一方で物件費，補助費で低い水準にある。近年の状況では，人件費</a:t>
          </a: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扶助費</a:t>
          </a:r>
          <a:r>
            <a:rPr kumimoji="1" lang="ja-JP" altLang="en-US" sz="1100" b="0" i="0" baseline="0">
              <a:solidFill>
                <a:sysClr val="windowText" lastClr="000000"/>
              </a:solidFill>
              <a:effectLst/>
              <a:latin typeface="+mn-lt"/>
              <a:ea typeface="+mn-ea"/>
              <a:cs typeface="+mn-cs"/>
            </a:rPr>
            <a:t>が</a:t>
          </a:r>
          <a:r>
            <a:rPr kumimoji="1" lang="ja-JP" altLang="ja-JP" sz="1100" b="0" i="0" baseline="0">
              <a:solidFill>
                <a:sysClr val="windowText" lastClr="000000"/>
              </a:solidFill>
              <a:effectLst/>
              <a:latin typeface="+mn-lt"/>
              <a:ea typeface="+mn-ea"/>
              <a:cs typeface="+mn-cs"/>
            </a:rPr>
            <a:t>増加傾向にある一方で補助費等で横ばい，公債費，投資及び出資金で減少傾向にある。これは，</a:t>
          </a:r>
          <a:r>
            <a:rPr lang="ja-JP" altLang="ja-JP" sz="1100" b="0" i="0" baseline="0">
              <a:solidFill>
                <a:sysClr val="windowText" lastClr="000000"/>
              </a:solidFill>
              <a:effectLst/>
              <a:latin typeface="+mn-lt"/>
              <a:ea typeface="+mn-ea"/>
              <a:cs typeface="+mn-cs"/>
            </a:rPr>
            <a:t>消防業務と衛生処理業務を町単独で運営していること等により人件費が高い水準にあることや，少子高齢化が進行する中で制度に基づく社会保障経費等の増大に加え，町の政策による特例加算等により扶助費が高い水準にあることなどが要因としてあげられる。</a:t>
          </a:r>
          <a:endParaRPr lang="ja-JP" altLang="ja-JP" sz="11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21,002
20,605
303.90
13,933,449
13,067,832
813,807
7,928,464
12,777,453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156682</xdr:rowOff>
    </xdr:from>
    <xdr:to>
      <xdr:col>24</xdr:col>
      <xdr:colOff>63500</xdr:colOff>
      <xdr:row>32</xdr:row>
      <xdr:rowOff>161907</xdr:rowOff>
    </xdr:to>
    <xdr:cxnSp macro="">
      <xdr:nvCxnSpPr>
        <xdr:cNvPr id="63" name="直線コネクタ 62"/>
        <xdr:cNvCxnSpPr/>
      </xdr:nvCxnSpPr>
      <xdr:spPr>
        <a:xfrm>
          <a:off x="3797300" y="5643082"/>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156682</xdr:rowOff>
    </xdr:from>
    <xdr:to>
      <xdr:col>19</xdr:col>
      <xdr:colOff>177800</xdr:colOff>
      <xdr:row>33</xdr:row>
      <xdr:rowOff>67854</xdr:rowOff>
    </xdr:to>
    <xdr:cxnSp macro="">
      <xdr:nvCxnSpPr>
        <xdr:cNvPr id="66" name="直線コネクタ 65"/>
        <xdr:cNvCxnSpPr/>
      </xdr:nvCxnSpPr>
      <xdr:spPr>
        <a:xfrm flipV="1">
          <a:off x="2908300" y="5643082"/>
          <a:ext cx="889000" cy="8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63935</xdr:rowOff>
    </xdr:from>
    <xdr:to>
      <xdr:col>15</xdr:col>
      <xdr:colOff>50800</xdr:colOff>
      <xdr:row>33</xdr:row>
      <xdr:rowOff>67854</xdr:rowOff>
    </xdr:to>
    <xdr:cxnSp macro="">
      <xdr:nvCxnSpPr>
        <xdr:cNvPr id="69" name="直線コネクタ 68"/>
        <xdr:cNvCxnSpPr/>
      </xdr:nvCxnSpPr>
      <xdr:spPr>
        <a:xfrm>
          <a:off x="2019300" y="5721785"/>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137414</xdr:rowOff>
    </xdr:from>
    <xdr:to>
      <xdr:col>10</xdr:col>
      <xdr:colOff>114300</xdr:colOff>
      <xdr:row>33</xdr:row>
      <xdr:rowOff>63935</xdr:rowOff>
    </xdr:to>
    <xdr:cxnSp macro="">
      <xdr:nvCxnSpPr>
        <xdr:cNvPr id="72" name="直線コネクタ 71"/>
        <xdr:cNvCxnSpPr/>
      </xdr:nvCxnSpPr>
      <xdr:spPr>
        <a:xfrm>
          <a:off x="1130300" y="5623814"/>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106535</xdr:rowOff>
    </xdr:from>
    <xdr:to>
      <xdr:col>6</xdr:col>
      <xdr:colOff>38100</xdr:colOff>
      <xdr:row>34</xdr:row>
      <xdr:rowOff>36685</xdr:rowOff>
    </xdr:to>
    <xdr:sp macro="" textlink="">
      <xdr:nvSpPr>
        <xdr:cNvPr id="75" name="フローチャート: 判断 74"/>
        <xdr:cNvSpPr/>
      </xdr:nvSpPr>
      <xdr:spPr>
        <a:xfrm>
          <a:off x="1079500" y="576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27812</xdr:rowOff>
    </xdr:from>
    <xdr:ext cx="469744" cy="259045"/>
    <xdr:sp macro="" textlink="">
      <xdr:nvSpPr>
        <xdr:cNvPr id="76" name="テキスト ボックス 75"/>
        <xdr:cNvSpPr txBox="1"/>
      </xdr:nvSpPr>
      <xdr:spPr>
        <a:xfrm>
          <a:off x="895428" y="585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111107</xdr:rowOff>
    </xdr:from>
    <xdr:to>
      <xdr:col>24</xdr:col>
      <xdr:colOff>114300</xdr:colOff>
      <xdr:row>33</xdr:row>
      <xdr:rowOff>41257</xdr:rowOff>
    </xdr:to>
    <xdr:sp macro="" textlink="">
      <xdr:nvSpPr>
        <xdr:cNvPr id="82" name="楕円 81"/>
        <xdr:cNvSpPr/>
      </xdr:nvSpPr>
      <xdr:spPr>
        <a:xfrm>
          <a:off x="4584700" y="5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133984</xdr:rowOff>
    </xdr:from>
    <xdr:ext cx="469744" cy="259045"/>
    <xdr:sp macro="" textlink="">
      <xdr:nvSpPr>
        <xdr:cNvPr id="83" name="議会費該当値テキスト"/>
        <xdr:cNvSpPr txBox="1"/>
      </xdr:nvSpPr>
      <xdr:spPr>
        <a:xfrm>
          <a:off x="4686300" y="5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105882</xdr:rowOff>
    </xdr:from>
    <xdr:to>
      <xdr:col>20</xdr:col>
      <xdr:colOff>38100</xdr:colOff>
      <xdr:row>33</xdr:row>
      <xdr:rowOff>36032</xdr:rowOff>
    </xdr:to>
    <xdr:sp macro="" textlink="">
      <xdr:nvSpPr>
        <xdr:cNvPr id="84" name="楕円 83"/>
        <xdr:cNvSpPr/>
      </xdr:nvSpPr>
      <xdr:spPr>
        <a:xfrm>
          <a:off x="3746500" y="55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52559</xdr:rowOff>
    </xdr:from>
    <xdr:ext cx="469744" cy="259045"/>
    <xdr:sp macro="" textlink="">
      <xdr:nvSpPr>
        <xdr:cNvPr id="85" name="テキスト ボックス 84"/>
        <xdr:cNvSpPr txBox="1"/>
      </xdr:nvSpPr>
      <xdr:spPr>
        <a:xfrm>
          <a:off x="3562428" y="53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17054</xdr:rowOff>
    </xdr:from>
    <xdr:to>
      <xdr:col>15</xdr:col>
      <xdr:colOff>101600</xdr:colOff>
      <xdr:row>33</xdr:row>
      <xdr:rowOff>118654</xdr:rowOff>
    </xdr:to>
    <xdr:sp macro="" textlink="">
      <xdr:nvSpPr>
        <xdr:cNvPr id="86" name="楕円 85"/>
        <xdr:cNvSpPr/>
      </xdr:nvSpPr>
      <xdr:spPr>
        <a:xfrm>
          <a:off x="2857500" y="56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135181</xdr:rowOff>
    </xdr:from>
    <xdr:ext cx="469744" cy="259045"/>
    <xdr:sp macro="" textlink="">
      <xdr:nvSpPr>
        <xdr:cNvPr id="87" name="テキスト ボックス 86"/>
        <xdr:cNvSpPr txBox="1"/>
      </xdr:nvSpPr>
      <xdr:spPr>
        <a:xfrm>
          <a:off x="2673428" y="545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13135</xdr:rowOff>
    </xdr:from>
    <xdr:to>
      <xdr:col>10</xdr:col>
      <xdr:colOff>165100</xdr:colOff>
      <xdr:row>33</xdr:row>
      <xdr:rowOff>114735</xdr:rowOff>
    </xdr:to>
    <xdr:sp macro="" textlink="">
      <xdr:nvSpPr>
        <xdr:cNvPr id="88" name="楕円 87"/>
        <xdr:cNvSpPr/>
      </xdr:nvSpPr>
      <xdr:spPr>
        <a:xfrm>
          <a:off x="1968500" y="56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131262</xdr:rowOff>
    </xdr:from>
    <xdr:ext cx="469744" cy="259045"/>
    <xdr:sp macro="" textlink="">
      <xdr:nvSpPr>
        <xdr:cNvPr id="89" name="テキスト ボックス 88"/>
        <xdr:cNvSpPr txBox="1"/>
      </xdr:nvSpPr>
      <xdr:spPr>
        <a:xfrm>
          <a:off x="1784428" y="544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86614</xdr:rowOff>
    </xdr:from>
    <xdr:to>
      <xdr:col>6</xdr:col>
      <xdr:colOff>38100</xdr:colOff>
      <xdr:row>33</xdr:row>
      <xdr:rowOff>16764</xdr:rowOff>
    </xdr:to>
    <xdr:sp macro="" textlink="">
      <xdr:nvSpPr>
        <xdr:cNvPr id="90" name="楕円 89"/>
        <xdr:cNvSpPr/>
      </xdr:nvSpPr>
      <xdr:spPr>
        <a:xfrm>
          <a:off x="1079500" y="55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33291</xdr:rowOff>
    </xdr:from>
    <xdr:ext cx="469744" cy="259045"/>
    <xdr:sp macro="" textlink="">
      <xdr:nvSpPr>
        <xdr:cNvPr id="91" name="テキスト ボックス 90"/>
        <xdr:cNvSpPr txBox="1"/>
      </xdr:nvSpPr>
      <xdr:spPr>
        <a:xfrm>
          <a:off x="895428" y="534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49599</xdr:rowOff>
    </xdr:from>
    <xdr:to>
      <xdr:col>24</xdr:col>
      <xdr:colOff>63500</xdr:colOff>
      <xdr:row>56</xdr:row>
      <xdr:rowOff>77329</xdr:rowOff>
    </xdr:to>
    <xdr:cxnSp macro="">
      <xdr:nvCxnSpPr>
        <xdr:cNvPr id="118" name="直線コネクタ 117"/>
        <xdr:cNvCxnSpPr/>
      </xdr:nvCxnSpPr>
      <xdr:spPr>
        <a:xfrm flipV="1">
          <a:off x="3797300" y="9650799"/>
          <a:ext cx="838200" cy="2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111799</xdr:rowOff>
    </xdr:from>
    <xdr:ext cx="534377" cy="259045"/>
    <xdr:sp macro="" textlink="">
      <xdr:nvSpPr>
        <xdr:cNvPr id="119" name="総務費平均値テキスト"/>
        <xdr:cNvSpPr txBox="1"/>
      </xdr:nvSpPr>
      <xdr:spPr>
        <a:xfrm>
          <a:off x="4686300" y="971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16004</xdr:rowOff>
    </xdr:from>
    <xdr:to>
      <xdr:col>19</xdr:col>
      <xdr:colOff>177800</xdr:colOff>
      <xdr:row>56</xdr:row>
      <xdr:rowOff>77329</xdr:rowOff>
    </xdr:to>
    <xdr:cxnSp macro="">
      <xdr:nvCxnSpPr>
        <xdr:cNvPr id="121" name="直線コネクタ 120"/>
        <xdr:cNvCxnSpPr/>
      </xdr:nvCxnSpPr>
      <xdr:spPr>
        <a:xfrm>
          <a:off x="2908300" y="9617204"/>
          <a:ext cx="889000" cy="6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29320</xdr:rowOff>
    </xdr:from>
    <xdr:ext cx="534377" cy="259045"/>
    <xdr:sp macro="" textlink="">
      <xdr:nvSpPr>
        <xdr:cNvPr id="123" name="テキスト ボックス 122"/>
        <xdr:cNvSpPr txBox="1"/>
      </xdr:nvSpPr>
      <xdr:spPr>
        <a:xfrm>
          <a:off x="3530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16004</xdr:rowOff>
    </xdr:from>
    <xdr:to>
      <xdr:col>15</xdr:col>
      <xdr:colOff>50800</xdr:colOff>
      <xdr:row>56</xdr:row>
      <xdr:rowOff>60275</xdr:rowOff>
    </xdr:to>
    <xdr:cxnSp macro="">
      <xdr:nvCxnSpPr>
        <xdr:cNvPr id="124" name="直線コネクタ 123"/>
        <xdr:cNvCxnSpPr/>
      </xdr:nvCxnSpPr>
      <xdr:spPr>
        <a:xfrm flipV="1">
          <a:off x="2019300" y="9617204"/>
          <a:ext cx="889000" cy="4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69924</xdr:rowOff>
    </xdr:from>
    <xdr:ext cx="534377" cy="259045"/>
    <xdr:sp macro="" textlink="">
      <xdr:nvSpPr>
        <xdr:cNvPr id="126" name="テキスト ボックス 125"/>
        <xdr:cNvSpPr txBox="1"/>
      </xdr:nvSpPr>
      <xdr:spPr>
        <a:xfrm>
          <a:off x="2641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101679</xdr:rowOff>
    </xdr:from>
    <xdr:to>
      <xdr:col>10</xdr:col>
      <xdr:colOff>114300</xdr:colOff>
      <xdr:row>56</xdr:row>
      <xdr:rowOff>60275</xdr:rowOff>
    </xdr:to>
    <xdr:cxnSp macro="">
      <xdr:nvCxnSpPr>
        <xdr:cNvPr id="127" name="直線コネクタ 126"/>
        <xdr:cNvCxnSpPr/>
      </xdr:nvCxnSpPr>
      <xdr:spPr>
        <a:xfrm>
          <a:off x="1130300" y="9531429"/>
          <a:ext cx="889000" cy="13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62505</xdr:rowOff>
    </xdr:from>
    <xdr:to>
      <xdr:col>6</xdr:col>
      <xdr:colOff>38100</xdr:colOff>
      <xdr:row>55</xdr:row>
      <xdr:rowOff>164105</xdr:rowOff>
    </xdr:to>
    <xdr:sp macro="" textlink="">
      <xdr:nvSpPr>
        <xdr:cNvPr id="130" name="フローチャート: 判断 129"/>
        <xdr:cNvSpPr/>
      </xdr:nvSpPr>
      <xdr:spPr>
        <a:xfrm>
          <a:off x="1079500" y="949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155232</xdr:rowOff>
    </xdr:from>
    <xdr:ext cx="599010" cy="259045"/>
    <xdr:sp macro="" textlink="">
      <xdr:nvSpPr>
        <xdr:cNvPr id="131" name="テキスト ボックス 130"/>
        <xdr:cNvSpPr txBox="1"/>
      </xdr:nvSpPr>
      <xdr:spPr>
        <a:xfrm>
          <a:off x="830795" y="958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170249</xdr:rowOff>
    </xdr:from>
    <xdr:to>
      <xdr:col>24</xdr:col>
      <xdr:colOff>114300</xdr:colOff>
      <xdr:row>56</xdr:row>
      <xdr:rowOff>100399</xdr:rowOff>
    </xdr:to>
    <xdr:sp macro="" textlink="">
      <xdr:nvSpPr>
        <xdr:cNvPr id="137" name="楕円 136"/>
        <xdr:cNvSpPr/>
      </xdr:nvSpPr>
      <xdr:spPr>
        <a:xfrm>
          <a:off x="4584700" y="959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21676</xdr:rowOff>
    </xdr:from>
    <xdr:ext cx="534377" cy="259045"/>
    <xdr:sp macro="" textlink="">
      <xdr:nvSpPr>
        <xdr:cNvPr id="138" name="総務費該当値テキスト"/>
        <xdr:cNvSpPr txBox="1"/>
      </xdr:nvSpPr>
      <xdr:spPr>
        <a:xfrm>
          <a:off x="4686300" y="945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26529</xdr:rowOff>
    </xdr:from>
    <xdr:to>
      <xdr:col>20</xdr:col>
      <xdr:colOff>38100</xdr:colOff>
      <xdr:row>56</xdr:row>
      <xdr:rowOff>128129</xdr:rowOff>
    </xdr:to>
    <xdr:sp macro="" textlink="">
      <xdr:nvSpPr>
        <xdr:cNvPr id="139" name="楕円 138"/>
        <xdr:cNvSpPr/>
      </xdr:nvSpPr>
      <xdr:spPr>
        <a:xfrm>
          <a:off x="3746500" y="96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144656</xdr:rowOff>
    </xdr:from>
    <xdr:ext cx="534377" cy="259045"/>
    <xdr:sp macro="" textlink="">
      <xdr:nvSpPr>
        <xdr:cNvPr id="140" name="テキスト ボックス 139"/>
        <xdr:cNvSpPr txBox="1"/>
      </xdr:nvSpPr>
      <xdr:spPr>
        <a:xfrm>
          <a:off x="3530111" y="94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136654</xdr:rowOff>
    </xdr:from>
    <xdr:to>
      <xdr:col>15</xdr:col>
      <xdr:colOff>101600</xdr:colOff>
      <xdr:row>56</xdr:row>
      <xdr:rowOff>66804</xdr:rowOff>
    </xdr:to>
    <xdr:sp macro="" textlink="">
      <xdr:nvSpPr>
        <xdr:cNvPr id="141" name="楕円 140"/>
        <xdr:cNvSpPr/>
      </xdr:nvSpPr>
      <xdr:spPr>
        <a:xfrm>
          <a:off x="2857500" y="956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83331</xdr:rowOff>
    </xdr:from>
    <xdr:ext cx="599010" cy="259045"/>
    <xdr:sp macro="" textlink="">
      <xdr:nvSpPr>
        <xdr:cNvPr id="142" name="テキスト ボックス 141"/>
        <xdr:cNvSpPr txBox="1"/>
      </xdr:nvSpPr>
      <xdr:spPr>
        <a:xfrm>
          <a:off x="2608795" y="934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9475</xdr:rowOff>
    </xdr:from>
    <xdr:to>
      <xdr:col>10</xdr:col>
      <xdr:colOff>165100</xdr:colOff>
      <xdr:row>56</xdr:row>
      <xdr:rowOff>111075</xdr:rowOff>
    </xdr:to>
    <xdr:sp macro="" textlink="">
      <xdr:nvSpPr>
        <xdr:cNvPr id="143" name="楕円 142"/>
        <xdr:cNvSpPr/>
      </xdr:nvSpPr>
      <xdr:spPr>
        <a:xfrm>
          <a:off x="1968500" y="96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127602</xdr:rowOff>
    </xdr:from>
    <xdr:ext cx="534377" cy="259045"/>
    <xdr:sp macro="" textlink="">
      <xdr:nvSpPr>
        <xdr:cNvPr id="144" name="テキスト ボックス 143"/>
        <xdr:cNvSpPr txBox="1"/>
      </xdr:nvSpPr>
      <xdr:spPr>
        <a:xfrm>
          <a:off x="1752111" y="938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50879</xdr:rowOff>
    </xdr:from>
    <xdr:to>
      <xdr:col>6</xdr:col>
      <xdr:colOff>38100</xdr:colOff>
      <xdr:row>55</xdr:row>
      <xdr:rowOff>152479</xdr:rowOff>
    </xdr:to>
    <xdr:sp macro="" textlink="">
      <xdr:nvSpPr>
        <xdr:cNvPr id="145" name="楕円 144"/>
        <xdr:cNvSpPr/>
      </xdr:nvSpPr>
      <xdr:spPr>
        <a:xfrm>
          <a:off x="1079500" y="948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169006</xdr:rowOff>
    </xdr:from>
    <xdr:ext cx="599010" cy="259045"/>
    <xdr:sp macro="" textlink="">
      <xdr:nvSpPr>
        <xdr:cNvPr id="146" name="テキスト ボックス 145"/>
        <xdr:cNvSpPr txBox="1"/>
      </xdr:nvSpPr>
      <xdr:spPr>
        <a:xfrm>
          <a:off x="830795" y="925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76632</xdr:rowOff>
    </xdr:from>
    <xdr:to>
      <xdr:col>24</xdr:col>
      <xdr:colOff>63500</xdr:colOff>
      <xdr:row>72</xdr:row>
      <xdr:rowOff>40513</xdr:rowOff>
    </xdr:to>
    <xdr:cxnSp macro="">
      <xdr:nvCxnSpPr>
        <xdr:cNvPr id="176" name="直線コネクタ 175"/>
        <xdr:cNvCxnSpPr/>
      </xdr:nvCxnSpPr>
      <xdr:spPr>
        <a:xfrm flipV="1">
          <a:off x="3797300" y="12249582"/>
          <a:ext cx="8382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160655</xdr:rowOff>
    </xdr:from>
    <xdr:to>
      <xdr:col>19</xdr:col>
      <xdr:colOff>177800</xdr:colOff>
      <xdr:row>72</xdr:row>
      <xdr:rowOff>40513</xdr:rowOff>
    </xdr:to>
    <xdr:cxnSp macro="">
      <xdr:nvCxnSpPr>
        <xdr:cNvPr id="179" name="直線コネクタ 178"/>
        <xdr:cNvCxnSpPr/>
      </xdr:nvCxnSpPr>
      <xdr:spPr>
        <a:xfrm>
          <a:off x="2908300" y="12333605"/>
          <a:ext cx="889000" cy="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160655</xdr:rowOff>
    </xdr:from>
    <xdr:to>
      <xdr:col>15</xdr:col>
      <xdr:colOff>50800</xdr:colOff>
      <xdr:row>72</xdr:row>
      <xdr:rowOff>11709</xdr:rowOff>
    </xdr:to>
    <xdr:cxnSp macro="">
      <xdr:nvCxnSpPr>
        <xdr:cNvPr id="182" name="直線コネクタ 181"/>
        <xdr:cNvCxnSpPr/>
      </xdr:nvCxnSpPr>
      <xdr:spPr>
        <a:xfrm flipV="1">
          <a:off x="2019300" y="12333605"/>
          <a:ext cx="8890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11709</xdr:rowOff>
    </xdr:from>
    <xdr:to>
      <xdr:col>10</xdr:col>
      <xdr:colOff>114300</xdr:colOff>
      <xdr:row>72</xdr:row>
      <xdr:rowOff>36461</xdr:rowOff>
    </xdr:to>
    <xdr:cxnSp macro="">
      <xdr:nvCxnSpPr>
        <xdr:cNvPr id="185" name="直線コネクタ 184"/>
        <xdr:cNvCxnSpPr/>
      </xdr:nvCxnSpPr>
      <xdr:spPr>
        <a:xfrm flipV="1">
          <a:off x="1130300" y="12356109"/>
          <a:ext cx="8890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130891</xdr:rowOff>
    </xdr:from>
    <xdr:ext cx="599010" cy="259045"/>
    <xdr:sp macro="" textlink="">
      <xdr:nvSpPr>
        <xdr:cNvPr id="187" name="テキスト ボックス 186"/>
        <xdr:cNvSpPr txBox="1"/>
      </xdr:nvSpPr>
      <xdr:spPr>
        <a:xfrm>
          <a:off x="1719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14008</xdr:rowOff>
    </xdr:from>
    <xdr:to>
      <xdr:col>6</xdr:col>
      <xdr:colOff>38100</xdr:colOff>
      <xdr:row>74</xdr:row>
      <xdr:rowOff>115608</xdr:rowOff>
    </xdr:to>
    <xdr:sp macro="" textlink="">
      <xdr:nvSpPr>
        <xdr:cNvPr id="188" name="フローチャート: 判断 187"/>
        <xdr:cNvSpPr/>
      </xdr:nvSpPr>
      <xdr:spPr>
        <a:xfrm>
          <a:off x="1079500" y="1270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106735</xdr:rowOff>
    </xdr:from>
    <xdr:ext cx="599010" cy="259045"/>
    <xdr:sp macro="" textlink="">
      <xdr:nvSpPr>
        <xdr:cNvPr id="189" name="テキスト ボックス 188"/>
        <xdr:cNvSpPr txBox="1"/>
      </xdr:nvSpPr>
      <xdr:spPr>
        <a:xfrm>
          <a:off x="830795" y="1279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25832</xdr:rowOff>
    </xdr:from>
    <xdr:to>
      <xdr:col>24</xdr:col>
      <xdr:colOff>114300</xdr:colOff>
      <xdr:row>71</xdr:row>
      <xdr:rowOff>127432</xdr:rowOff>
    </xdr:to>
    <xdr:sp macro="" textlink="">
      <xdr:nvSpPr>
        <xdr:cNvPr id="195" name="楕円 194"/>
        <xdr:cNvSpPr/>
      </xdr:nvSpPr>
      <xdr:spPr>
        <a:xfrm>
          <a:off x="4584700" y="121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48709</xdr:rowOff>
    </xdr:from>
    <xdr:ext cx="599010" cy="259045"/>
    <xdr:sp macro="" textlink="">
      <xdr:nvSpPr>
        <xdr:cNvPr id="196" name="民生費該当値テキスト"/>
        <xdr:cNvSpPr txBox="1"/>
      </xdr:nvSpPr>
      <xdr:spPr>
        <a:xfrm>
          <a:off x="4686300" y="1205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161163</xdr:rowOff>
    </xdr:from>
    <xdr:to>
      <xdr:col>20</xdr:col>
      <xdr:colOff>38100</xdr:colOff>
      <xdr:row>72</xdr:row>
      <xdr:rowOff>91313</xdr:rowOff>
    </xdr:to>
    <xdr:sp macro="" textlink="">
      <xdr:nvSpPr>
        <xdr:cNvPr id="197" name="楕円 196"/>
        <xdr:cNvSpPr/>
      </xdr:nvSpPr>
      <xdr:spPr>
        <a:xfrm>
          <a:off x="3746500" y="1233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107840</xdr:rowOff>
    </xdr:from>
    <xdr:ext cx="599010" cy="259045"/>
    <xdr:sp macro="" textlink="">
      <xdr:nvSpPr>
        <xdr:cNvPr id="198" name="テキスト ボックス 197"/>
        <xdr:cNvSpPr txBox="1"/>
      </xdr:nvSpPr>
      <xdr:spPr>
        <a:xfrm>
          <a:off x="3497795" y="1210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109855</xdr:rowOff>
    </xdr:from>
    <xdr:to>
      <xdr:col>15</xdr:col>
      <xdr:colOff>101600</xdr:colOff>
      <xdr:row>72</xdr:row>
      <xdr:rowOff>40005</xdr:rowOff>
    </xdr:to>
    <xdr:sp macro="" textlink="">
      <xdr:nvSpPr>
        <xdr:cNvPr id="199" name="楕円 198"/>
        <xdr:cNvSpPr/>
      </xdr:nvSpPr>
      <xdr:spPr>
        <a:xfrm>
          <a:off x="2857500" y="122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56532</xdr:rowOff>
    </xdr:from>
    <xdr:ext cx="599010" cy="259045"/>
    <xdr:sp macro="" textlink="">
      <xdr:nvSpPr>
        <xdr:cNvPr id="200" name="テキスト ボックス 199"/>
        <xdr:cNvSpPr txBox="1"/>
      </xdr:nvSpPr>
      <xdr:spPr>
        <a:xfrm>
          <a:off x="2608795" y="1205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132359</xdr:rowOff>
    </xdr:from>
    <xdr:to>
      <xdr:col>10</xdr:col>
      <xdr:colOff>165100</xdr:colOff>
      <xdr:row>72</xdr:row>
      <xdr:rowOff>62509</xdr:rowOff>
    </xdr:to>
    <xdr:sp macro="" textlink="">
      <xdr:nvSpPr>
        <xdr:cNvPr id="201" name="楕円 200"/>
        <xdr:cNvSpPr/>
      </xdr:nvSpPr>
      <xdr:spPr>
        <a:xfrm>
          <a:off x="1968500" y="123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79036</xdr:rowOff>
    </xdr:from>
    <xdr:ext cx="599010" cy="259045"/>
    <xdr:sp macro="" textlink="">
      <xdr:nvSpPr>
        <xdr:cNvPr id="202" name="テキスト ボックス 201"/>
        <xdr:cNvSpPr txBox="1"/>
      </xdr:nvSpPr>
      <xdr:spPr>
        <a:xfrm>
          <a:off x="1719795" y="1208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157111</xdr:rowOff>
    </xdr:from>
    <xdr:to>
      <xdr:col>6</xdr:col>
      <xdr:colOff>38100</xdr:colOff>
      <xdr:row>72</xdr:row>
      <xdr:rowOff>87261</xdr:rowOff>
    </xdr:to>
    <xdr:sp macro="" textlink="">
      <xdr:nvSpPr>
        <xdr:cNvPr id="203" name="楕円 202"/>
        <xdr:cNvSpPr/>
      </xdr:nvSpPr>
      <xdr:spPr>
        <a:xfrm>
          <a:off x="1079500" y="123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103788</xdr:rowOff>
    </xdr:from>
    <xdr:ext cx="599010" cy="259045"/>
    <xdr:sp macro="" textlink="">
      <xdr:nvSpPr>
        <xdr:cNvPr id="204" name="テキスト ボックス 203"/>
        <xdr:cNvSpPr txBox="1"/>
      </xdr:nvSpPr>
      <xdr:spPr>
        <a:xfrm>
          <a:off x="830795" y="1210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75730</xdr:rowOff>
    </xdr:from>
    <xdr:to>
      <xdr:col>24</xdr:col>
      <xdr:colOff>63500</xdr:colOff>
      <xdr:row>96</xdr:row>
      <xdr:rowOff>113728</xdr:rowOff>
    </xdr:to>
    <xdr:cxnSp macro="">
      <xdr:nvCxnSpPr>
        <xdr:cNvPr id="233" name="直線コネクタ 232"/>
        <xdr:cNvCxnSpPr/>
      </xdr:nvCxnSpPr>
      <xdr:spPr>
        <a:xfrm flipV="1">
          <a:off x="3797300" y="16534930"/>
          <a:ext cx="838200" cy="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113728</xdr:rowOff>
    </xdr:from>
    <xdr:to>
      <xdr:col>19</xdr:col>
      <xdr:colOff>177800</xdr:colOff>
      <xdr:row>96</xdr:row>
      <xdr:rowOff>129515</xdr:rowOff>
    </xdr:to>
    <xdr:cxnSp macro="">
      <xdr:nvCxnSpPr>
        <xdr:cNvPr id="236" name="直線コネクタ 235"/>
        <xdr:cNvCxnSpPr/>
      </xdr:nvCxnSpPr>
      <xdr:spPr>
        <a:xfrm flipV="1">
          <a:off x="2908300" y="16572928"/>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129515</xdr:rowOff>
    </xdr:from>
    <xdr:to>
      <xdr:col>15</xdr:col>
      <xdr:colOff>50800</xdr:colOff>
      <xdr:row>96</xdr:row>
      <xdr:rowOff>130214</xdr:rowOff>
    </xdr:to>
    <xdr:cxnSp macro="">
      <xdr:nvCxnSpPr>
        <xdr:cNvPr id="239" name="直線コネクタ 238"/>
        <xdr:cNvCxnSpPr/>
      </xdr:nvCxnSpPr>
      <xdr:spPr>
        <a:xfrm flipV="1">
          <a:off x="2019300" y="16588715"/>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116726</xdr:rowOff>
    </xdr:from>
    <xdr:to>
      <xdr:col>10</xdr:col>
      <xdr:colOff>114300</xdr:colOff>
      <xdr:row>96</xdr:row>
      <xdr:rowOff>130214</xdr:rowOff>
    </xdr:to>
    <xdr:cxnSp macro="">
      <xdr:nvCxnSpPr>
        <xdr:cNvPr id="242" name="直線コネクタ 241"/>
        <xdr:cNvCxnSpPr/>
      </xdr:nvCxnSpPr>
      <xdr:spPr>
        <a:xfrm>
          <a:off x="1130300" y="16575926"/>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65379</xdr:rowOff>
    </xdr:from>
    <xdr:to>
      <xdr:col>6</xdr:col>
      <xdr:colOff>38100</xdr:colOff>
      <xdr:row>95</xdr:row>
      <xdr:rowOff>166979</xdr:rowOff>
    </xdr:to>
    <xdr:sp macro="" textlink="">
      <xdr:nvSpPr>
        <xdr:cNvPr id="245" name="フローチャート: 判断 244"/>
        <xdr:cNvSpPr/>
      </xdr:nvSpPr>
      <xdr:spPr>
        <a:xfrm>
          <a:off x="1079500" y="1635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12056</xdr:rowOff>
    </xdr:from>
    <xdr:ext cx="534377" cy="259045"/>
    <xdr:sp macro="" textlink="">
      <xdr:nvSpPr>
        <xdr:cNvPr id="246" name="テキスト ボックス 245"/>
        <xdr:cNvSpPr txBox="1"/>
      </xdr:nvSpPr>
      <xdr:spPr>
        <a:xfrm>
          <a:off x="863111" y="1612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24930</xdr:rowOff>
    </xdr:from>
    <xdr:to>
      <xdr:col>24</xdr:col>
      <xdr:colOff>114300</xdr:colOff>
      <xdr:row>96</xdr:row>
      <xdr:rowOff>126530</xdr:rowOff>
    </xdr:to>
    <xdr:sp macro="" textlink="">
      <xdr:nvSpPr>
        <xdr:cNvPr id="252" name="楕円 251"/>
        <xdr:cNvSpPr/>
      </xdr:nvSpPr>
      <xdr:spPr>
        <a:xfrm>
          <a:off x="4584700" y="164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47807</xdr:rowOff>
    </xdr:from>
    <xdr:ext cx="534377" cy="259045"/>
    <xdr:sp macro="" textlink="">
      <xdr:nvSpPr>
        <xdr:cNvPr id="253" name="衛生費該当値テキスト"/>
        <xdr:cNvSpPr txBox="1"/>
      </xdr:nvSpPr>
      <xdr:spPr>
        <a:xfrm>
          <a:off x="4686300" y="16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62928</xdr:rowOff>
    </xdr:from>
    <xdr:to>
      <xdr:col>20</xdr:col>
      <xdr:colOff>38100</xdr:colOff>
      <xdr:row>96</xdr:row>
      <xdr:rowOff>164528</xdr:rowOff>
    </xdr:to>
    <xdr:sp macro="" textlink="">
      <xdr:nvSpPr>
        <xdr:cNvPr id="254" name="楕円 253"/>
        <xdr:cNvSpPr/>
      </xdr:nvSpPr>
      <xdr:spPr>
        <a:xfrm>
          <a:off x="3746500" y="165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155655</xdr:rowOff>
    </xdr:from>
    <xdr:ext cx="534377" cy="259045"/>
    <xdr:sp macro="" textlink="">
      <xdr:nvSpPr>
        <xdr:cNvPr id="255" name="テキスト ボックス 254"/>
        <xdr:cNvSpPr txBox="1"/>
      </xdr:nvSpPr>
      <xdr:spPr>
        <a:xfrm>
          <a:off x="3530111" y="166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78715</xdr:rowOff>
    </xdr:from>
    <xdr:to>
      <xdr:col>15</xdr:col>
      <xdr:colOff>101600</xdr:colOff>
      <xdr:row>97</xdr:row>
      <xdr:rowOff>8865</xdr:rowOff>
    </xdr:to>
    <xdr:sp macro="" textlink="">
      <xdr:nvSpPr>
        <xdr:cNvPr id="256" name="楕円 255"/>
        <xdr:cNvSpPr/>
      </xdr:nvSpPr>
      <xdr:spPr>
        <a:xfrm>
          <a:off x="2857500" y="165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171442</xdr:rowOff>
    </xdr:from>
    <xdr:ext cx="534377" cy="259045"/>
    <xdr:sp macro="" textlink="">
      <xdr:nvSpPr>
        <xdr:cNvPr id="257" name="テキスト ボックス 256"/>
        <xdr:cNvSpPr txBox="1"/>
      </xdr:nvSpPr>
      <xdr:spPr>
        <a:xfrm>
          <a:off x="2641111" y="166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79414</xdr:rowOff>
    </xdr:from>
    <xdr:to>
      <xdr:col>10</xdr:col>
      <xdr:colOff>165100</xdr:colOff>
      <xdr:row>97</xdr:row>
      <xdr:rowOff>9564</xdr:rowOff>
    </xdr:to>
    <xdr:sp macro="" textlink="">
      <xdr:nvSpPr>
        <xdr:cNvPr id="258" name="楕円 257"/>
        <xdr:cNvSpPr/>
      </xdr:nvSpPr>
      <xdr:spPr>
        <a:xfrm>
          <a:off x="1968500" y="165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691</xdr:rowOff>
    </xdr:from>
    <xdr:ext cx="534377" cy="259045"/>
    <xdr:sp macro="" textlink="">
      <xdr:nvSpPr>
        <xdr:cNvPr id="259" name="テキスト ボックス 258"/>
        <xdr:cNvSpPr txBox="1"/>
      </xdr:nvSpPr>
      <xdr:spPr>
        <a:xfrm>
          <a:off x="1752111" y="1663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65926</xdr:rowOff>
    </xdr:from>
    <xdr:to>
      <xdr:col>6</xdr:col>
      <xdr:colOff>38100</xdr:colOff>
      <xdr:row>96</xdr:row>
      <xdr:rowOff>167526</xdr:rowOff>
    </xdr:to>
    <xdr:sp macro="" textlink="">
      <xdr:nvSpPr>
        <xdr:cNvPr id="260" name="楕円 259"/>
        <xdr:cNvSpPr/>
      </xdr:nvSpPr>
      <xdr:spPr>
        <a:xfrm>
          <a:off x="1079500" y="165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158653</xdr:rowOff>
    </xdr:from>
    <xdr:ext cx="534377" cy="259045"/>
    <xdr:sp macro="" textlink="">
      <xdr:nvSpPr>
        <xdr:cNvPr id="261" name="テキスト ボックス 260"/>
        <xdr:cNvSpPr txBox="1"/>
      </xdr:nvSpPr>
      <xdr:spPr>
        <a:xfrm>
          <a:off x="863111" y="166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157807</xdr:rowOff>
    </xdr:from>
    <xdr:to>
      <xdr:col>36</xdr:col>
      <xdr:colOff>165100</xdr:colOff>
      <xdr:row>38</xdr:row>
      <xdr:rowOff>87957</xdr:rowOff>
    </xdr:to>
    <xdr:sp macro="" textlink="">
      <xdr:nvSpPr>
        <xdr:cNvPr id="304" name="フローチャート: 判断 303"/>
        <xdr:cNvSpPr/>
      </xdr:nvSpPr>
      <xdr:spPr>
        <a:xfrm>
          <a:off x="6921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104484</xdr:rowOff>
    </xdr:from>
    <xdr:ext cx="378565" cy="259045"/>
    <xdr:sp macro="" textlink="">
      <xdr:nvSpPr>
        <xdr:cNvPr id="305" name="テキスト ボックス 304"/>
        <xdr:cNvSpPr txBox="1"/>
      </xdr:nvSpPr>
      <xdr:spPr>
        <a:xfrm>
          <a:off x="6783017" y="627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57118</xdr:rowOff>
    </xdr:from>
    <xdr:to>
      <xdr:col>54</xdr:col>
      <xdr:colOff>189865</xdr:colOff>
      <xdr:row>59</xdr:row>
      <xdr:rowOff>864</xdr:rowOff>
    </xdr:to>
    <xdr:cxnSp macro="">
      <xdr:nvCxnSpPr>
        <xdr:cNvPr id="344" name="直線コネクタ 343"/>
        <xdr:cNvCxnSpPr/>
      </xdr:nvCxnSpPr>
      <xdr:spPr>
        <a:xfrm flipV="1">
          <a:off x="10475595" y="8972518"/>
          <a:ext cx="1270" cy="114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4691</xdr:rowOff>
    </xdr:from>
    <xdr:ext cx="469744" cy="259045"/>
    <xdr:sp macro="" textlink="">
      <xdr:nvSpPr>
        <xdr:cNvPr id="345" name="農林水産業費最小値テキスト"/>
        <xdr:cNvSpPr txBox="1"/>
      </xdr:nvSpPr>
      <xdr:spPr>
        <a:xfrm>
          <a:off x="10528300" y="1012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864</xdr:rowOff>
    </xdr:from>
    <xdr:to>
      <xdr:col>55</xdr:col>
      <xdr:colOff>88900</xdr:colOff>
      <xdr:row>59</xdr:row>
      <xdr:rowOff>864</xdr:rowOff>
    </xdr:to>
    <xdr:cxnSp macro="">
      <xdr:nvCxnSpPr>
        <xdr:cNvPr id="346" name="直線コネクタ 345"/>
        <xdr:cNvCxnSpPr/>
      </xdr:nvCxnSpPr>
      <xdr:spPr>
        <a:xfrm>
          <a:off x="10388600" y="1011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3795</xdr:rowOff>
    </xdr:from>
    <xdr:ext cx="534377" cy="259045"/>
    <xdr:sp macro="" textlink="">
      <xdr:nvSpPr>
        <xdr:cNvPr id="347" name="農林水産業費最大値テキスト"/>
        <xdr:cNvSpPr txBox="1"/>
      </xdr:nvSpPr>
      <xdr:spPr>
        <a:xfrm>
          <a:off x="10528300" y="874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57118</xdr:rowOff>
    </xdr:from>
    <xdr:to>
      <xdr:col>55</xdr:col>
      <xdr:colOff>88900</xdr:colOff>
      <xdr:row>52</xdr:row>
      <xdr:rowOff>57118</xdr:rowOff>
    </xdr:to>
    <xdr:cxnSp macro="">
      <xdr:nvCxnSpPr>
        <xdr:cNvPr id="348" name="直線コネクタ 347"/>
        <xdr:cNvCxnSpPr/>
      </xdr:nvCxnSpPr>
      <xdr:spPr>
        <a:xfrm>
          <a:off x="10388600" y="897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44812</xdr:rowOff>
    </xdr:from>
    <xdr:to>
      <xdr:col>55</xdr:col>
      <xdr:colOff>0</xdr:colOff>
      <xdr:row>53</xdr:row>
      <xdr:rowOff>162465</xdr:rowOff>
    </xdr:to>
    <xdr:cxnSp macro="">
      <xdr:nvCxnSpPr>
        <xdr:cNvPr id="349" name="直線コネクタ 348"/>
        <xdr:cNvCxnSpPr/>
      </xdr:nvCxnSpPr>
      <xdr:spPr>
        <a:xfrm>
          <a:off x="9639300" y="9131662"/>
          <a:ext cx="838200" cy="1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107618</xdr:rowOff>
    </xdr:from>
    <xdr:ext cx="534377" cy="259045"/>
    <xdr:sp macro="" textlink="">
      <xdr:nvSpPr>
        <xdr:cNvPr id="350" name="農林水産業費平均値テキスト"/>
        <xdr:cNvSpPr txBox="1"/>
      </xdr:nvSpPr>
      <xdr:spPr>
        <a:xfrm>
          <a:off x="10528300" y="970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129191</xdr:rowOff>
    </xdr:from>
    <xdr:to>
      <xdr:col>55</xdr:col>
      <xdr:colOff>50800</xdr:colOff>
      <xdr:row>57</xdr:row>
      <xdr:rowOff>59341</xdr:rowOff>
    </xdr:to>
    <xdr:sp macro="" textlink="">
      <xdr:nvSpPr>
        <xdr:cNvPr id="351" name="フローチャート: 判断 350"/>
        <xdr:cNvSpPr/>
      </xdr:nvSpPr>
      <xdr:spPr>
        <a:xfrm>
          <a:off x="104267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61900</xdr:rowOff>
    </xdr:from>
    <xdr:to>
      <xdr:col>50</xdr:col>
      <xdr:colOff>114300</xdr:colOff>
      <xdr:row>53</xdr:row>
      <xdr:rowOff>44812</xdr:rowOff>
    </xdr:to>
    <xdr:cxnSp macro="">
      <xdr:nvCxnSpPr>
        <xdr:cNvPr id="352" name="直線コネクタ 351"/>
        <xdr:cNvCxnSpPr/>
      </xdr:nvCxnSpPr>
      <xdr:spPr>
        <a:xfrm>
          <a:off x="8750300" y="8805850"/>
          <a:ext cx="889000" cy="32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133610</xdr:rowOff>
    </xdr:from>
    <xdr:to>
      <xdr:col>50</xdr:col>
      <xdr:colOff>165100</xdr:colOff>
      <xdr:row>57</xdr:row>
      <xdr:rowOff>63760</xdr:rowOff>
    </xdr:to>
    <xdr:sp macro="" textlink="">
      <xdr:nvSpPr>
        <xdr:cNvPr id="353" name="フローチャート: 判断 352"/>
        <xdr:cNvSpPr/>
      </xdr:nvSpPr>
      <xdr:spPr>
        <a:xfrm>
          <a:off x="9588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54887</xdr:rowOff>
    </xdr:from>
    <xdr:ext cx="534377" cy="259045"/>
    <xdr:sp macro="" textlink="">
      <xdr:nvSpPr>
        <xdr:cNvPr id="354" name="テキスト ボックス 353"/>
        <xdr:cNvSpPr txBox="1"/>
      </xdr:nvSpPr>
      <xdr:spPr>
        <a:xfrm>
          <a:off x="9372111" y="98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61900</xdr:rowOff>
    </xdr:from>
    <xdr:to>
      <xdr:col>45</xdr:col>
      <xdr:colOff>177800</xdr:colOff>
      <xdr:row>52</xdr:row>
      <xdr:rowOff>15113</xdr:rowOff>
    </xdr:to>
    <xdr:cxnSp macro="">
      <xdr:nvCxnSpPr>
        <xdr:cNvPr id="355" name="直線コネクタ 354"/>
        <xdr:cNvCxnSpPr/>
      </xdr:nvCxnSpPr>
      <xdr:spPr>
        <a:xfrm flipV="1">
          <a:off x="7861300" y="8805850"/>
          <a:ext cx="889000" cy="1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124257</xdr:rowOff>
    </xdr:from>
    <xdr:to>
      <xdr:col>46</xdr:col>
      <xdr:colOff>38100</xdr:colOff>
      <xdr:row>57</xdr:row>
      <xdr:rowOff>54407</xdr:rowOff>
    </xdr:to>
    <xdr:sp macro="" textlink="">
      <xdr:nvSpPr>
        <xdr:cNvPr id="356" name="フローチャート: 判断 355"/>
        <xdr:cNvSpPr/>
      </xdr:nvSpPr>
      <xdr:spPr>
        <a:xfrm>
          <a:off x="8699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45534</xdr:rowOff>
    </xdr:from>
    <xdr:ext cx="534377" cy="259045"/>
    <xdr:sp macro="" textlink="">
      <xdr:nvSpPr>
        <xdr:cNvPr id="357" name="テキスト ボックス 356"/>
        <xdr:cNvSpPr txBox="1"/>
      </xdr:nvSpPr>
      <xdr:spPr>
        <a:xfrm>
          <a:off x="8483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15113</xdr:rowOff>
    </xdr:from>
    <xdr:to>
      <xdr:col>41</xdr:col>
      <xdr:colOff>50800</xdr:colOff>
      <xdr:row>53</xdr:row>
      <xdr:rowOff>70472</xdr:rowOff>
    </xdr:to>
    <xdr:cxnSp macro="">
      <xdr:nvCxnSpPr>
        <xdr:cNvPr id="358" name="直線コネクタ 357"/>
        <xdr:cNvCxnSpPr/>
      </xdr:nvCxnSpPr>
      <xdr:spPr>
        <a:xfrm flipV="1">
          <a:off x="6972300" y="8930513"/>
          <a:ext cx="889000" cy="2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130563</xdr:rowOff>
    </xdr:from>
    <xdr:to>
      <xdr:col>41</xdr:col>
      <xdr:colOff>101600</xdr:colOff>
      <xdr:row>57</xdr:row>
      <xdr:rowOff>60713</xdr:rowOff>
    </xdr:to>
    <xdr:sp macro="" textlink="">
      <xdr:nvSpPr>
        <xdr:cNvPr id="359" name="フローチャート: 判断 358"/>
        <xdr:cNvSpPr/>
      </xdr:nvSpPr>
      <xdr:spPr>
        <a:xfrm>
          <a:off x="7810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51840</xdr:rowOff>
    </xdr:from>
    <xdr:ext cx="534377" cy="259045"/>
    <xdr:sp macro="" textlink="">
      <xdr:nvSpPr>
        <xdr:cNvPr id="360" name="テキスト ボックス 359"/>
        <xdr:cNvSpPr txBox="1"/>
      </xdr:nvSpPr>
      <xdr:spPr>
        <a:xfrm>
          <a:off x="7594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41275</xdr:rowOff>
    </xdr:from>
    <xdr:to>
      <xdr:col>36</xdr:col>
      <xdr:colOff>165100</xdr:colOff>
      <xdr:row>52</xdr:row>
      <xdr:rowOff>142875</xdr:rowOff>
    </xdr:to>
    <xdr:sp macro="" textlink="">
      <xdr:nvSpPr>
        <xdr:cNvPr id="361" name="フローチャート: 判断 360"/>
        <xdr:cNvSpPr/>
      </xdr:nvSpPr>
      <xdr:spPr>
        <a:xfrm>
          <a:off x="6921500" y="89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159402</xdr:rowOff>
    </xdr:from>
    <xdr:ext cx="534377" cy="259045"/>
    <xdr:sp macro="" textlink="">
      <xdr:nvSpPr>
        <xdr:cNvPr id="362" name="テキスト ボックス 361"/>
        <xdr:cNvSpPr txBox="1"/>
      </xdr:nvSpPr>
      <xdr:spPr>
        <a:xfrm>
          <a:off x="6705111" y="873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111665</xdr:rowOff>
    </xdr:from>
    <xdr:to>
      <xdr:col>55</xdr:col>
      <xdr:colOff>50800</xdr:colOff>
      <xdr:row>54</xdr:row>
      <xdr:rowOff>41815</xdr:rowOff>
    </xdr:to>
    <xdr:sp macro="" textlink="">
      <xdr:nvSpPr>
        <xdr:cNvPr id="368" name="楕円 367"/>
        <xdr:cNvSpPr/>
      </xdr:nvSpPr>
      <xdr:spPr>
        <a:xfrm>
          <a:off x="10426700" y="91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134542</xdr:rowOff>
    </xdr:from>
    <xdr:ext cx="534377" cy="259045"/>
    <xdr:sp macro="" textlink="">
      <xdr:nvSpPr>
        <xdr:cNvPr id="369" name="農林水産業費該当値テキスト"/>
        <xdr:cNvSpPr txBox="1"/>
      </xdr:nvSpPr>
      <xdr:spPr>
        <a:xfrm>
          <a:off x="10528300" y="904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165462</xdr:rowOff>
    </xdr:from>
    <xdr:to>
      <xdr:col>50</xdr:col>
      <xdr:colOff>165100</xdr:colOff>
      <xdr:row>53</xdr:row>
      <xdr:rowOff>95612</xdr:rowOff>
    </xdr:to>
    <xdr:sp macro="" textlink="">
      <xdr:nvSpPr>
        <xdr:cNvPr id="370" name="楕円 369"/>
        <xdr:cNvSpPr/>
      </xdr:nvSpPr>
      <xdr:spPr>
        <a:xfrm>
          <a:off x="9588500" y="90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112139</xdr:rowOff>
    </xdr:from>
    <xdr:ext cx="534377" cy="259045"/>
    <xdr:sp macro="" textlink="">
      <xdr:nvSpPr>
        <xdr:cNvPr id="371" name="テキスト ボックス 370"/>
        <xdr:cNvSpPr txBox="1"/>
      </xdr:nvSpPr>
      <xdr:spPr>
        <a:xfrm>
          <a:off x="9372111" y="885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11100</xdr:rowOff>
    </xdr:from>
    <xdr:to>
      <xdr:col>46</xdr:col>
      <xdr:colOff>38100</xdr:colOff>
      <xdr:row>51</xdr:row>
      <xdr:rowOff>112700</xdr:rowOff>
    </xdr:to>
    <xdr:sp macro="" textlink="">
      <xdr:nvSpPr>
        <xdr:cNvPr id="372" name="楕円 371"/>
        <xdr:cNvSpPr/>
      </xdr:nvSpPr>
      <xdr:spPr>
        <a:xfrm>
          <a:off x="8699500" y="875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129227</xdr:rowOff>
    </xdr:from>
    <xdr:ext cx="534377" cy="259045"/>
    <xdr:sp macro="" textlink="">
      <xdr:nvSpPr>
        <xdr:cNvPr id="373" name="テキスト ボックス 372"/>
        <xdr:cNvSpPr txBox="1"/>
      </xdr:nvSpPr>
      <xdr:spPr>
        <a:xfrm>
          <a:off x="8483111" y="853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135763</xdr:rowOff>
    </xdr:from>
    <xdr:to>
      <xdr:col>41</xdr:col>
      <xdr:colOff>101600</xdr:colOff>
      <xdr:row>52</xdr:row>
      <xdr:rowOff>65913</xdr:rowOff>
    </xdr:to>
    <xdr:sp macro="" textlink="">
      <xdr:nvSpPr>
        <xdr:cNvPr id="374" name="楕円 373"/>
        <xdr:cNvSpPr/>
      </xdr:nvSpPr>
      <xdr:spPr>
        <a:xfrm>
          <a:off x="7810500" y="887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82440</xdr:rowOff>
    </xdr:from>
    <xdr:ext cx="534377" cy="259045"/>
    <xdr:sp macro="" textlink="">
      <xdr:nvSpPr>
        <xdr:cNvPr id="375" name="テキスト ボックス 374"/>
        <xdr:cNvSpPr txBox="1"/>
      </xdr:nvSpPr>
      <xdr:spPr>
        <a:xfrm>
          <a:off x="7594111" y="865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19672</xdr:rowOff>
    </xdr:from>
    <xdr:to>
      <xdr:col>36</xdr:col>
      <xdr:colOff>165100</xdr:colOff>
      <xdr:row>53</xdr:row>
      <xdr:rowOff>121272</xdr:rowOff>
    </xdr:to>
    <xdr:sp macro="" textlink="">
      <xdr:nvSpPr>
        <xdr:cNvPr id="376" name="楕円 375"/>
        <xdr:cNvSpPr/>
      </xdr:nvSpPr>
      <xdr:spPr>
        <a:xfrm>
          <a:off x="6921500" y="91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112399</xdr:rowOff>
    </xdr:from>
    <xdr:ext cx="534377" cy="259045"/>
    <xdr:sp macro="" textlink="">
      <xdr:nvSpPr>
        <xdr:cNvPr id="377" name="テキスト ボックス 376"/>
        <xdr:cNvSpPr txBox="1"/>
      </xdr:nvSpPr>
      <xdr:spPr>
        <a:xfrm>
          <a:off x="6705111" y="919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401" name="直線コネクタ 400"/>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2"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3" name="直線コネクタ 402"/>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4"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5" name="直線コネクタ 404"/>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146177</xdr:rowOff>
    </xdr:from>
    <xdr:to>
      <xdr:col>55</xdr:col>
      <xdr:colOff>0</xdr:colOff>
      <xdr:row>75</xdr:row>
      <xdr:rowOff>29896</xdr:rowOff>
    </xdr:to>
    <xdr:cxnSp macro="">
      <xdr:nvCxnSpPr>
        <xdr:cNvPr id="406" name="直線コネクタ 405"/>
        <xdr:cNvCxnSpPr/>
      </xdr:nvCxnSpPr>
      <xdr:spPr>
        <a:xfrm>
          <a:off x="9639300" y="12662027"/>
          <a:ext cx="838200" cy="22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7"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8" name="フローチャート: 判断 407"/>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146177</xdr:rowOff>
    </xdr:from>
    <xdr:to>
      <xdr:col>50</xdr:col>
      <xdr:colOff>114300</xdr:colOff>
      <xdr:row>74</xdr:row>
      <xdr:rowOff>155511</xdr:rowOff>
    </xdr:to>
    <xdr:cxnSp macro="">
      <xdr:nvCxnSpPr>
        <xdr:cNvPr id="409" name="直線コネクタ 408"/>
        <xdr:cNvCxnSpPr/>
      </xdr:nvCxnSpPr>
      <xdr:spPr>
        <a:xfrm flipV="1">
          <a:off x="8750300" y="12662027"/>
          <a:ext cx="889000" cy="18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10" name="フローチャート: 判断 409"/>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11" name="テキスト ボックス 410"/>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155511</xdr:rowOff>
    </xdr:from>
    <xdr:to>
      <xdr:col>45</xdr:col>
      <xdr:colOff>177800</xdr:colOff>
      <xdr:row>76</xdr:row>
      <xdr:rowOff>128766</xdr:rowOff>
    </xdr:to>
    <xdr:cxnSp macro="">
      <xdr:nvCxnSpPr>
        <xdr:cNvPr id="412" name="直線コネクタ 411"/>
        <xdr:cNvCxnSpPr/>
      </xdr:nvCxnSpPr>
      <xdr:spPr>
        <a:xfrm flipV="1">
          <a:off x="7861300" y="12842811"/>
          <a:ext cx="889000" cy="3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3" name="フローチャート: 判断 412"/>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4" name="テキスト ボックス 413"/>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128766</xdr:rowOff>
    </xdr:from>
    <xdr:to>
      <xdr:col>41</xdr:col>
      <xdr:colOff>50800</xdr:colOff>
      <xdr:row>77</xdr:row>
      <xdr:rowOff>96989</xdr:rowOff>
    </xdr:to>
    <xdr:cxnSp macro="">
      <xdr:nvCxnSpPr>
        <xdr:cNvPr id="415" name="直線コネクタ 414"/>
        <xdr:cNvCxnSpPr/>
      </xdr:nvCxnSpPr>
      <xdr:spPr>
        <a:xfrm flipV="1">
          <a:off x="6972300" y="13158966"/>
          <a:ext cx="889000" cy="13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6" name="フローチャート: 判断 415"/>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7" name="テキスト ボックス 416"/>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3442</xdr:rowOff>
    </xdr:from>
    <xdr:to>
      <xdr:col>36</xdr:col>
      <xdr:colOff>165100</xdr:colOff>
      <xdr:row>76</xdr:row>
      <xdr:rowOff>105042</xdr:rowOff>
    </xdr:to>
    <xdr:sp macro="" textlink="">
      <xdr:nvSpPr>
        <xdr:cNvPr id="418" name="フローチャート: 判断 417"/>
        <xdr:cNvSpPr/>
      </xdr:nvSpPr>
      <xdr:spPr>
        <a:xfrm>
          <a:off x="6921500" y="130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121569</xdr:rowOff>
    </xdr:from>
    <xdr:ext cx="534377" cy="259045"/>
    <xdr:sp macro="" textlink="">
      <xdr:nvSpPr>
        <xdr:cNvPr id="419" name="テキスト ボックス 418"/>
        <xdr:cNvSpPr txBox="1"/>
      </xdr:nvSpPr>
      <xdr:spPr>
        <a:xfrm>
          <a:off x="6705111" y="1280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150546</xdr:rowOff>
    </xdr:from>
    <xdr:to>
      <xdr:col>55</xdr:col>
      <xdr:colOff>50800</xdr:colOff>
      <xdr:row>75</xdr:row>
      <xdr:rowOff>80696</xdr:rowOff>
    </xdr:to>
    <xdr:sp macro="" textlink="">
      <xdr:nvSpPr>
        <xdr:cNvPr id="425" name="楕円 424"/>
        <xdr:cNvSpPr/>
      </xdr:nvSpPr>
      <xdr:spPr>
        <a:xfrm>
          <a:off x="10426700" y="1283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1973</xdr:rowOff>
    </xdr:from>
    <xdr:ext cx="534377" cy="259045"/>
    <xdr:sp macro="" textlink="">
      <xdr:nvSpPr>
        <xdr:cNvPr id="426" name="商工費該当値テキスト"/>
        <xdr:cNvSpPr txBox="1"/>
      </xdr:nvSpPr>
      <xdr:spPr>
        <a:xfrm>
          <a:off x="10528300" y="126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95377</xdr:rowOff>
    </xdr:from>
    <xdr:to>
      <xdr:col>50</xdr:col>
      <xdr:colOff>165100</xdr:colOff>
      <xdr:row>74</xdr:row>
      <xdr:rowOff>25527</xdr:rowOff>
    </xdr:to>
    <xdr:sp macro="" textlink="">
      <xdr:nvSpPr>
        <xdr:cNvPr id="427" name="楕円 426"/>
        <xdr:cNvSpPr/>
      </xdr:nvSpPr>
      <xdr:spPr>
        <a:xfrm>
          <a:off x="9588500" y="1261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42054</xdr:rowOff>
    </xdr:from>
    <xdr:ext cx="534377" cy="259045"/>
    <xdr:sp macro="" textlink="">
      <xdr:nvSpPr>
        <xdr:cNvPr id="428" name="テキスト ボックス 427"/>
        <xdr:cNvSpPr txBox="1"/>
      </xdr:nvSpPr>
      <xdr:spPr>
        <a:xfrm>
          <a:off x="9372111" y="1238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104711</xdr:rowOff>
    </xdr:from>
    <xdr:to>
      <xdr:col>46</xdr:col>
      <xdr:colOff>38100</xdr:colOff>
      <xdr:row>75</xdr:row>
      <xdr:rowOff>34861</xdr:rowOff>
    </xdr:to>
    <xdr:sp macro="" textlink="">
      <xdr:nvSpPr>
        <xdr:cNvPr id="429" name="楕円 428"/>
        <xdr:cNvSpPr/>
      </xdr:nvSpPr>
      <xdr:spPr>
        <a:xfrm>
          <a:off x="8699500" y="127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51388</xdr:rowOff>
    </xdr:from>
    <xdr:ext cx="534377" cy="259045"/>
    <xdr:sp macro="" textlink="">
      <xdr:nvSpPr>
        <xdr:cNvPr id="430" name="テキスト ボックス 429"/>
        <xdr:cNvSpPr txBox="1"/>
      </xdr:nvSpPr>
      <xdr:spPr>
        <a:xfrm>
          <a:off x="8483111" y="1256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77966</xdr:rowOff>
    </xdr:from>
    <xdr:to>
      <xdr:col>41</xdr:col>
      <xdr:colOff>101600</xdr:colOff>
      <xdr:row>77</xdr:row>
      <xdr:rowOff>8116</xdr:rowOff>
    </xdr:to>
    <xdr:sp macro="" textlink="">
      <xdr:nvSpPr>
        <xdr:cNvPr id="431" name="楕円 430"/>
        <xdr:cNvSpPr/>
      </xdr:nvSpPr>
      <xdr:spPr>
        <a:xfrm>
          <a:off x="7810500" y="1310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24642</xdr:rowOff>
    </xdr:from>
    <xdr:ext cx="534377" cy="259045"/>
    <xdr:sp macro="" textlink="">
      <xdr:nvSpPr>
        <xdr:cNvPr id="432" name="テキスト ボックス 431"/>
        <xdr:cNvSpPr txBox="1"/>
      </xdr:nvSpPr>
      <xdr:spPr>
        <a:xfrm>
          <a:off x="7594111" y="1288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46189</xdr:rowOff>
    </xdr:from>
    <xdr:to>
      <xdr:col>36</xdr:col>
      <xdr:colOff>165100</xdr:colOff>
      <xdr:row>77</xdr:row>
      <xdr:rowOff>147789</xdr:rowOff>
    </xdr:to>
    <xdr:sp macro="" textlink="">
      <xdr:nvSpPr>
        <xdr:cNvPr id="433" name="楕円 432"/>
        <xdr:cNvSpPr/>
      </xdr:nvSpPr>
      <xdr:spPr>
        <a:xfrm>
          <a:off x="6921500" y="1324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138916</xdr:rowOff>
    </xdr:from>
    <xdr:ext cx="469744" cy="259045"/>
    <xdr:sp macro="" textlink="">
      <xdr:nvSpPr>
        <xdr:cNvPr id="434" name="テキスト ボックス 433"/>
        <xdr:cNvSpPr txBox="1"/>
      </xdr:nvSpPr>
      <xdr:spPr>
        <a:xfrm>
          <a:off x="6737428" y="1334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7" name="直線コネクタ 456"/>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8"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9" name="直線コネクタ 458"/>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60"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61" name="直線コネクタ 460"/>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112542</xdr:rowOff>
    </xdr:from>
    <xdr:to>
      <xdr:col>55</xdr:col>
      <xdr:colOff>0</xdr:colOff>
      <xdr:row>94</xdr:row>
      <xdr:rowOff>119445</xdr:rowOff>
    </xdr:to>
    <xdr:cxnSp macro="">
      <xdr:nvCxnSpPr>
        <xdr:cNvPr id="462" name="直線コネクタ 461"/>
        <xdr:cNvCxnSpPr/>
      </xdr:nvCxnSpPr>
      <xdr:spPr>
        <a:xfrm>
          <a:off x="9639300" y="16228842"/>
          <a:ext cx="8382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3" name="土木費平均値テキスト"/>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4" name="フローチャート: 判断 463"/>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71394</xdr:rowOff>
    </xdr:from>
    <xdr:to>
      <xdr:col>50</xdr:col>
      <xdr:colOff>114300</xdr:colOff>
      <xdr:row>94</xdr:row>
      <xdr:rowOff>112542</xdr:rowOff>
    </xdr:to>
    <xdr:cxnSp macro="">
      <xdr:nvCxnSpPr>
        <xdr:cNvPr id="465" name="直線コネクタ 464"/>
        <xdr:cNvCxnSpPr/>
      </xdr:nvCxnSpPr>
      <xdr:spPr>
        <a:xfrm>
          <a:off x="8750300" y="16016244"/>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6" name="フローチャート: 判断 465"/>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7" name="テキスト ボックス 466"/>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71394</xdr:rowOff>
    </xdr:from>
    <xdr:to>
      <xdr:col>45</xdr:col>
      <xdr:colOff>177800</xdr:colOff>
      <xdr:row>96</xdr:row>
      <xdr:rowOff>60261</xdr:rowOff>
    </xdr:to>
    <xdr:cxnSp macro="">
      <xdr:nvCxnSpPr>
        <xdr:cNvPr id="468" name="直線コネクタ 467"/>
        <xdr:cNvCxnSpPr/>
      </xdr:nvCxnSpPr>
      <xdr:spPr>
        <a:xfrm flipV="1">
          <a:off x="7861300" y="16016244"/>
          <a:ext cx="889000" cy="50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9" name="フローチャート: 判断 468"/>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70" name="テキスト ボックス 469"/>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141415</xdr:rowOff>
    </xdr:from>
    <xdr:to>
      <xdr:col>41</xdr:col>
      <xdr:colOff>50800</xdr:colOff>
      <xdr:row>96</xdr:row>
      <xdr:rowOff>60261</xdr:rowOff>
    </xdr:to>
    <xdr:cxnSp macro="">
      <xdr:nvCxnSpPr>
        <xdr:cNvPr id="471" name="直線コネクタ 470"/>
        <xdr:cNvCxnSpPr/>
      </xdr:nvCxnSpPr>
      <xdr:spPr>
        <a:xfrm>
          <a:off x="6972300" y="16257715"/>
          <a:ext cx="889000" cy="26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2" name="フローチャート: 判断 471"/>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3" name="テキスト ボックス 472"/>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35133</xdr:rowOff>
    </xdr:from>
    <xdr:to>
      <xdr:col>36</xdr:col>
      <xdr:colOff>165100</xdr:colOff>
      <xdr:row>95</xdr:row>
      <xdr:rowOff>136733</xdr:rowOff>
    </xdr:to>
    <xdr:sp macro="" textlink="">
      <xdr:nvSpPr>
        <xdr:cNvPr id="474" name="フローチャート: 判断 473"/>
        <xdr:cNvSpPr/>
      </xdr:nvSpPr>
      <xdr:spPr>
        <a:xfrm>
          <a:off x="69215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127860</xdr:rowOff>
    </xdr:from>
    <xdr:ext cx="534377" cy="259045"/>
    <xdr:sp macro="" textlink="">
      <xdr:nvSpPr>
        <xdr:cNvPr id="475" name="テキスト ボックス 474"/>
        <xdr:cNvSpPr txBox="1"/>
      </xdr:nvSpPr>
      <xdr:spPr>
        <a:xfrm>
          <a:off x="6705111" y="1641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68645</xdr:rowOff>
    </xdr:from>
    <xdr:to>
      <xdr:col>55</xdr:col>
      <xdr:colOff>50800</xdr:colOff>
      <xdr:row>94</xdr:row>
      <xdr:rowOff>170245</xdr:rowOff>
    </xdr:to>
    <xdr:sp macro="" textlink="">
      <xdr:nvSpPr>
        <xdr:cNvPr id="481" name="楕円 480"/>
        <xdr:cNvSpPr/>
      </xdr:nvSpPr>
      <xdr:spPr>
        <a:xfrm>
          <a:off x="10426700" y="1618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91522</xdr:rowOff>
    </xdr:from>
    <xdr:ext cx="534377" cy="259045"/>
    <xdr:sp macro="" textlink="">
      <xdr:nvSpPr>
        <xdr:cNvPr id="482" name="土木費該当値テキスト"/>
        <xdr:cNvSpPr txBox="1"/>
      </xdr:nvSpPr>
      <xdr:spPr>
        <a:xfrm>
          <a:off x="10528300" y="160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61742</xdr:rowOff>
    </xdr:from>
    <xdr:to>
      <xdr:col>50</xdr:col>
      <xdr:colOff>165100</xdr:colOff>
      <xdr:row>94</xdr:row>
      <xdr:rowOff>163342</xdr:rowOff>
    </xdr:to>
    <xdr:sp macro="" textlink="">
      <xdr:nvSpPr>
        <xdr:cNvPr id="483" name="楕円 482"/>
        <xdr:cNvSpPr/>
      </xdr:nvSpPr>
      <xdr:spPr>
        <a:xfrm>
          <a:off x="9588500" y="1617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8419</xdr:rowOff>
    </xdr:from>
    <xdr:ext cx="534377" cy="259045"/>
    <xdr:sp macro="" textlink="">
      <xdr:nvSpPr>
        <xdr:cNvPr id="484" name="テキスト ボックス 483"/>
        <xdr:cNvSpPr txBox="1"/>
      </xdr:nvSpPr>
      <xdr:spPr>
        <a:xfrm>
          <a:off x="9372111" y="1595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20594</xdr:rowOff>
    </xdr:from>
    <xdr:to>
      <xdr:col>46</xdr:col>
      <xdr:colOff>38100</xdr:colOff>
      <xdr:row>93</xdr:row>
      <xdr:rowOff>122194</xdr:rowOff>
    </xdr:to>
    <xdr:sp macro="" textlink="">
      <xdr:nvSpPr>
        <xdr:cNvPr id="485" name="楕円 484"/>
        <xdr:cNvSpPr/>
      </xdr:nvSpPr>
      <xdr:spPr>
        <a:xfrm>
          <a:off x="8699500" y="159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138721</xdr:rowOff>
    </xdr:from>
    <xdr:ext cx="534377" cy="259045"/>
    <xdr:sp macro="" textlink="">
      <xdr:nvSpPr>
        <xdr:cNvPr id="486" name="テキスト ボックス 485"/>
        <xdr:cNvSpPr txBox="1"/>
      </xdr:nvSpPr>
      <xdr:spPr>
        <a:xfrm>
          <a:off x="8483111" y="1574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9461</xdr:rowOff>
    </xdr:from>
    <xdr:to>
      <xdr:col>41</xdr:col>
      <xdr:colOff>101600</xdr:colOff>
      <xdr:row>96</xdr:row>
      <xdr:rowOff>111061</xdr:rowOff>
    </xdr:to>
    <xdr:sp macro="" textlink="">
      <xdr:nvSpPr>
        <xdr:cNvPr id="487" name="楕円 486"/>
        <xdr:cNvSpPr/>
      </xdr:nvSpPr>
      <xdr:spPr>
        <a:xfrm>
          <a:off x="7810500" y="164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102188</xdr:rowOff>
    </xdr:from>
    <xdr:ext cx="534377" cy="259045"/>
    <xdr:sp macro="" textlink="">
      <xdr:nvSpPr>
        <xdr:cNvPr id="488" name="テキスト ボックス 487"/>
        <xdr:cNvSpPr txBox="1"/>
      </xdr:nvSpPr>
      <xdr:spPr>
        <a:xfrm>
          <a:off x="7594111" y="1656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90615</xdr:rowOff>
    </xdr:from>
    <xdr:to>
      <xdr:col>36</xdr:col>
      <xdr:colOff>165100</xdr:colOff>
      <xdr:row>95</xdr:row>
      <xdr:rowOff>20765</xdr:rowOff>
    </xdr:to>
    <xdr:sp macro="" textlink="">
      <xdr:nvSpPr>
        <xdr:cNvPr id="489" name="楕円 488"/>
        <xdr:cNvSpPr/>
      </xdr:nvSpPr>
      <xdr:spPr>
        <a:xfrm>
          <a:off x="6921500" y="162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37292</xdr:rowOff>
    </xdr:from>
    <xdr:ext cx="534377" cy="259045"/>
    <xdr:sp macro="" textlink="">
      <xdr:nvSpPr>
        <xdr:cNvPr id="490" name="テキスト ボックス 489"/>
        <xdr:cNvSpPr txBox="1"/>
      </xdr:nvSpPr>
      <xdr:spPr>
        <a:xfrm>
          <a:off x="6705111" y="1598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140027</xdr:rowOff>
    </xdr:from>
    <xdr:to>
      <xdr:col>85</xdr:col>
      <xdr:colOff>126364</xdr:colOff>
      <xdr:row>39</xdr:row>
      <xdr:rowOff>3944</xdr:rowOff>
    </xdr:to>
    <xdr:cxnSp macro="">
      <xdr:nvCxnSpPr>
        <xdr:cNvPr id="517" name="直線コネクタ 516"/>
        <xdr:cNvCxnSpPr/>
      </xdr:nvCxnSpPr>
      <xdr:spPr>
        <a:xfrm flipV="1">
          <a:off x="16317595" y="5969327"/>
          <a:ext cx="1269" cy="72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7771</xdr:rowOff>
    </xdr:from>
    <xdr:ext cx="534377" cy="259045"/>
    <xdr:sp macro="" textlink="">
      <xdr:nvSpPr>
        <xdr:cNvPr id="518" name="消防費最小値テキスト"/>
        <xdr:cNvSpPr txBox="1"/>
      </xdr:nvSpPr>
      <xdr:spPr>
        <a:xfrm>
          <a:off x="16370300" y="669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3944</xdr:rowOff>
    </xdr:from>
    <xdr:to>
      <xdr:col>86</xdr:col>
      <xdr:colOff>25400</xdr:colOff>
      <xdr:row>39</xdr:row>
      <xdr:rowOff>3944</xdr:rowOff>
    </xdr:to>
    <xdr:cxnSp macro="">
      <xdr:nvCxnSpPr>
        <xdr:cNvPr id="519" name="直線コネクタ 518"/>
        <xdr:cNvCxnSpPr/>
      </xdr:nvCxnSpPr>
      <xdr:spPr>
        <a:xfrm>
          <a:off x="16230600" y="669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86704</xdr:rowOff>
    </xdr:from>
    <xdr:ext cx="534377" cy="259045"/>
    <xdr:sp macro="" textlink="">
      <xdr:nvSpPr>
        <xdr:cNvPr id="520" name="消防費最大値テキスト"/>
        <xdr:cNvSpPr txBox="1"/>
      </xdr:nvSpPr>
      <xdr:spPr>
        <a:xfrm>
          <a:off x="16370300" y="574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140027</xdr:rowOff>
    </xdr:from>
    <xdr:to>
      <xdr:col>86</xdr:col>
      <xdr:colOff>25400</xdr:colOff>
      <xdr:row>34</xdr:row>
      <xdr:rowOff>140027</xdr:rowOff>
    </xdr:to>
    <xdr:cxnSp macro="">
      <xdr:nvCxnSpPr>
        <xdr:cNvPr id="521" name="直線コネクタ 520"/>
        <xdr:cNvCxnSpPr/>
      </xdr:nvCxnSpPr>
      <xdr:spPr>
        <a:xfrm>
          <a:off x="16230600" y="596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157074</xdr:rowOff>
    </xdr:from>
    <xdr:to>
      <xdr:col>85</xdr:col>
      <xdr:colOff>127000</xdr:colOff>
      <xdr:row>36</xdr:row>
      <xdr:rowOff>61878</xdr:rowOff>
    </xdr:to>
    <xdr:cxnSp macro="">
      <xdr:nvCxnSpPr>
        <xdr:cNvPr id="522" name="直線コネクタ 521"/>
        <xdr:cNvCxnSpPr/>
      </xdr:nvCxnSpPr>
      <xdr:spPr>
        <a:xfrm>
          <a:off x="15481300" y="5300574"/>
          <a:ext cx="838200" cy="93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73140</xdr:rowOff>
    </xdr:from>
    <xdr:ext cx="534377" cy="259045"/>
    <xdr:sp macro="" textlink="">
      <xdr:nvSpPr>
        <xdr:cNvPr id="523" name="消防費平均値テキスト"/>
        <xdr:cNvSpPr txBox="1"/>
      </xdr:nvSpPr>
      <xdr:spPr>
        <a:xfrm>
          <a:off x="16370300" y="6416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94713</xdr:rowOff>
    </xdr:from>
    <xdr:to>
      <xdr:col>85</xdr:col>
      <xdr:colOff>177800</xdr:colOff>
      <xdr:row>38</xdr:row>
      <xdr:rowOff>24863</xdr:rowOff>
    </xdr:to>
    <xdr:sp macro="" textlink="">
      <xdr:nvSpPr>
        <xdr:cNvPr id="524" name="フローチャート: 判断 523"/>
        <xdr:cNvSpPr/>
      </xdr:nvSpPr>
      <xdr:spPr>
        <a:xfrm>
          <a:off x="16268700" y="643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157074</xdr:rowOff>
    </xdr:from>
    <xdr:to>
      <xdr:col>81</xdr:col>
      <xdr:colOff>50800</xdr:colOff>
      <xdr:row>34</xdr:row>
      <xdr:rowOff>147864</xdr:rowOff>
    </xdr:to>
    <xdr:cxnSp macro="">
      <xdr:nvCxnSpPr>
        <xdr:cNvPr id="525" name="直線コネクタ 524"/>
        <xdr:cNvCxnSpPr/>
      </xdr:nvCxnSpPr>
      <xdr:spPr>
        <a:xfrm flipV="1">
          <a:off x="14592300" y="5300574"/>
          <a:ext cx="889000" cy="67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86026</xdr:rowOff>
    </xdr:from>
    <xdr:to>
      <xdr:col>81</xdr:col>
      <xdr:colOff>101600</xdr:colOff>
      <xdr:row>38</xdr:row>
      <xdr:rowOff>16176</xdr:rowOff>
    </xdr:to>
    <xdr:sp macro="" textlink="">
      <xdr:nvSpPr>
        <xdr:cNvPr id="526" name="フローチャート: 判断 525"/>
        <xdr:cNvSpPr/>
      </xdr:nvSpPr>
      <xdr:spPr>
        <a:xfrm>
          <a:off x="154305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7304</xdr:rowOff>
    </xdr:from>
    <xdr:ext cx="534377" cy="259045"/>
    <xdr:sp macro="" textlink="">
      <xdr:nvSpPr>
        <xdr:cNvPr id="527" name="テキスト ボックス 526"/>
        <xdr:cNvSpPr txBox="1"/>
      </xdr:nvSpPr>
      <xdr:spPr>
        <a:xfrm>
          <a:off x="15214111" y="652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147864</xdr:rowOff>
    </xdr:from>
    <xdr:to>
      <xdr:col>76</xdr:col>
      <xdr:colOff>114300</xdr:colOff>
      <xdr:row>36</xdr:row>
      <xdr:rowOff>74320</xdr:rowOff>
    </xdr:to>
    <xdr:cxnSp macro="">
      <xdr:nvCxnSpPr>
        <xdr:cNvPr id="528" name="直線コネクタ 527"/>
        <xdr:cNvCxnSpPr/>
      </xdr:nvCxnSpPr>
      <xdr:spPr>
        <a:xfrm flipV="1">
          <a:off x="13703300" y="5977164"/>
          <a:ext cx="889000" cy="26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116332</xdr:rowOff>
    </xdr:from>
    <xdr:to>
      <xdr:col>76</xdr:col>
      <xdr:colOff>165100</xdr:colOff>
      <xdr:row>38</xdr:row>
      <xdr:rowOff>46482</xdr:rowOff>
    </xdr:to>
    <xdr:sp macro="" textlink="">
      <xdr:nvSpPr>
        <xdr:cNvPr id="529" name="フローチャート: 判断 528"/>
        <xdr:cNvSpPr/>
      </xdr:nvSpPr>
      <xdr:spPr>
        <a:xfrm>
          <a:off x="1454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37609</xdr:rowOff>
    </xdr:from>
    <xdr:ext cx="534377" cy="259045"/>
    <xdr:sp macro="" textlink="">
      <xdr:nvSpPr>
        <xdr:cNvPr id="530" name="テキスト ボックス 529"/>
        <xdr:cNvSpPr txBox="1"/>
      </xdr:nvSpPr>
      <xdr:spPr>
        <a:xfrm>
          <a:off x="14325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74320</xdr:rowOff>
    </xdr:from>
    <xdr:to>
      <xdr:col>71</xdr:col>
      <xdr:colOff>177800</xdr:colOff>
      <xdr:row>36</xdr:row>
      <xdr:rowOff>126637</xdr:rowOff>
    </xdr:to>
    <xdr:cxnSp macro="">
      <xdr:nvCxnSpPr>
        <xdr:cNvPr id="531" name="直線コネクタ 530"/>
        <xdr:cNvCxnSpPr/>
      </xdr:nvCxnSpPr>
      <xdr:spPr>
        <a:xfrm flipV="1">
          <a:off x="12814300" y="6246520"/>
          <a:ext cx="889000" cy="5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64440</xdr:rowOff>
    </xdr:from>
    <xdr:to>
      <xdr:col>72</xdr:col>
      <xdr:colOff>38100</xdr:colOff>
      <xdr:row>37</xdr:row>
      <xdr:rowOff>166039</xdr:rowOff>
    </xdr:to>
    <xdr:sp macro="" textlink="">
      <xdr:nvSpPr>
        <xdr:cNvPr id="532" name="フローチャート: 判断 531"/>
        <xdr:cNvSpPr/>
      </xdr:nvSpPr>
      <xdr:spPr>
        <a:xfrm>
          <a:off x="13652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157166</xdr:rowOff>
    </xdr:from>
    <xdr:ext cx="534377" cy="259045"/>
    <xdr:sp macro="" textlink="">
      <xdr:nvSpPr>
        <xdr:cNvPr id="533" name="テキスト ボックス 532"/>
        <xdr:cNvSpPr txBox="1"/>
      </xdr:nvSpPr>
      <xdr:spPr>
        <a:xfrm>
          <a:off x="13436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69338</xdr:rowOff>
    </xdr:from>
    <xdr:to>
      <xdr:col>67</xdr:col>
      <xdr:colOff>101600</xdr:colOff>
      <xdr:row>36</xdr:row>
      <xdr:rowOff>170938</xdr:rowOff>
    </xdr:to>
    <xdr:sp macro="" textlink="">
      <xdr:nvSpPr>
        <xdr:cNvPr id="534" name="フローチャート: 判断 533"/>
        <xdr:cNvSpPr/>
      </xdr:nvSpPr>
      <xdr:spPr>
        <a:xfrm>
          <a:off x="12763500" y="624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16015</xdr:rowOff>
    </xdr:from>
    <xdr:ext cx="534377" cy="259045"/>
    <xdr:sp macro="" textlink="">
      <xdr:nvSpPr>
        <xdr:cNvPr id="535" name="テキスト ボックス 534"/>
        <xdr:cNvSpPr txBox="1"/>
      </xdr:nvSpPr>
      <xdr:spPr>
        <a:xfrm>
          <a:off x="12547111" y="601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11078</xdr:rowOff>
    </xdr:from>
    <xdr:to>
      <xdr:col>85</xdr:col>
      <xdr:colOff>177800</xdr:colOff>
      <xdr:row>36</xdr:row>
      <xdr:rowOff>112678</xdr:rowOff>
    </xdr:to>
    <xdr:sp macro="" textlink="">
      <xdr:nvSpPr>
        <xdr:cNvPr id="541" name="楕円 540"/>
        <xdr:cNvSpPr/>
      </xdr:nvSpPr>
      <xdr:spPr>
        <a:xfrm>
          <a:off x="16268700" y="618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33955</xdr:rowOff>
    </xdr:from>
    <xdr:ext cx="534377" cy="259045"/>
    <xdr:sp macro="" textlink="">
      <xdr:nvSpPr>
        <xdr:cNvPr id="542" name="消防費該当値テキスト"/>
        <xdr:cNvSpPr txBox="1"/>
      </xdr:nvSpPr>
      <xdr:spPr>
        <a:xfrm>
          <a:off x="16370300" y="60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106274</xdr:rowOff>
    </xdr:from>
    <xdr:to>
      <xdr:col>81</xdr:col>
      <xdr:colOff>101600</xdr:colOff>
      <xdr:row>31</xdr:row>
      <xdr:rowOff>36424</xdr:rowOff>
    </xdr:to>
    <xdr:sp macro="" textlink="">
      <xdr:nvSpPr>
        <xdr:cNvPr id="543" name="楕円 542"/>
        <xdr:cNvSpPr/>
      </xdr:nvSpPr>
      <xdr:spPr>
        <a:xfrm>
          <a:off x="15430500" y="524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52951</xdr:rowOff>
    </xdr:from>
    <xdr:ext cx="534377" cy="259045"/>
    <xdr:sp macro="" textlink="">
      <xdr:nvSpPr>
        <xdr:cNvPr id="544" name="テキスト ボックス 543"/>
        <xdr:cNvSpPr txBox="1"/>
      </xdr:nvSpPr>
      <xdr:spPr>
        <a:xfrm>
          <a:off x="15214111" y="502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97064</xdr:rowOff>
    </xdr:from>
    <xdr:to>
      <xdr:col>76</xdr:col>
      <xdr:colOff>165100</xdr:colOff>
      <xdr:row>35</xdr:row>
      <xdr:rowOff>27214</xdr:rowOff>
    </xdr:to>
    <xdr:sp macro="" textlink="">
      <xdr:nvSpPr>
        <xdr:cNvPr id="545" name="楕円 544"/>
        <xdr:cNvSpPr/>
      </xdr:nvSpPr>
      <xdr:spPr>
        <a:xfrm>
          <a:off x="14541500" y="59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43741</xdr:rowOff>
    </xdr:from>
    <xdr:ext cx="534377" cy="259045"/>
    <xdr:sp macro="" textlink="">
      <xdr:nvSpPr>
        <xdr:cNvPr id="546" name="テキスト ボックス 545"/>
        <xdr:cNvSpPr txBox="1"/>
      </xdr:nvSpPr>
      <xdr:spPr>
        <a:xfrm>
          <a:off x="14325111" y="570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23520</xdr:rowOff>
    </xdr:from>
    <xdr:to>
      <xdr:col>72</xdr:col>
      <xdr:colOff>38100</xdr:colOff>
      <xdr:row>36</xdr:row>
      <xdr:rowOff>125120</xdr:rowOff>
    </xdr:to>
    <xdr:sp macro="" textlink="">
      <xdr:nvSpPr>
        <xdr:cNvPr id="547" name="楕円 546"/>
        <xdr:cNvSpPr/>
      </xdr:nvSpPr>
      <xdr:spPr>
        <a:xfrm>
          <a:off x="13652500" y="61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141647</xdr:rowOff>
    </xdr:from>
    <xdr:ext cx="534377" cy="259045"/>
    <xdr:sp macro="" textlink="">
      <xdr:nvSpPr>
        <xdr:cNvPr id="548" name="テキスト ボックス 547"/>
        <xdr:cNvSpPr txBox="1"/>
      </xdr:nvSpPr>
      <xdr:spPr>
        <a:xfrm>
          <a:off x="13436111" y="59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75837</xdr:rowOff>
    </xdr:from>
    <xdr:to>
      <xdr:col>67</xdr:col>
      <xdr:colOff>101600</xdr:colOff>
      <xdr:row>37</xdr:row>
      <xdr:rowOff>5987</xdr:rowOff>
    </xdr:to>
    <xdr:sp macro="" textlink="">
      <xdr:nvSpPr>
        <xdr:cNvPr id="549" name="楕円 548"/>
        <xdr:cNvSpPr/>
      </xdr:nvSpPr>
      <xdr:spPr>
        <a:xfrm>
          <a:off x="127635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168564</xdr:rowOff>
    </xdr:from>
    <xdr:ext cx="534377" cy="259045"/>
    <xdr:sp macro="" textlink="">
      <xdr:nvSpPr>
        <xdr:cNvPr id="550" name="テキスト ボックス 549"/>
        <xdr:cNvSpPr txBox="1"/>
      </xdr:nvSpPr>
      <xdr:spPr>
        <a:xfrm>
          <a:off x="12547111" y="634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7" name="直線コネクタ 576"/>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8"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9" name="直線コネクタ 578"/>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80"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81" name="直線コネクタ 580"/>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79643</xdr:rowOff>
    </xdr:from>
    <xdr:to>
      <xdr:col>85</xdr:col>
      <xdr:colOff>127000</xdr:colOff>
      <xdr:row>54</xdr:row>
      <xdr:rowOff>134312</xdr:rowOff>
    </xdr:to>
    <xdr:cxnSp macro="">
      <xdr:nvCxnSpPr>
        <xdr:cNvPr id="582" name="直線コネクタ 581"/>
        <xdr:cNvCxnSpPr/>
      </xdr:nvCxnSpPr>
      <xdr:spPr>
        <a:xfrm>
          <a:off x="15481300" y="9166493"/>
          <a:ext cx="838200" cy="22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83" name="教育費平均値テキスト"/>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84" name="フローチャート: 判断 583"/>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79643</xdr:rowOff>
    </xdr:from>
    <xdr:to>
      <xdr:col>81</xdr:col>
      <xdr:colOff>50800</xdr:colOff>
      <xdr:row>55</xdr:row>
      <xdr:rowOff>62515</xdr:rowOff>
    </xdr:to>
    <xdr:cxnSp macro="">
      <xdr:nvCxnSpPr>
        <xdr:cNvPr id="585" name="直線コネクタ 584"/>
        <xdr:cNvCxnSpPr/>
      </xdr:nvCxnSpPr>
      <xdr:spPr>
        <a:xfrm flipV="1">
          <a:off x="14592300" y="9166493"/>
          <a:ext cx="889000" cy="32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6" name="フローチャート: 判断 585"/>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7" name="テキスト ボックス 586"/>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62515</xdr:rowOff>
    </xdr:from>
    <xdr:to>
      <xdr:col>76</xdr:col>
      <xdr:colOff>114300</xdr:colOff>
      <xdr:row>56</xdr:row>
      <xdr:rowOff>1038</xdr:rowOff>
    </xdr:to>
    <xdr:cxnSp macro="">
      <xdr:nvCxnSpPr>
        <xdr:cNvPr id="588" name="直線コネクタ 587"/>
        <xdr:cNvCxnSpPr/>
      </xdr:nvCxnSpPr>
      <xdr:spPr>
        <a:xfrm flipV="1">
          <a:off x="13703300" y="9492265"/>
          <a:ext cx="889000" cy="10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9" name="フローチャート: 判断 588"/>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90" name="テキスト ボックス 589"/>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1038</xdr:rowOff>
    </xdr:from>
    <xdr:to>
      <xdr:col>71</xdr:col>
      <xdr:colOff>177800</xdr:colOff>
      <xdr:row>56</xdr:row>
      <xdr:rowOff>32715</xdr:rowOff>
    </xdr:to>
    <xdr:cxnSp macro="">
      <xdr:nvCxnSpPr>
        <xdr:cNvPr id="591" name="直線コネクタ 590"/>
        <xdr:cNvCxnSpPr/>
      </xdr:nvCxnSpPr>
      <xdr:spPr>
        <a:xfrm flipV="1">
          <a:off x="12814300" y="9602238"/>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92" name="フローチャート: 判断 591"/>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93" name="テキスト ボックス 592"/>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41662</xdr:rowOff>
    </xdr:from>
    <xdr:to>
      <xdr:col>67</xdr:col>
      <xdr:colOff>101600</xdr:colOff>
      <xdr:row>56</xdr:row>
      <xdr:rowOff>143262</xdr:rowOff>
    </xdr:to>
    <xdr:sp macro="" textlink="">
      <xdr:nvSpPr>
        <xdr:cNvPr id="594" name="フローチャート: 判断 593"/>
        <xdr:cNvSpPr/>
      </xdr:nvSpPr>
      <xdr:spPr>
        <a:xfrm>
          <a:off x="12763500" y="96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134389</xdr:rowOff>
    </xdr:from>
    <xdr:ext cx="534377" cy="259045"/>
    <xdr:sp macro="" textlink="">
      <xdr:nvSpPr>
        <xdr:cNvPr id="595" name="テキスト ボックス 594"/>
        <xdr:cNvSpPr txBox="1"/>
      </xdr:nvSpPr>
      <xdr:spPr>
        <a:xfrm>
          <a:off x="12547111" y="97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83512</xdr:rowOff>
    </xdr:from>
    <xdr:to>
      <xdr:col>85</xdr:col>
      <xdr:colOff>177800</xdr:colOff>
      <xdr:row>55</xdr:row>
      <xdr:rowOff>13662</xdr:rowOff>
    </xdr:to>
    <xdr:sp macro="" textlink="">
      <xdr:nvSpPr>
        <xdr:cNvPr id="601" name="楕円 600"/>
        <xdr:cNvSpPr/>
      </xdr:nvSpPr>
      <xdr:spPr>
        <a:xfrm>
          <a:off x="16268700" y="93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106389</xdr:rowOff>
    </xdr:from>
    <xdr:ext cx="534377" cy="259045"/>
    <xdr:sp macro="" textlink="">
      <xdr:nvSpPr>
        <xdr:cNvPr id="602" name="教育費該当値テキスト"/>
        <xdr:cNvSpPr txBox="1"/>
      </xdr:nvSpPr>
      <xdr:spPr>
        <a:xfrm>
          <a:off x="16370300" y="919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28843</xdr:rowOff>
    </xdr:from>
    <xdr:to>
      <xdr:col>81</xdr:col>
      <xdr:colOff>101600</xdr:colOff>
      <xdr:row>53</xdr:row>
      <xdr:rowOff>130443</xdr:rowOff>
    </xdr:to>
    <xdr:sp macro="" textlink="">
      <xdr:nvSpPr>
        <xdr:cNvPr id="603" name="楕円 602"/>
        <xdr:cNvSpPr/>
      </xdr:nvSpPr>
      <xdr:spPr>
        <a:xfrm>
          <a:off x="15430500" y="911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146970</xdr:rowOff>
    </xdr:from>
    <xdr:ext cx="534377" cy="259045"/>
    <xdr:sp macro="" textlink="">
      <xdr:nvSpPr>
        <xdr:cNvPr id="604" name="テキスト ボックス 603"/>
        <xdr:cNvSpPr txBox="1"/>
      </xdr:nvSpPr>
      <xdr:spPr>
        <a:xfrm>
          <a:off x="15214111" y="889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11715</xdr:rowOff>
    </xdr:from>
    <xdr:to>
      <xdr:col>76</xdr:col>
      <xdr:colOff>165100</xdr:colOff>
      <xdr:row>55</xdr:row>
      <xdr:rowOff>113315</xdr:rowOff>
    </xdr:to>
    <xdr:sp macro="" textlink="">
      <xdr:nvSpPr>
        <xdr:cNvPr id="605" name="楕円 604"/>
        <xdr:cNvSpPr/>
      </xdr:nvSpPr>
      <xdr:spPr>
        <a:xfrm>
          <a:off x="14541500" y="94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129842</xdr:rowOff>
    </xdr:from>
    <xdr:ext cx="534377" cy="259045"/>
    <xdr:sp macro="" textlink="">
      <xdr:nvSpPr>
        <xdr:cNvPr id="606" name="テキスト ボックス 605"/>
        <xdr:cNvSpPr txBox="1"/>
      </xdr:nvSpPr>
      <xdr:spPr>
        <a:xfrm>
          <a:off x="14325111" y="92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121688</xdr:rowOff>
    </xdr:from>
    <xdr:to>
      <xdr:col>72</xdr:col>
      <xdr:colOff>38100</xdr:colOff>
      <xdr:row>56</xdr:row>
      <xdr:rowOff>51838</xdr:rowOff>
    </xdr:to>
    <xdr:sp macro="" textlink="">
      <xdr:nvSpPr>
        <xdr:cNvPr id="607" name="楕円 606"/>
        <xdr:cNvSpPr/>
      </xdr:nvSpPr>
      <xdr:spPr>
        <a:xfrm>
          <a:off x="13652500" y="955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68365</xdr:rowOff>
    </xdr:from>
    <xdr:ext cx="534377" cy="259045"/>
    <xdr:sp macro="" textlink="">
      <xdr:nvSpPr>
        <xdr:cNvPr id="608" name="テキスト ボックス 607"/>
        <xdr:cNvSpPr txBox="1"/>
      </xdr:nvSpPr>
      <xdr:spPr>
        <a:xfrm>
          <a:off x="13436111" y="932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153365</xdr:rowOff>
    </xdr:from>
    <xdr:to>
      <xdr:col>67</xdr:col>
      <xdr:colOff>101600</xdr:colOff>
      <xdr:row>56</xdr:row>
      <xdr:rowOff>83515</xdr:rowOff>
    </xdr:to>
    <xdr:sp macro="" textlink="">
      <xdr:nvSpPr>
        <xdr:cNvPr id="609" name="楕円 608"/>
        <xdr:cNvSpPr/>
      </xdr:nvSpPr>
      <xdr:spPr>
        <a:xfrm>
          <a:off x="12763500" y="95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100042</xdr:rowOff>
    </xdr:from>
    <xdr:ext cx="534377" cy="259045"/>
    <xdr:sp macro="" textlink="">
      <xdr:nvSpPr>
        <xdr:cNvPr id="610" name="テキスト ボックス 609"/>
        <xdr:cNvSpPr txBox="1"/>
      </xdr:nvSpPr>
      <xdr:spPr>
        <a:xfrm>
          <a:off x="12547111" y="935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4" name="テキスト ボックス 62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6" name="テキスト ボックス 62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8" name="テキスト ボックス 62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32" name="直線コネクタ 631"/>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35"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6" name="直線コネクタ 635"/>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137117</xdr:rowOff>
    </xdr:from>
    <xdr:to>
      <xdr:col>85</xdr:col>
      <xdr:colOff>127000</xdr:colOff>
      <xdr:row>78</xdr:row>
      <xdr:rowOff>9536</xdr:rowOff>
    </xdr:to>
    <xdr:cxnSp macro="">
      <xdr:nvCxnSpPr>
        <xdr:cNvPr id="637" name="直線コネクタ 636"/>
        <xdr:cNvCxnSpPr/>
      </xdr:nvCxnSpPr>
      <xdr:spPr>
        <a:xfrm>
          <a:off x="15481300" y="13338767"/>
          <a:ext cx="838200" cy="4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156160</xdr:rowOff>
    </xdr:from>
    <xdr:ext cx="469744" cy="259045"/>
    <xdr:sp macro="" textlink="">
      <xdr:nvSpPr>
        <xdr:cNvPr id="638" name="災害復旧費平均値テキスト"/>
        <xdr:cNvSpPr txBox="1"/>
      </xdr:nvSpPr>
      <xdr:spPr>
        <a:xfrm>
          <a:off x="16370300" y="13357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9" name="フローチャート: 判断 638"/>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137117</xdr:rowOff>
    </xdr:from>
    <xdr:to>
      <xdr:col>81</xdr:col>
      <xdr:colOff>50800</xdr:colOff>
      <xdr:row>77</xdr:row>
      <xdr:rowOff>145759</xdr:rowOff>
    </xdr:to>
    <xdr:cxnSp macro="">
      <xdr:nvCxnSpPr>
        <xdr:cNvPr id="640" name="直線コネクタ 639"/>
        <xdr:cNvCxnSpPr/>
      </xdr:nvCxnSpPr>
      <xdr:spPr>
        <a:xfrm flipV="1">
          <a:off x="14592300" y="13338767"/>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41" name="フローチャート: 判断 640"/>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128409</xdr:rowOff>
    </xdr:from>
    <xdr:ext cx="469744" cy="259045"/>
    <xdr:sp macro="" textlink="">
      <xdr:nvSpPr>
        <xdr:cNvPr id="642" name="テキスト ボックス 641"/>
        <xdr:cNvSpPr txBox="1"/>
      </xdr:nvSpPr>
      <xdr:spPr>
        <a:xfrm>
          <a:off x="15246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133186</xdr:rowOff>
    </xdr:from>
    <xdr:to>
      <xdr:col>76</xdr:col>
      <xdr:colOff>114300</xdr:colOff>
      <xdr:row>77</xdr:row>
      <xdr:rowOff>145759</xdr:rowOff>
    </xdr:to>
    <xdr:cxnSp macro="">
      <xdr:nvCxnSpPr>
        <xdr:cNvPr id="643" name="直線コネクタ 642"/>
        <xdr:cNvCxnSpPr/>
      </xdr:nvCxnSpPr>
      <xdr:spPr>
        <a:xfrm>
          <a:off x="13703300" y="1333483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44" name="フローチャート: 判断 643"/>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142011</xdr:rowOff>
    </xdr:from>
    <xdr:ext cx="469744" cy="259045"/>
    <xdr:sp macro="" textlink="">
      <xdr:nvSpPr>
        <xdr:cNvPr id="645" name="テキスト ボックス 644"/>
        <xdr:cNvSpPr txBox="1"/>
      </xdr:nvSpPr>
      <xdr:spPr>
        <a:xfrm>
          <a:off x="14357428" y="135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124247</xdr:rowOff>
    </xdr:from>
    <xdr:to>
      <xdr:col>71</xdr:col>
      <xdr:colOff>177800</xdr:colOff>
      <xdr:row>77</xdr:row>
      <xdr:rowOff>133186</xdr:rowOff>
    </xdr:to>
    <xdr:cxnSp macro="">
      <xdr:nvCxnSpPr>
        <xdr:cNvPr id="646" name="直線コネクタ 645"/>
        <xdr:cNvCxnSpPr/>
      </xdr:nvCxnSpPr>
      <xdr:spPr>
        <a:xfrm>
          <a:off x="12814300" y="13325897"/>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7" name="フローチャート: 判断 646"/>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151544</xdr:rowOff>
    </xdr:from>
    <xdr:ext cx="469744" cy="259045"/>
    <xdr:sp macro="" textlink="">
      <xdr:nvSpPr>
        <xdr:cNvPr id="648" name="テキスト ボックス 647"/>
        <xdr:cNvSpPr txBox="1"/>
      </xdr:nvSpPr>
      <xdr:spPr>
        <a:xfrm>
          <a:off x="13468428" y="13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2169</xdr:rowOff>
    </xdr:from>
    <xdr:to>
      <xdr:col>67</xdr:col>
      <xdr:colOff>101600</xdr:colOff>
      <xdr:row>78</xdr:row>
      <xdr:rowOff>103769</xdr:rowOff>
    </xdr:to>
    <xdr:sp macro="" textlink="">
      <xdr:nvSpPr>
        <xdr:cNvPr id="649" name="フローチャート: 判断 648"/>
        <xdr:cNvSpPr/>
      </xdr:nvSpPr>
      <xdr:spPr>
        <a:xfrm>
          <a:off x="12763500" y="1337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94896</xdr:rowOff>
    </xdr:from>
    <xdr:ext cx="469744" cy="259045"/>
    <xdr:sp macro="" textlink="">
      <xdr:nvSpPr>
        <xdr:cNvPr id="650" name="テキスト ボックス 649"/>
        <xdr:cNvSpPr txBox="1"/>
      </xdr:nvSpPr>
      <xdr:spPr>
        <a:xfrm>
          <a:off x="12579428" y="1346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130186</xdr:rowOff>
    </xdr:from>
    <xdr:to>
      <xdr:col>85</xdr:col>
      <xdr:colOff>177800</xdr:colOff>
      <xdr:row>78</xdr:row>
      <xdr:rowOff>60336</xdr:rowOff>
    </xdr:to>
    <xdr:sp macro="" textlink="">
      <xdr:nvSpPr>
        <xdr:cNvPr id="656" name="楕円 655"/>
        <xdr:cNvSpPr/>
      </xdr:nvSpPr>
      <xdr:spPr>
        <a:xfrm>
          <a:off x="16268700" y="133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153063</xdr:rowOff>
    </xdr:from>
    <xdr:ext cx="469744" cy="259045"/>
    <xdr:sp macro="" textlink="">
      <xdr:nvSpPr>
        <xdr:cNvPr id="657" name="災害復旧費該当値テキスト"/>
        <xdr:cNvSpPr txBox="1"/>
      </xdr:nvSpPr>
      <xdr:spPr>
        <a:xfrm>
          <a:off x="16370300" y="1318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86317</xdr:rowOff>
    </xdr:from>
    <xdr:to>
      <xdr:col>81</xdr:col>
      <xdr:colOff>101600</xdr:colOff>
      <xdr:row>78</xdr:row>
      <xdr:rowOff>16467</xdr:rowOff>
    </xdr:to>
    <xdr:sp macro="" textlink="">
      <xdr:nvSpPr>
        <xdr:cNvPr id="658" name="楕円 657"/>
        <xdr:cNvSpPr/>
      </xdr:nvSpPr>
      <xdr:spPr>
        <a:xfrm>
          <a:off x="15430500" y="132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32994</xdr:rowOff>
    </xdr:from>
    <xdr:ext cx="469744" cy="259045"/>
    <xdr:sp macro="" textlink="">
      <xdr:nvSpPr>
        <xdr:cNvPr id="659" name="テキスト ボックス 658"/>
        <xdr:cNvSpPr txBox="1"/>
      </xdr:nvSpPr>
      <xdr:spPr>
        <a:xfrm>
          <a:off x="15246428" y="1306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94959</xdr:rowOff>
    </xdr:from>
    <xdr:to>
      <xdr:col>76</xdr:col>
      <xdr:colOff>165100</xdr:colOff>
      <xdr:row>78</xdr:row>
      <xdr:rowOff>25109</xdr:rowOff>
    </xdr:to>
    <xdr:sp macro="" textlink="">
      <xdr:nvSpPr>
        <xdr:cNvPr id="660" name="楕円 659"/>
        <xdr:cNvSpPr/>
      </xdr:nvSpPr>
      <xdr:spPr>
        <a:xfrm>
          <a:off x="14541500" y="132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41636</xdr:rowOff>
    </xdr:from>
    <xdr:ext cx="469744" cy="259045"/>
    <xdr:sp macro="" textlink="">
      <xdr:nvSpPr>
        <xdr:cNvPr id="661" name="テキスト ボックス 660"/>
        <xdr:cNvSpPr txBox="1"/>
      </xdr:nvSpPr>
      <xdr:spPr>
        <a:xfrm>
          <a:off x="14357428" y="130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82386</xdr:rowOff>
    </xdr:from>
    <xdr:to>
      <xdr:col>72</xdr:col>
      <xdr:colOff>38100</xdr:colOff>
      <xdr:row>78</xdr:row>
      <xdr:rowOff>12536</xdr:rowOff>
    </xdr:to>
    <xdr:sp macro="" textlink="">
      <xdr:nvSpPr>
        <xdr:cNvPr id="662" name="楕円 661"/>
        <xdr:cNvSpPr/>
      </xdr:nvSpPr>
      <xdr:spPr>
        <a:xfrm>
          <a:off x="13652500" y="132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29063</xdr:rowOff>
    </xdr:from>
    <xdr:ext cx="469744" cy="259045"/>
    <xdr:sp macro="" textlink="">
      <xdr:nvSpPr>
        <xdr:cNvPr id="663" name="テキスト ボックス 662"/>
        <xdr:cNvSpPr txBox="1"/>
      </xdr:nvSpPr>
      <xdr:spPr>
        <a:xfrm>
          <a:off x="13468428" y="1305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73447</xdr:rowOff>
    </xdr:from>
    <xdr:to>
      <xdr:col>67</xdr:col>
      <xdr:colOff>101600</xdr:colOff>
      <xdr:row>78</xdr:row>
      <xdr:rowOff>3597</xdr:rowOff>
    </xdr:to>
    <xdr:sp macro="" textlink="">
      <xdr:nvSpPr>
        <xdr:cNvPr id="664" name="楕円 663"/>
        <xdr:cNvSpPr/>
      </xdr:nvSpPr>
      <xdr:spPr>
        <a:xfrm>
          <a:off x="12763500" y="132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20124</xdr:rowOff>
    </xdr:from>
    <xdr:ext cx="469744" cy="259045"/>
    <xdr:sp macro="" textlink="">
      <xdr:nvSpPr>
        <xdr:cNvPr id="665" name="テキスト ボックス 664"/>
        <xdr:cNvSpPr txBox="1"/>
      </xdr:nvSpPr>
      <xdr:spPr>
        <a:xfrm>
          <a:off x="12579428" y="130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110995</xdr:rowOff>
    </xdr:from>
    <xdr:to>
      <xdr:col>85</xdr:col>
      <xdr:colOff>126364</xdr:colOff>
      <xdr:row>98</xdr:row>
      <xdr:rowOff>134931</xdr:rowOff>
    </xdr:to>
    <xdr:cxnSp macro="">
      <xdr:nvCxnSpPr>
        <xdr:cNvPr id="691" name="直線コネクタ 690"/>
        <xdr:cNvCxnSpPr/>
      </xdr:nvCxnSpPr>
      <xdr:spPr>
        <a:xfrm flipV="1">
          <a:off x="16317595" y="15712945"/>
          <a:ext cx="1269" cy="1224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138758</xdr:rowOff>
    </xdr:from>
    <xdr:ext cx="469744" cy="259045"/>
    <xdr:sp macro="" textlink="">
      <xdr:nvSpPr>
        <xdr:cNvPr id="692" name="公債費最小値テキスト"/>
        <xdr:cNvSpPr txBox="1"/>
      </xdr:nvSpPr>
      <xdr:spPr>
        <a:xfrm>
          <a:off x="16370300" y="1694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134931</xdr:rowOff>
    </xdr:from>
    <xdr:to>
      <xdr:col>86</xdr:col>
      <xdr:colOff>25400</xdr:colOff>
      <xdr:row>98</xdr:row>
      <xdr:rowOff>134931</xdr:rowOff>
    </xdr:to>
    <xdr:cxnSp macro="">
      <xdr:nvCxnSpPr>
        <xdr:cNvPr id="693" name="直線コネクタ 692"/>
        <xdr:cNvCxnSpPr/>
      </xdr:nvCxnSpPr>
      <xdr:spPr>
        <a:xfrm>
          <a:off x="16230600" y="1693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57672</xdr:rowOff>
    </xdr:from>
    <xdr:ext cx="534377" cy="259045"/>
    <xdr:sp macro="" textlink="">
      <xdr:nvSpPr>
        <xdr:cNvPr id="694" name="公債費最大値テキスト"/>
        <xdr:cNvSpPr txBox="1"/>
      </xdr:nvSpPr>
      <xdr:spPr>
        <a:xfrm>
          <a:off x="16370300" y="1548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110995</xdr:rowOff>
    </xdr:from>
    <xdr:to>
      <xdr:col>86</xdr:col>
      <xdr:colOff>25400</xdr:colOff>
      <xdr:row>91</xdr:row>
      <xdr:rowOff>110995</xdr:rowOff>
    </xdr:to>
    <xdr:cxnSp macro="">
      <xdr:nvCxnSpPr>
        <xdr:cNvPr id="695" name="直線コネクタ 694"/>
        <xdr:cNvCxnSpPr/>
      </xdr:nvCxnSpPr>
      <xdr:spPr>
        <a:xfrm>
          <a:off x="16230600" y="1571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104479</xdr:rowOff>
    </xdr:from>
    <xdr:to>
      <xdr:col>85</xdr:col>
      <xdr:colOff>127000</xdr:colOff>
      <xdr:row>93</xdr:row>
      <xdr:rowOff>8303</xdr:rowOff>
    </xdr:to>
    <xdr:cxnSp macro="">
      <xdr:nvCxnSpPr>
        <xdr:cNvPr id="696" name="直線コネクタ 695"/>
        <xdr:cNvCxnSpPr/>
      </xdr:nvCxnSpPr>
      <xdr:spPr>
        <a:xfrm>
          <a:off x="15481300" y="15877879"/>
          <a:ext cx="838200" cy="7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141344</xdr:rowOff>
    </xdr:from>
    <xdr:ext cx="534377" cy="259045"/>
    <xdr:sp macro="" textlink="">
      <xdr:nvSpPr>
        <xdr:cNvPr id="697" name="公債費平均値テキスト"/>
        <xdr:cNvSpPr txBox="1"/>
      </xdr:nvSpPr>
      <xdr:spPr>
        <a:xfrm>
          <a:off x="16370300" y="1642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162917</xdr:rowOff>
    </xdr:from>
    <xdr:to>
      <xdr:col>85</xdr:col>
      <xdr:colOff>177800</xdr:colOff>
      <xdr:row>96</xdr:row>
      <xdr:rowOff>93067</xdr:rowOff>
    </xdr:to>
    <xdr:sp macro="" textlink="">
      <xdr:nvSpPr>
        <xdr:cNvPr id="698" name="フローチャート: 判断 697"/>
        <xdr:cNvSpPr/>
      </xdr:nvSpPr>
      <xdr:spPr>
        <a:xfrm>
          <a:off x="162687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39115</xdr:rowOff>
    </xdr:from>
    <xdr:to>
      <xdr:col>81</xdr:col>
      <xdr:colOff>50800</xdr:colOff>
      <xdr:row>92</xdr:row>
      <xdr:rowOff>104479</xdr:rowOff>
    </xdr:to>
    <xdr:cxnSp macro="">
      <xdr:nvCxnSpPr>
        <xdr:cNvPr id="699" name="直線コネクタ 698"/>
        <xdr:cNvCxnSpPr/>
      </xdr:nvCxnSpPr>
      <xdr:spPr>
        <a:xfrm>
          <a:off x="14592300" y="15812515"/>
          <a:ext cx="889000" cy="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157823</xdr:rowOff>
    </xdr:from>
    <xdr:to>
      <xdr:col>81</xdr:col>
      <xdr:colOff>101600</xdr:colOff>
      <xdr:row>96</xdr:row>
      <xdr:rowOff>87973</xdr:rowOff>
    </xdr:to>
    <xdr:sp macro="" textlink="">
      <xdr:nvSpPr>
        <xdr:cNvPr id="700" name="フローチャート: 判断 699"/>
        <xdr:cNvSpPr/>
      </xdr:nvSpPr>
      <xdr:spPr>
        <a:xfrm>
          <a:off x="15430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79100</xdr:rowOff>
    </xdr:from>
    <xdr:ext cx="534377" cy="259045"/>
    <xdr:sp macro="" textlink="">
      <xdr:nvSpPr>
        <xdr:cNvPr id="701" name="テキスト ボックス 700"/>
        <xdr:cNvSpPr txBox="1"/>
      </xdr:nvSpPr>
      <xdr:spPr>
        <a:xfrm>
          <a:off x="15214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118849</xdr:rowOff>
    </xdr:from>
    <xdr:to>
      <xdr:col>76</xdr:col>
      <xdr:colOff>114300</xdr:colOff>
      <xdr:row>92</xdr:row>
      <xdr:rowOff>39115</xdr:rowOff>
    </xdr:to>
    <xdr:cxnSp macro="">
      <xdr:nvCxnSpPr>
        <xdr:cNvPr id="702" name="直線コネクタ 701"/>
        <xdr:cNvCxnSpPr/>
      </xdr:nvCxnSpPr>
      <xdr:spPr>
        <a:xfrm>
          <a:off x="13703300" y="15720799"/>
          <a:ext cx="889000" cy="9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152451</xdr:rowOff>
    </xdr:from>
    <xdr:to>
      <xdr:col>76</xdr:col>
      <xdr:colOff>165100</xdr:colOff>
      <xdr:row>96</xdr:row>
      <xdr:rowOff>82601</xdr:rowOff>
    </xdr:to>
    <xdr:sp macro="" textlink="">
      <xdr:nvSpPr>
        <xdr:cNvPr id="703" name="フローチャート: 判断 702"/>
        <xdr:cNvSpPr/>
      </xdr:nvSpPr>
      <xdr:spPr>
        <a:xfrm>
          <a:off x="14541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73728</xdr:rowOff>
    </xdr:from>
    <xdr:ext cx="534377" cy="259045"/>
    <xdr:sp macro="" textlink="">
      <xdr:nvSpPr>
        <xdr:cNvPr id="704" name="テキスト ボックス 703"/>
        <xdr:cNvSpPr txBox="1"/>
      </xdr:nvSpPr>
      <xdr:spPr>
        <a:xfrm>
          <a:off x="14325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59837</xdr:rowOff>
    </xdr:from>
    <xdr:to>
      <xdr:col>71</xdr:col>
      <xdr:colOff>177800</xdr:colOff>
      <xdr:row>91</xdr:row>
      <xdr:rowOff>118849</xdr:rowOff>
    </xdr:to>
    <xdr:cxnSp macro="">
      <xdr:nvCxnSpPr>
        <xdr:cNvPr id="705" name="直線コネクタ 704"/>
        <xdr:cNvCxnSpPr/>
      </xdr:nvCxnSpPr>
      <xdr:spPr>
        <a:xfrm>
          <a:off x="12814300" y="15661787"/>
          <a:ext cx="889000" cy="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156125</xdr:rowOff>
    </xdr:from>
    <xdr:to>
      <xdr:col>72</xdr:col>
      <xdr:colOff>38100</xdr:colOff>
      <xdr:row>96</xdr:row>
      <xdr:rowOff>86275</xdr:rowOff>
    </xdr:to>
    <xdr:sp macro="" textlink="">
      <xdr:nvSpPr>
        <xdr:cNvPr id="706" name="フローチャート: 判断 705"/>
        <xdr:cNvSpPr/>
      </xdr:nvSpPr>
      <xdr:spPr>
        <a:xfrm>
          <a:off x="13652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77402</xdr:rowOff>
    </xdr:from>
    <xdr:ext cx="534377" cy="259045"/>
    <xdr:sp macro="" textlink="">
      <xdr:nvSpPr>
        <xdr:cNvPr id="707" name="テキスト ボックス 706"/>
        <xdr:cNvSpPr txBox="1"/>
      </xdr:nvSpPr>
      <xdr:spPr>
        <a:xfrm>
          <a:off x="13436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157545</xdr:rowOff>
    </xdr:from>
    <xdr:to>
      <xdr:col>67</xdr:col>
      <xdr:colOff>101600</xdr:colOff>
      <xdr:row>92</xdr:row>
      <xdr:rowOff>87695</xdr:rowOff>
    </xdr:to>
    <xdr:sp macro="" textlink="">
      <xdr:nvSpPr>
        <xdr:cNvPr id="708" name="フローチャート: 判断 707"/>
        <xdr:cNvSpPr/>
      </xdr:nvSpPr>
      <xdr:spPr>
        <a:xfrm>
          <a:off x="12763500" y="157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78822</xdr:rowOff>
    </xdr:from>
    <xdr:ext cx="534377" cy="259045"/>
    <xdr:sp macro="" textlink="">
      <xdr:nvSpPr>
        <xdr:cNvPr id="709" name="テキスト ボックス 708"/>
        <xdr:cNvSpPr txBox="1"/>
      </xdr:nvSpPr>
      <xdr:spPr>
        <a:xfrm>
          <a:off x="12547111" y="158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128953</xdr:rowOff>
    </xdr:from>
    <xdr:to>
      <xdr:col>85</xdr:col>
      <xdr:colOff>177800</xdr:colOff>
      <xdr:row>93</xdr:row>
      <xdr:rowOff>59103</xdr:rowOff>
    </xdr:to>
    <xdr:sp macro="" textlink="">
      <xdr:nvSpPr>
        <xdr:cNvPr id="715" name="楕円 714"/>
        <xdr:cNvSpPr/>
      </xdr:nvSpPr>
      <xdr:spPr>
        <a:xfrm>
          <a:off x="16268700" y="159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151830</xdr:rowOff>
    </xdr:from>
    <xdr:ext cx="534377" cy="259045"/>
    <xdr:sp macro="" textlink="">
      <xdr:nvSpPr>
        <xdr:cNvPr id="716" name="公債費該当値テキスト"/>
        <xdr:cNvSpPr txBox="1"/>
      </xdr:nvSpPr>
      <xdr:spPr>
        <a:xfrm>
          <a:off x="16370300" y="1575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53679</xdr:rowOff>
    </xdr:from>
    <xdr:to>
      <xdr:col>81</xdr:col>
      <xdr:colOff>101600</xdr:colOff>
      <xdr:row>92</xdr:row>
      <xdr:rowOff>155279</xdr:rowOff>
    </xdr:to>
    <xdr:sp macro="" textlink="">
      <xdr:nvSpPr>
        <xdr:cNvPr id="717" name="楕円 716"/>
        <xdr:cNvSpPr/>
      </xdr:nvSpPr>
      <xdr:spPr>
        <a:xfrm>
          <a:off x="15430500" y="158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356</xdr:rowOff>
    </xdr:from>
    <xdr:ext cx="534377" cy="259045"/>
    <xdr:sp macro="" textlink="">
      <xdr:nvSpPr>
        <xdr:cNvPr id="718" name="テキスト ボックス 717"/>
        <xdr:cNvSpPr txBox="1"/>
      </xdr:nvSpPr>
      <xdr:spPr>
        <a:xfrm>
          <a:off x="15214111" y="1560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159765</xdr:rowOff>
    </xdr:from>
    <xdr:to>
      <xdr:col>76</xdr:col>
      <xdr:colOff>165100</xdr:colOff>
      <xdr:row>92</xdr:row>
      <xdr:rowOff>89915</xdr:rowOff>
    </xdr:to>
    <xdr:sp macro="" textlink="">
      <xdr:nvSpPr>
        <xdr:cNvPr id="719" name="楕円 718"/>
        <xdr:cNvSpPr/>
      </xdr:nvSpPr>
      <xdr:spPr>
        <a:xfrm>
          <a:off x="14541500" y="157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106442</xdr:rowOff>
    </xdr:from>
    <xdr:ext cx="534377" cy="259045"/>
    <xdr:sp macro="" textlink="">
      <xdr:nvSpPr>
        <xdr:cNvPr id="720" name="テキスト ボックス 719"/>
        <xdr:cNvSpPr txBox="1"/>
      </xdr:nvSpPr>
      <xdr:spPr>
        <a:xfrm>
          <a:off x="14325111" y="155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68049</xdr:rowOff>
    </xdr:from>
    <xdr:to>
      <xdr:col>72</xdr:col>
      <xdr:colOff>38100</xdr:colOff>
      <xdr:row>91</xdr:row>
      <xdr:rowOff>169649</xdr:rowOff>
    </xdr:to>
    <xdr:sp macro="" textlink="">
      <xdr:nvSpPr>
        <xdr:cNvPr id="721" name="楕円 720"/>
        <xdr:cNvSpPr/>
      </xdr:nvSpPr>
      <xdr:spPr>
        <a:xfrm>
          <a:off x="13652500" y="1566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14726</xdr:rowOff>
    </xdr:from>
    <xdr:ext cx="534377" cy="259045"/>
    <xdr:sp macro="" textlink="">
      <xdr:nvSpPr>
        <xdr:cNvPr id="722" name="テキスト ボックス 721"/>
        <xdr:cNvSpPr txBox="1"/>
      </xdr:nvSpPr>
      <xdr:spPr>
        <a:xfrm>
          <a:off x="13436111" y="154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9037</xdr:rowOff>
    </xdr:from>
    <xdr:to>
      <xdr:col>67</xdr:col>
      <xdr:colOff>101600</xdr:colOff>
      <xdr:row>91</xdr:row>
      <xdr:rowOff>110637</xdr:rowOff>
    </xdr:to>
    <xdr:sp macro="" textlink="">
      <xdr:nvSpPr>
        <xdr:cNvPr id="723" name="楕円 722"/>
        <xdr:cNvSpPr/>
      </xdr:nvSpPr>
      <xdr:spPr>
        <a:xfrm>
          <a:off x="12763500" y="1561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127164</xdr:rowOff>
    </xdr:from>
    <xdr:ext cx="534377" cy="259045"/>
    <xdr:sp macro="" textlink="">
      <xdr:nvSpPr>
        <xdr:cNvPr id="724" name="テキスト ボックス 723"/>
        <xdr:cNvSpPr txBox="1"/>
      </xdr:nvSpPr>
      <xdr:spPr>
        <a:xfrm>
          <a:off x="12547111" y="1538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58547</xdr:rowOff>
    </xdr:from>
    <xdr:to>
      <xdr:col>116</xdr:col>
      <xdr:colOff>62864</xdr:colOff>
      <xdr:row>39</xdr:row>
      <xdr:rowOff>44450</xdr:rowOff>
    </xdr:to>
    <xdr:cxnSp macro="">
      <xdr:nvCxnSpPr>
        <xdr:cNvPr id="748" name="直線コネクタ 747"/>
        <xdr:cNvCxnSpPr/>
      </xdr:nvCxnSpPr>
      <xdr:spPr>
        <a:xfrm flipV="1">
          <a:off x="22159595" y="6059297"/>
          <a:ext cx="1269" cy="671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84218</xdr:rowOff>
    </xdr:from>
    <xdr:ext cx="249299" cy="259045"/>
    <xdr:sp macro="" textlink="">
      <xdr:nvSpPr>
        <xdr:cNvPr id="749" name="諸支出金最小値テキスト"/>
        <xdr:cNvSpPr txBox="1"/>
      </xdr:nvSpPr>
      <xdr:spPr>
        <a:xfrm>
          <a:off x="22212300" y="6770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5224</xdr:rowOff>
    </xdr:from>
    <xdr:ext cx="469744" cy="259045"/>
    <xdr:sp macro="" textlink="">
      <xdr:nvSpPr>
        <xdr:cNvPr id="751" name="諸支出金最大値テキスト"/>
        <xdr:cNvSpPr txBox="1"/>
      </xdr:nvSpPr>
      <xdr:spPr>
        <a:xfrm>
          <a:off x="22212300" y="583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58547</xdr:rowOff>
    </xdr:from>
    <xdr:to>
      <xdr:col>116</xdr:col>
      <xdr:colOff>152400</xdr:colOff>
      <xdr:row>35</xdr:row>
      <xdr:rowOff>58547</xdr:rowOff>
    </xdr:to>
    <xdr:cxnSp macro="">
      <xdr:nvCxnSpPr>
        <xdr:cNvPr id="752" name="直線コネクタ 751"/>
        <xdr:cNvCxnSpPr/>
      </xdr:nvCxnSpPr>
      <xdr:spPr>
        <a:xfrm>
          <a:off x="22072600" y="60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73787</xdr:rowOff>
    </xdr:from>
    <xdr:to>
      <xdr:col>116</xdr:col>
      <xdr:colOff>63500</xdr:colOff>
      <xdr:row>39</xdr:row>
      <xdr:rowOff>44450</xdr:rowOff>
    </xdr:to>
    <xdr:cxnSp macro="">
      <xdr:nvCxnSpPr>
        <xdr:cNvPr id="753" name="直線コネクタ 752"/>
        <xdr:cNvCxnSpPr/>
      </xdr:nvCxnSpPr>
      <xdr:spPr>
        <a:xfrm>
          <a:off x="21323300" y="5217287"/>
          <a:ext cx="838200" cy="151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1668</xdr:rowOff>
    </xdr:from>
    <xdr:ext cx="313932" cy="259045"/>
    <xdr:sp macro="" textlink="">
      <xdr:nvSpPr>
        <xdr:cNvPr id="754" name="諸支出金平均値テキスト"/>
        <xdr:cNvSpPr txBox="1"/>
      </xdr:nvSpPr>
      <xdr:spPr>
        <a:xfrm>
          <a:off x="22212300" y="6516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150241</xdr:rowOff>
    </xdr:from>
    <xdr:to>
      <xdr:col>116</xdr:col>
      <xdr:colOff>114300</xdr:colOff>
      <xdr:row>39</xdr:row>
      <xdr:rowOff>80391</xdr:rowOff>
    </xdr:to>
    <xdr:sp macro="" textlink="">
      <xdr:nvSpPr>
        <xdr:cNvPr id="755" name="フローチャート: 判断 754"/>
        <xdr:cNvSpPr/>
      </xdr:nvSpPr>
      <xdr:spPr>
        <a:xfrm>
          <a:off x="22110700" y="666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73787</xdr:rowOff>
    </xdr:from>
    <xdr:to>
      <xdr:col>111</xdr:col>
      <xdr:colOff>177800</xdr:colOff>
      <xdr:row>39</xdr:row>
      <xdr:rowOff>44450</xdr:rowOff>
    </xdr:to>
    <xdr:cxnSp macro="">
      <xdr:nvCxnSpPr>
        <xdr:cNvPr id="756" name="直線コネクタ 755"/>
        <xdr:cNvCxnSpPr/>
      </xdr:nvCxnSpPr>
      <xdr:spPr>
        <a:xfrm flipV="1">
          <a:off x="20434300" y="5217287"/>
          <a:ext cx="889000" cy="151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164719</xdr:rowOff>
    </xdr:from>
    <xdr:to>
      <xdr:col>112</xdr:col>
      <xdr:colOff>38100</xdr:colOff>
      <xdr:row>39</xdr:row>
      <xdr:rowOff>94869</xdr:rowOff>
    </xdr:to>
    <xdr:sp macro="" textlink="">
      <xdr:nvSpPr>
        <xdr:cNvPr id="757" name="フローチャート: 判断 756"/>
        <xdr:cNvSpPr/>
      </xdr:nvSpPr>
      <xdr:spPr>
        <a:xfrm>
          <a:off x="21272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85996</xdr:rowOff>
    </xdr:from>
    <xdr:ext cx="249299" cy="259045"/>
    <xdr:sp macro="" textlink="">
      <xdr:nvSpPr>
        <xdr:cNvPr id="758" name="テキスト ボックス 757"/>
        <xdr:cNvSpPr txBox="1"/>
      </xdr:nvSpPr>
      <xdr:spPr>
        <a:xfrm>
          <a:off x="21198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157861</xdr:rowOff>
    </xdr:from>
    <xdr:to>
      <xdr:col>107</xdr:col>
      <xdr:colOff>101600</xdr:colOff>
      <xdr:row>39</xdr:row>
      <xdr:rowOff>88011</xdr:rowOff>
    </xdr:to>
    <xdr:sp macro="" textlink="">
      <xdr:nvSpPr>
        <xdr:cNvPr id="760" name="フローチャート: 判断 759"/>
        <xdr:cNvSpPr/>
      </xdr:nvSpPr>
      <xdr:spPr>
        <a:xfrm>
          <a:off x="20383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104538</xdr:rowOff>
    </xdr:from>
    <xdr:ext cx="313932" cy="259045"/>
    <xdr:sp macro="" textlink="">
      <xdr:nvSpPr>
        <xdr:cNvPr id="761" name="テキスト ボックス 760"/>
        <xdr:cNvSpPr txBox="1"/>
      </xdr:nvSpPr>
      <xdr:spPr>
        <a:xfrm>
          <a:off x="20277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139954</xdr:rowOff>
    </xdr:from>
    <xdr:to>
      <xdr:col>102</xdr:col>
      <xdr:colOff>165100</xdr:colOff>
      <xdr:row>39</xdr:row>
      <xdr:rowOff>70104</xdr:rowOff>
    </xdr:to>
    <xdr:sp macro="" textlink="">
      <xdr:nvSpPr>
        <xdr:cNvPr id="763" name="フローチャート: 判断 762"/>
        <xdr:cNvSpPr/>
      </xdr:nvSpPr>
      <xdr:spPr>
        <a:xfrm>
          <a:off x="19494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86631</xdr:rowOff>
    </xdr:from>
    <xdr:ext cx="313932" cy="259045"/>
    <xdr:sp macro="" textlink="">
      <xdr:nvSpPr>
        <xdr:cNvPr id="764" name="テキスト ボックス 763"/>
        <xdr:cNvSpPr txBox="1"/>
      </xdr:nvSpPr>
      <xdr:spPr>
        <a:xfrm>
          <a:off x="19388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109093</xdr:rowOff>
    </xdr:from>
    <xdr:to>
      <xdr:col>98</xdr:col>
      <xdr:colOff>38100</xdr:colOff>
      <xdr:row>39</xdr:row>
      <xdr:rowOff>39243</xdr:rowOff>
    </xdr:to>
    <xdr:sp macro="" textlink="">
      <xdr:nvSpPr>
        <xdr:cNvPr id="765" name="フローチャート: 判断 764"/>
        <xdr:cNvSpPr/>
      </xdr:nvSpPr>
      <xdr:spPr>
        <a:xfrm>
          <a:off x="18605500" y="66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55770</xdr:rowOff>
    </xdr:from>
    <xdr:ext cx="378565" cy="259045"/>
    <xdr:sp macro="" textlink="">
      <xdr:nvSpPr>
        <xdr:cNvPr id="766" name="テキスト ボックス 765"/>
        <xdr:cNvSpPr txBox="1"/>
      </xdr:nvSpPr>
      <xdr:spPr>
        <a:xfrm>
          <a:off x="18467017" y="6399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128668</xdr:rowOff>
    </xdr:from>
    <xdr:ext cx="249299" cy="259045"/>
    <xdr:sp macro="" textlink="">
      <xdr:nvSpPr>
        <xdr:cNvPr id="773" name="諸支出金該当値テキスト"/>
        <xdr:cNvSpPr txBox="1"/>
      </xdr:nvSpPr>
      <xdr:spPr>
        <a:xfrm>
          <a:off x="22212300" y="664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22987</xdr:rowOff>
    </xdr:from>
    <xdr:to>
      <xdr:col>112</xdr:col>
      <xdr:colOff>38100</xdr:colOff>
      <xdr:row>30</xdr:row>
      <xdr:rowOff>124587</xdr:rowOff>
    </xdr:to>
    <xdr:sp macro="" textlink="">
      <xdr:nvSpPr>
        <xdr:cNvPr id="774" name="楕円 773"/>
        <xdr:cNvSpPr/>
      </xdr:nvSpPr>
      <xdr:spPr>
        <a:xfrm>
          <a:off x="21272500" y="516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28</xdr:row>
      <xdr:rowOff>141114</xdr:rowOff>
    </xdr:from>
    <xdr:ext cx="469744" cy="259045"/>
    <xdr:sp macro="" textlink="">
      <xdr:nvSpPr>
        <xdr:cNvPr id="775" name="テキスト ボックス 774"/>
        <xdr:cNvSpPr txBox="1"/>
      </xdr:nvSpPr>
      <xdr:spPr>
        <a:xfrm>
          <a:off x="21088428" y="494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　各目的別の類似団体との比較では，衛生費で</a:t>
          </a:r>
          <a:r>
            <a:rPr kumimoji="1" lang="ja-JP" altLang="en-US" sz="1100" b="0" i="0" baseline="0">
              <a:solidFill>
                <a:sysClr val="windowText" lastClr="000000"/>
              </a:solidFill>
              <a:effectLst/>
              <a:latin typeface="+mn-lt"/>
              <a:ea typeface="+mn-ea"/>
              <a:cs typeface="+mn-cs"/>
            </a:rPr>
            <a:t>同</a:t>
          </a:r>
          <a:r>
            <a:rPr kumimoji="1" lang="ja-JP" altLang="ja-JP" sz="1100" b="0" i="0" baseline="0">
              <a:solidFill>
                <a:sysClr val="windowText" lastClr="000000"/>
              </a:solidFill>
              <a:effectLst/>
              <a:latin typeface="+mn-lt"/>
              <a:ea typeface="+mn-ea"/>
              <a:cs typeface="+mn-cs"/>
            </a:rPr>
            <a:t>水準にあるものの，それ以外では高い水準となっている。近年の状況では消防費，教育費，公債費</a:t>
          </a:r>
          <a:r>
            <a:rPr kumimoji="1" lang="ja-JP" altLang="en-US" sz="1100" b="0" i="0" baseline="0">
              <a:solidFill>
                <a:sysClr val="windowText" lastClr="000000"/>
              </a:solidFill>
              <a:effectLst/>
              <a:latin typeface="+mn-lt"/>
              <a:ea typeface="+mn-ea"/>
              <a:cs typeface="+mn-cs"/>
            </a:rPr>
            <a:t>等</a:t>
          </a:r>
          <a:r>
            <a:rPr kumimoji="1" lang="ja-JP" altLang="ja-JP" sz="1100" b="0" i="0" baseline="0">
              <a:solidFill>
                <a:sysClr val="windowText" lastClr="000000"/>
              </a:solidFill>
              <a:effectLst/>
              <a:latin typeface="+mn-lt"/>
              <a:ea typeface="+mn-ea"/>
              <a:cs typeface="+mn-cs"/>
            </a:rPr>
            <a:t>で減少傾向にある。消防費の</a:t>
          </a:r>
          <a:r>
            <a:rPr kumimoji="1" lang="ja-JP" altLang="en-US" sz="1100" b="0" i="0" baseline="0">
              <a:solidFill>
                <a:sysClr val="windowText" lastClr="000000"/>
              </a:solidFill>
              <a:effectLst/>
              <a:latin typeface="+mn-lt"/>
              <a:ea typeface="+mn-ea"/>
              <a:cs typeface="+mn-cs"/>
            </a:rPr>
            <a:t>大幅な減少</a:t>
          </a:r>
          <a:r>
            <a:rPr kumimoji="1" lang="ja-JP" altLang="ja-JP" sz="1100" b="0" i="0" baseline="0">
              <a:solidFill>
                <a:sysClr val="windowText" lastClr="000000"/>
              </a:solidFill>
              <a:effectLst/>
              <a:latin typeface="+mn-lt"/>
              <a:ea typeface="+mn-ea"/>
              <a:cs typeface="+mn-cs"/>
            </a:rPr>
            <a:t>については，</a:t>
          </a:r>
          <a:r>
            <a:rPr kumimoji="1" lang="ja-JP" altLang="en-US" sz="1100" b="0" i="0" baseline="0">
              <a:solidFill>
                <a:sysClr val="windowText" lastClr="000000"/>
              </a:solidFill>
              <a:effectLst/>
              <a:latin typeface="+mn-lt"/>
              <a:ea typeface="+mn-ea"/>
              <a:cs typeface="+mn-cs"/>
            </a:rPr>
            <a:t>前年度に</a:t>
          </a:r>
          <a:r>
            <a:rPr kumimoji="1" lang="ja-JP" altLang="ja-JP" sz="1100" b="0" i="0" baseline="0">
              <a:solidFill>
                <a:sysClr val="windowText" lastClr="000000"/>
              </a:solidFill>
              <a:effectLst/>
              <a:latin typeface="+mn-lt"/>
              <a:ea typeface="+mn-ea"/>
              <a:cs typeface="+mn-cs"/>
            </a:rPr>
            <a:t>防災行政無線放送施設等整備が主な要因である。今後，教育費において小学校規模適正化計画に基づく小学校の統廃合により，学校施設の環境整備に伴う予算増が見込まれる。</a:t>
          </a:r>
          <a:endParaRPr lang="ja-JP" altLang="ja-JP" sz="11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令和元</a:t>
          </a:r>
          <a:r>
            <a:rPr lang="ja-JP" altLang="ja-JP" sz="1100" b="0" i="0" baseline="0">
              <a:solidFill>
                <a:sysClr val="windowText" lastClr="000000"/>
              </a:solidFill>
              <a:effectLst/>
              <a:latin typeface="+mn-lt"/>
              <a:ea typeface="+mn-ea"/>
              <a:cs typeface="+mn-cs"/>
            </a:rPr>
            <a:t>年度については，</a:t>
          </a:r>
          <a:r>
            <a:rPr lang="ja-JP" altLang="en-US" sz="1100" b="0" i="0" baseline="0">
              <a:solidFill>
                <a:sysClr val="windowText" lastClr="000000"/>
              </a:solidFill>
              <a:effectLst/>
              <a:latin typeface="+mn-lt"/>
              <a:ea typeface="+mn-ea"/>
              <a:cs typeface="+mn-cs"/>
            </a:rPr>
            <a:t>小学校空調整備</a:t>
          </a:r>
          <a:r>
            <a:rPr lang="ja-JP" altLang="ja-JP" sz="1100" b="0" i="0" baseline="0">
              <a:solidFill>
                <a:sysClr val="windowText" lastClr="000000"/>
              </a:solidFill>
              <a:effectLst/>
              <a:latin typeface="+mn-lt"/>
              <a:ea typeface="+mn-ea"/>
              <a:cs typeface="+mn-cs"/>
            </a:rPr>
            <a:t>事業等の臨時財政需要があったため，実質単年度収支は赤字となっているが，財政調整基金の取崩しにより，実質収支は黒字となっている。なお，財政調整基金はこれまで順調に積み増しができたが，今後においては，普通交付税の減少，福祉サービスの扶助費や公共施設の維持管理経費の増大など大規模な財政需要が見込まれることから財源手当のため減少していくことが予想され，これらに備えた積立も行っていく必要がある。</a:t>
          </a:r>
          <a:endParaRPr lang="ja-JP" altLang="ja-JP" sz="11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令和元</a:t>
          </a:r>
          <a:r>
            <a:rPr lang="ja-JP" altLang="ja-JP" sz="1100" b="0" i="0" baseline="0">
              <a:solidFill>
                <a:sysClr val="windowText" lastClr="000000"/>
              </a:solidFill>
              <a:effectLst/>
              <a:latin typeface="+mn-lt"/>
              <a:ea typeface="+mn-ea"/>
              <a:cs typeface="+mn-cs"/>
            </a:rPr>
            <a:t>年度決算において赤字の会計は無いが，今後，介護保険事業特別会計の財政状況の悪化や水道事業会計における給水人口の減などにより，一般会計からの繰出金の増加が懸念されるため，保険料や使用料の改定など一定の利用者負担も視野に入れた財政運営の見直しに努める。</a:t>
          </a:r>
          <a:endParaRPr lang="ja-JP" altLang="ja-JP" sz="11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13933449</v>
      </c>
      <c r="BO4" s="462"/>
      <c r="BP4" s="462"/>
      <c r="BQ4" s="462"/>
      <c r="BR4" s="462"/>
      <c r="BS4" s="462"/>
      <c r="BT4" s="462"/>
      <c r="BU4" s="463"/>
      <c r="BV4" s="461">
        <v>15180543</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10.3</v>
      </c>
      <c r="CU4" s="646"/>
      <c r="CV4" s="646"/>
      <c r="CW4" s="646"/>
      <c r="CX4" s="646"/>
      <c r="CY4" s="646"/>
      <c r="CZ4" s="646"/>
      <c r="DA4" s="647"/>
      <c r="DB4" s="645">
        <v>10.199999999999999</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13067832</v>
      </c>
      <c r="BO5" s="467"/>
      <c r="BP5" s="467"/>
      <c r="BQ5" s="467"/>
      <c r="BR5" s="467"/>
      <c r="BS5" s="467"/>
      <c r="BT5" s="467"/>
      <c r="BU5" s="468"/>
      <c r="BV5" s="466">
        <v>14291325</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92.3</v>
      </c>
      <c r="CU5" s="437"/>
      <c r="CV5" s="437"/>
      <c r="CW5" s="437"/>
      <c r="CX5" s="437"/>
      <c r="CY5" s="437"/>
      <c r="CZ5" s="437"/>
      <c r="DA5" s="438"/>
      <c r="DB5" s="436">
        <v>91.4</v>
      </c>
      <c r="DC5" s="437"/>
      <c r="DD5" s="437"/>
      <c r="DE5" s="437"/>
      <c r="DF5" s="437"/>
      <c r="DG5" s="437"/>
      <c r="DH5" s="437"/>
      <c r="DI5" s="438"/>
      <c r="DJ5" s="186"/>
      <c r="DK5" s="186"/>
      <c r="DL5" s="186"/>
      <c r="DM5" s="186"/>
      <c r="DN5" s="186"/>
      <c r="DO5" s="186"/>
    </row>
    <row r="6" spans="1:119" ht="18.75" customHeight="1">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865617</v>
      </c>
      <c r="BO6" s="467"/>
      <c r="BP6" s="467"/>
      <c r="BQ6" s="467"/>
      <c r="BR6" s="467"/>
      <c r="BS6" s="467"/>
      <c r="BT6" s="467"/>
      <c r="BU6" s="468"/>
      <c r="BV6" s="466">
        <v>889218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95.4</v>
      </c>
      <c r="CU6" s="620"/>
      <c r="CV6" s="620"/>
      <c r="CW6" s="620"/>
      <c r="CX6" s="620"/>
      <c r="CY6" s="620"/>
      <c r="CZ6" s="620"/>
      <c r="DA6" s="621"/>
      <c r="DB6" s="619">
        <v>95.3</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93</v>
      </c>
      <c r="AV7" s="524"/>
      <c r="AW7" s="524"/>
      <c r="AX7" s="524"/>
      <c r="AY7" s="446" t="s">
        <v>105</v>
      </c>
      <c r="AZ7" s="447"/>
      <c r="BA7" s="447"/>
      <c r="BB7" s="447"/>
      <c r="BC7" s="447"/>
      <c r="BD7" s="447"/>
      <c r="BE7" s="447"/>
      <c r="BF7" s="447"/>
      <c r="BG7" s="447"/>
      <c r="BH7" s="447"/>
      <c r="BI7" s="447"/>
      <c r="BJ7" s="447"/>
      <c r="BK7" s="447"/>
      <c r="BL7" s="447"/>
      <c r="BM7" s="448"/>
      <c r="BN7" s="466">
        <v>51810</v>
      </c>
      <c r="BO7" s="467"/>
      <c r="BP7" s="467"/>
      <c r="BQ7" s="467"/>
      <c r="BR7" s="467"/>
      <c r="BS7" s="467"/>
      <c r="BT7" s="467"/>
      <c r="BU7" s="468"/>
      <c r="BV7" s="466">
        <v>67690</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7928464</v>
      </c>
      <c r="CU7" s="467"/>
      <c r="CV7" s="467"/>
      <c r="CW7" s="467"/>
      <c r="CX7" s="467"/>
      <c r="CY7" s="467"/>
      <c r="CZ7" s="467"/>
      <c r="DA7" s="468"/>
      <c r="DB7" s="466">
        <v>8066295</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813807</v>
      </c>
      <c r="BO8" s="467"/>
      <c r="BP8" s="467"/>
      <c r="BQ8" s="467"/>
      <c r="BR8" s="467"/>
      <c r="BS8" s="467"/>
      <c r="BT8" s="467"/>
      <c r="BU8" s="468"/>
      <c r="BV8" s="466">
        <v>821528</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0.36</v>
      </c>
      <c r="CU8" s="580"/>
      <c r="CV8" s="580"/>
      <c r="CW8" s="580"/>
      <c r="CX8" s="580"/>
      <c r="CY8" s="580"/>
      <c r="CZ8" s="580"/>
      <c r="DA8" s="581"/>
      <c r="DB8" s="579">
        <v>0.36</v>
      </c>
      <c r="DC8" s="580"/>
      <c r="DD8" s="580"/>
      <c r="DE8" s="580"/>
      <c r="DF8" s="580"/>
      <c r="DG8" s="580"/>
      <c r="DH8" s="580"/>
      <c r="DI8" s="581"/>
      <c r="DJ8" s="186"/>
      <c r="DK8" s="186"/>
      <c r="DL8" s="186"/>
      <c r="DM8" s="186"/>
      <c r="DN8" s="186"/>
      <c r="DO8" s="186"/>
    </row>
    <row r="9" spans="1:119" ht="18.75" customHeight="1" thickBot="1">
      <c r="A9" s="187"/>
      <c r="B9" s="608" t="s">
        <v>111</v>
      </c>
      <c r="C9" s="609"/>
      <c r="D9" s="609"/>
      <c r="E9" s="609"/>
      <c r="F9" s="609"/>
      <c r="G9" s="609"/>
      <c r="H9" s="609"/>
      <c r="I9" s="609"/>
      <c r="J9" s="609"/>
      <c r="K9" s="529"/>
      <c r="L9" s="610" t="s">
        <v>112</v>
      </c>
      <c r="M9" s="611"/>
      <c r="N9" s="611"/>
      <c r="O9" s="611"/>
      <c r="P9" s="611"/>
      <c r="Q9" s="612"/>
      <c r="R9" s="613">
        <v>22400</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-7721</v>
      </c>
      <c r="BO9" s="467"/>
      <c r="BP9" s="467"/>
      <c r="BQ9" s="467"/>
      <c r="BR9" s="467"/>
      <c r="BS9" s="467"/>
      <c r="BT9" s="467"/>
      <c r="BU9" s="468"/>
      <c r="BV9" s="466">
        <v>-375260</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13.7</v>
      </c>
      <c r="CU9" s="437"/>
      <c r="CV9" s="437"/>
      <c r="CW9" s="437"/>
      <c r="CX9" s="437"/>
      <c r="CY9" s="437"/>
      <c r="CZ9" s="437"/>
      <c r="DA9" s="438"/>
      <c r="DB9" s="436">
        <v>14.4</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24109</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355153</v>
      </c>
      <c r="BO10" s="467"/>
      <c r="BP10" s="467"/>
      <c r="BQ10" s="467"/>
      <c r="BR10" s="467"/>
      <c r="BS10" s="467"/>
      <c r="BT10" s="467"/>
      <c r="BU10" s="468"/>
      <c r="BV10" s="466">
        <v>305714</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108</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c r="A12" s="187"/>
      <c r="B12" s="582" t="s">
        <v>129</v>
      </c>
      <c r="C12" s="583"/>
      <c r="D12" s="583"/>
      <c r="E12" s="583"/>
      <c r="F12" s="583"/>
      <c r="G12" s="583"/>
      <c r="H12" s="583"/>
      <c r="I12" s="583"/>
      <c r="J12" s="583"/>
      <c r="K12" s="584"/>
      <c r="L12" s="591" t="s">
        <v>130</v>
      </c>
      <c r="M12" s="592"/>
      <c r="N12" s="592"/>
      <c r="O12" s="592"/>
      <c r="P12" s="592"/>
      <c r="Q12" s="593"/>
      <c r="R12" s="594">
        <v>21002</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115</v>
      </c>
      <c r="AV12" s="524"/>
      <c r="AW12" s="524"/>
      <c r="AX12" s="524"/>
      <c r="AY12" s="446" t="s">
        <v>134</v>
      </c>
      <c r="AZ12" s="447"/>
      <c r="BA12" s="447"/>
      <c r="BB12" s="447"/>
      <c r="BC12" s="447"/>
      <c r="BD12" s="447"/>
      <c r="BE12" s="447"/>
      <c r="BF12" s="447"/>
      <c r="BG12" s="447"/>
      <c r="BH12" s="447"/>
      <c r="BI12" s="447"/>
      <c r="BJ12" s="447"/>
      <c r="BK12" s="447"/>
      <c r="BL12" s="447"/>
      <c r="BM12" s="448"/>
      <c r="BN12" s="466">
        <v>1030000</v>
      </c>
      <c r="BO12" s="467"/>
      <c r="BP12" s="467"/>
      <c r="BQ12" s="467"/>
      <c r="BR12" s="467"/>
      <c r="BS12" s="467"/>
      <c r="BT12" s="467"/>
      <c r="BU12" s="468"/>
      <c r="BV12" s="466">
        <v>900000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137</v>
      </c>
      <c r="N13" s="567"/>
      <c r="O13" s="567"/>
      <c r="P13" s="567"/>
      <c r="Q13" s="568"/>
      <c r="R13" s="569">
        <v>20605</v>
      </c>
      <c r="S13" s="570"/>
      <c r="T13" s="570"/>
      <c r="U13" s="570"/>
      <c r="V13" s="571"/>
      <c r="W13" s="557" t="s">
        <v>138</v>
      </c>
      <c r="X13" s="479"/>
      <c r="Y13" s="479"/>
      <c r="Z13" s="479"/>
      <c r="AA13" s="479"/>
      <c r="AB13" s="480"/>
      <c r="AC13" s="442">
        <v>2022</v>
      </c>
      <c r="AD13" s="443"/>
      <c r="AE13" s="443"/>
      <c r="AF13" s="443"/>
      <c r="AG13" s="444"/>
      <c r="AH13" s="442">
        <v>2253</v>
      </c>
      <c r="AI13" s="443"/>
      <c r="AJ13" s="443"/>
      <c r="AK13" s="443"/>
      <c r="AL13" s="445"/>
      <c r="AM13" s="535" t="s">
        <v>139</v>
      </c>
      <c r="AN13" s="440"/>
      <c r="AO13" s="440"/>
      <c r="AP13" s="440"/>
      <c r="AQ13" s="440"/>
      <c r="AR13" s="440"/>
      <c r="AS13" s="440"/>
      <c r="AT13" s="441"/>
      <c r="AU13" s="523" t="s">
        <v>115</v>
      </c>
      <c r="AV13" s="524"/>
      <c r="AW13" s="524"/>
      <c r="AX13" s="524"/>
      <c r="AY13" s="446" t="s">
        <v>140</v>
      </c>
      <c r="AZ13" s="447"/>
      <c r="BA13" s="447"/>
      <c r="BB13" s="447"/>
      <c r="BC13" s="447"/>
      <c r="BD13" s="447"/>
      <c r="BE13" s="447"/>
      <c r="BF13" s="447"/>
      <c r="BG13" s="447"/>
      <c r="BH13" s="447"/>
      <c r="BI13" s="447"/>
      <c r="BJ13" s="447"/>
      <c r="BK13" s="447"/>
      <c r="BL13" s="447"/>
      <c r="BM13" s="448"/>
      <c r="BN13" s="466">
        <v>-682568</v>
      </c>
      <c r="BO13" s="467"/>
      <c r="BP13" s="467"/>
      <c r="BQ13" s="467"/>
      <c r="BR13" s="467"/>
      <c r="BS13" s="467"/>
      <c r="BT13" s="467"/>
      <c r="BU13" s="468"/>
      <c r="BV13" s="466">
        <v>-969546</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4.2</v>
      </c>
      <c r="CU13" s="437"/>
      <c r="CV13" s="437"/>
      <c r="CW13" s="437"/>
      <c r="CX13" s="437"/>
      <c r="CY13" s="437"/>
      <c r="CZ13" s="437"/>
      <c r="DA13" s="438"/>
      <c r="DB13" s="436">
        <v>4.7</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142</v>
      </c>
      <c r="M14" s="603"/>
      <c r="N14" s="603"/>
      <c r="O14" s="603"/>
      <c r="P14" s="603"/>
      <c r="Q14" s="604"/>
      <c r="R14" s="569">
        <v>21398</v>
      </c>
      <c r="S14" s="570"/>
      <c r="T14" s="570"/>
      <c r="U14" s="570"/>
      <c r="V14" s="571"/>
      <c r="W14" s="572"/>
      <c r="X14" s="482"/>
      <c r="Y14" s="482"/>
      <c r="Z14" s="482"/>
      <c r="AA14" s="482"/>
      <c r="AB14" s="483"/>
      <c r="AC14" s="562">
        <v>18.2</v>
      </c>
      <c r="AD14" s="563"/>
      <c r="AE14" s="563"/>
      <c r="AF14" s="563"/>
      <c r="AG14" s="564"/>
      <c r="AH14" s="562">
        <v>19.5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136</v>
      </c>
      <c r="CU14" s="574"/>
      <c r="CV14" s="574"/>
      <c r="CW14" s="574"/>
      <c r="CX14" s="574"/>
      <c r="CY14" s="574"/>
      <c r="CZ14" s="574"/>
      <c r="DA14" s="575"/>
      <c r="DB14" s="573" t="s">
        <v>136</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137</v>
      </c>
      <c r="N15" s="567"/>
      <c r="O15" s="567"/>
      <c r="P15" s="567"/>
      <c r="Q15" s="568"/>
      <c r="R15" s="569">
        <v>21091</v>
      </c>
      <c r="S15" s="570"/>
      <c r="T15" s="570"/>
      <c r="U15" s="570"/>
      <c r="V15" s="571"/>
      <c r="W15" s="557" t="s">
        <v>144</v>
      </c>
      <c r="X15" s="479"/>
      <c r="Y15" s="479"/>
      <c r="Z15" s="479"/>
      <c r="AA15" s="479"/>
      <c r="AB15" s="480"/>
      <c r="AC15" s="442">
        <v>3184</v>
      </c>
      <c r="AD15" s="443"/>
      <c r="AE15" s="443"/>
      <c r="AF15" s="443"/>
      <c r="AG15" s="444"/>
      <c r="AH15" s="442">
        <v>3237</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2574036</v>
      </c>
      <c r="BO15" s="462"/>
      <c r="BP15" s="462"/>
      <c r="BQ15" s="462"/>
      <c r="BR15" s="462"/>
      <c r="BS15" s="462"/>
      <c r="BT15" s="462"/>
      <c r="BU15" s="463"/>
      <c r="BV15" s="461">
        <v>2513182</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28.6</v>
      </c>
      <c r="AD16" s="563"/>
      <c r="AE16" s="563"/>
      <c r="AF16" s="563"/>
      <c r="AG16" s="564"/>
      <c r="AH16" s="562">
        <v>28</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6911826</v>
      </c>
      <c r="BO16" s="467"/>
      <c r="BP16" s="467"/>
      <c r="BQ16" s="467"/>
      <c r="BR16" s="467"/>
      <c r="BS16" s="467"/>
      <c r="BT16" s="467"/>
      <c r="BU16" s="468"/>
      <c r="BV16" s="466">
        <v>6862505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5924</v>
      </c>
      <c r="AD17" s="443"/>
      <c r="AE17" s="443"/>
      <c r="AF17" s="443"/>
      <c r="AG17" s="444"/>
      <c r="AH17" s="442">
        <v>6061</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3262161</v>
      </c>
      <c r="BO17" s="467"/>
      <c r="BP17" s="467"/>
      <c r="BQ17" s="467"/>
      <c r="BR17" s="467"/>
      <c r="BS17" s="467"/>
      <c r="BT17" s="467"/>
      <c r="BU17" s="468"/>
      <c r="BV17" s="466">
        <v>3187017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154</v>
      </c>
      <c r="C18" s="529"/>
      <c r="D18" s="529"/>
      <c r="E18" s="530"/>
      <c r="F18" s="530"/>
      <c r="G18" s="530"/>
      <c r="H18" s="530"/>
      <c r="I18" s="530"/>
      <c r="J18" s="530"/>
      <c r="K18" s="530"/>
      <c r="L18" s="531">
        <v>303.89999999999998</v>
      </c>
      <c r="M18" s="531"/>
      <c r="N18" s="531"/>
      <c r="O18" s="531"/>
      <c r="P18" s="531"/>
      <c r="Q18" s="531"/>
      <c r="R18" s="532"/>
      <c r="S18" s="532"/>
      <c r="T18" s="532"/>
      <c r="U18" s="532"/>
      <c r="V18" s="533"/>
      <c r="W18" s="547"/>
      <c r="X18" s="548"/>
      <c r="Y18" s="548"/>
      <c r="Z18" s="548"/>
      <c r="AA18" s="548"/>
      <c r="AB18" s="558"/>
      <c r="AC18" s="430">
        <v>53.2</v>
      </c>
      <c r="AD18" s="431"/>
      <c r="AE18" s="431"/>
      <c r="AF18" s="431"/>
      <c r="AG18" s="534"/>
      <c r="AH18" s="430">
        <v>52.5</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7376034</v>
      </c>
      <c r="BO18" s="467"/>
      <c r="BP18" s="467"/>
      <c r="BQ18" s="467"/>
      <c r="BR18" s="467"/>
      <c r="BS18" s="467"/>
      <c r="BT18" s="467"/>
      <c r="BU18" s="468"/>
      <c r="BV18" s="466">
        <v>7498887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156</v>
      </c>
      <c r="C19" s="529"/>
      <c r="D19" s="529"/>
      <c r="E19" s="530"/>
      <c r="F19" s="530"/>
      <c r="G19" s="530"/>
      <c r="H19" s="530"/>
      <c r="I19" s="530"/>
      <c r="J19" s="530"/>
      <c r="K19" s="530"/>
      <c r="L19" s="536">
        <v>74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10129731</v>
      </c>
      <c r="BO19" s="467"/>
      <c r="BP19" s="467"/>
      <c r="BQ19" s="467"/>
      <c r="BR19" s="467"/>
      <c r="BS19" s="467"/>
      <c r="BT19" s="467"/>
      <c r="BU19" s="468"/>
      <c r="BV19" s="466">
        <v>10504320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158</v>
      </c>
      <c r="C20" s="529"/>
      <c r="D20" s="529"/>
      <c r="E20" s="530"/>
      <c r="F20" s="530"/>
      <c r="G20" s="530"/>
      <c r="H20" s="530"/>
      <c r="I20" s="530"/>
      <c r="J20" s="530"/>
      <c r="K20" s="530"/>
      <c r="L20" s="536">
        <v>9690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12777453</v>
      </c>
      <c r="BO23" s="467"/>
      <c r="BP23" s="467"/>
      <c r="BQ23" s="467"/>
      <c r="BR23" s="467"/>
      <c r="BS23" s="467"/>
      <c r="BT23" s="467"/>
      <c r="BU23" s="468"/>
      <c r="BV23" s="466">
        <v>13439028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167</v>
      </c>
      <c r="F24" s="440"/>
      <c r="G24" s="440"/>
      <c r="H24" s="440"/>
      <c r="I24" s="440"/>
      <c r="J24" s="440"/>
      <c r="K24" s="441"/>
      <c r="L24" s="442">
        <v>1</v>
      </c>
      <c r="M24" s="443"/>
      <c r="N24" s="443"/>
      <c r="O24" s="443"/>
      <c r="P24" s="444"/>
      <c r="Q24" s="442">
        <v>7880</v>
      </c>
      <c r="R24" s="443"/>
      <c r="S24" s="443"/>
      <c r="T24" s="443"/>
      <c r="U24" s="443"/>
      <c r="V24" s="444"/>
      <c r="W24" s="508"/>
      <c r="X24" s="499"/>
      <c r="Y24" s="500"/>
      <c r="Z24" s="439" t="s">
        <v>168</v>
      </c>
      <c r="AA24" s="440"/>
      <c r="AB24" s="440"/>
      <c r="AC24" s="440"/>
      <c r="AD24" s="440"/>
      <c r="AE24" s="440"/>
      <c r="AF24" s="440"/>
      <c r="AG24" s="441"/>
      <c r="AH24" s="442">
        <v>281</v>
      </c>
      <c r="AI24" s="443"/>
      <c r="AJ24" s="443"/>
      <c r="AK24" s="443"/>
      <c r="AL24" s="444"/>
      <c r="AM24" s="442">
        <v>892737</v>
      </c>
      <c r="AN24" s="443"/>
      <c r="AO24" s="443"/>
      <c r="AP24" s="443"/>
      <c r="AQ24" s="443"/>
      <c r="AR24" s="444"/>
      <c r="AS24" s="442">
        <v>3177</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10326318</v>
      </c>
      <c r="BO24" s="467"/>
      <c r="BP24" s="467"/>
      <c r="BQ24" s="467"/>
      <c r="BR24" s="467"/>
      <c r="BS24" s="467"/>
      <c r="BT24" s="467"/>
      <c r="BU24" s="468"/>
      <c r="BV24" s="466">
        <v>10951165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170</v>
      </c>
      <c r="F25" s="440"/>
      <c r="G25" s="440"/>
      <c r="H25" s="440"/>
      <c r="I25" s="440"/>
      <c r="J25" s="440"/>
      <c r="K25" s="441"/>
      <c r="L25" s="442">
        <v>1</v>
      </c>
      <c r="M25" s="443"/>
      <c r="N25" s="443"/>
      <c r="O25" s="443"/>
      <c r="P25" s="444"/>
      <c r="Q25" s="442">
        <v>6220</v>
      </c>
      <c r="R25" s="443"/>
      <c r="S25" s="443"/>
      <c r="T25" s="443"/>
      <c r="U25" s="443"/>
      <c r="V25" s="444"/>
      <c r="W25" s="508"/>
      <c r="X25" s="499"/>
      <c r="Y25" s="500"/>
      <c r="Z25" s="439" t="s">
        <v>171</v>
      </c>
      <c r="AA25" s="440"/>
      <c r="AB25" s="440"/>
      <c r="AC25" s="440"/>
      <c r="AD25" s="440"/>
      <c r="AE25" s="440"/>
      <c r="AF25" s="440"/>
      <c r="AG25" s="441"/>
      <c r="AH25" s="442">
        <v>45</v>
      </c>
      <c r="AI25" s="443"/>
      <c r="AJ25" s="443"/>
      <c r="AK25" s="443"/>
      <c r="AL25" s="444"/>
      <c r="AM25" s="442">
        <v>124020</v>
      </c>
      <c r="AN25" s="443"/>
      <c r="AO25" s="443"/>
      <c r="AP25" s="443"/>
      <c r="AQ25" s="443"/>
      <c r="AR25" s="444"/>
      <c r="AS25" s="442">
        <v>2756</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1618157</v>
      </c>
      <c r="BO25" s="462"/>
      <c r="BP25" s="462"/>
      <c r="BQ25" s="462"/>
      <c r="BR25" s="462"/>
      <c r="BS25" s="462"/>
      <c r="BT25" s="462"/>
      <c r="BU25" s="463"/>
      <c r="BV25" s="461">
        <v>615614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173</v>
      </c>
      <c r="F26" s="440"/>
      <c r="G26" s="440"/>
      <c r="H26" s="440"/>
      <c r="I26" s="440"/>
      <c r="J26" s="440"/>
      <c r="K26" s="441"/>
      <c r="L26" s="442">
        <v>1</v>
      </c>
      <c r="M26" s="443"/>
      <c r="N26" s="443"/>
      <c r="O26" s="443"/>
      <c r="P26" s="444"/>
      <c r="Q26" s="442">
        <v>5870</v>
      </c>
      <c r="R26" s="443"/>
      <c r="S26" s="443"/>
      <c r="T26" s="443"/>
      <c r="U26" s="443"/>
      <c r="V26" s="444"/>
      <c r="W26" s="508"/>
      <c r="X26" s="499"/>
      <c r="Y26" s="500"/>
      <c r="Z26" s="439" t="s">
        <v>174</v>
      </c>
      <c r="AA26" s="521"/>
      <c r="AB26" s="521"/>
      <c r="AC26" s="521"/>
      <c r="AD26" s="521"/>
      <c r="AE26" s="521"/>
      <c r="AF26" s="521"/>
      <c r="AG26" s="522"/>
      <c r="AH26" s="442">
        <v>20</v>
      </c>
      <c r="AI26" s="443"/>
      <c r="AJ26" s="443"/>
      <c r="AK26" s="443"/>
      <c r="AL26" s="444"/>
      <c r="AM26" s="442">
        <v>67840</v>
      </c>
      <c r="AN26" s="443"/>
      <c r="AO26" s="443"/>
      <c r="AP26" s="443"/>
      <c r="AQ26" s="443"/>
      <c r="AR26" s="444"/>
      <c r="AS26" s="442">
        <v>3392</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136</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177</v>
      </c>
      <c r="F27" s="440"/>
      <c r="G27" s="440"/>
      <c r="H27" s="440"/>
      <c r="I27" s="440"/>
      <c r="J27" s="440"/>
      <c r="K27" s="441"/>
      <c r="L27" s="442">
        <v>1</v>
      </c>
      <c r="M27" s="443"/>
      <c r="N27" s="443"/>
      <c r="O27" s="443"/>
      <c r="P27" s="444"/>
      <c r="Q27" s="442">
        <v>3160</v>
      </c>
      <c r="R27" s="443"/>
      <c r="S27" s="443"/>
      <c r="T27" s="443"/>
      <c r="U27" s="443"/>
      <c r="V27" s="444"/>
      <c r="W27" s="508"/>
      <c r="X27" s="499"/>
      <c r="Y27" s="500"/>
      <c r="Z27" s="439" t="s">
        <v>178</v>
      </c>
      <c r="AA27" s="440"/>
      <c r="AB27" s="440"/>
      <c r="AC27" s="440"/>
      <c r="AD27" s="440"/>
      <c r="AE27" s="440"/>
      <c r="AF27" s="440"/>
      <c r="AG27" s="441"/>
      <c r="AH27" s="442">
        <v>8</v>
      </c>
      <c r="AI27" s="443"/>
      <c r="AJ27" s="443"/>
      <c r="AK27" s="443"/>
      <c r="AL27" s="444"/>
      <c r="AM27" s="442">
        <v>33944</v>
      </c>
      <c r="AN27" s="443"/>
      <c r="AO27" s="443"/>
      <c r="AP27" s="443"/>
      <c r="AQ27" s="443"/>
      <c r="AR27" s="444"/>
      <c r="AS27" s="442">
        <v>4243</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100000</v>
      </c>
      <c r="BO27" s="470"/>
      <c r="BP27" s="470"/>
      <c r="BQ27" s="470"/>
      <c r="BR27" s="470"/>
      <c r="BS27" s="470"/>
      <c r="BT27" s="470"/>
      <c r="BU27" s="471"/>
      <c r="BV27" s="469">
        <v>100000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180</v>
      </c>
      <c r="F28" s="440"/>
      <c r="G28" s="440"/>
      <c r="H28" s="440"/>
      <c r="I28" s="440"/>
      <c r="J28" s="440"/>
      <c r="K28" s="441"/>
      <c r="L28" s="442">
        <v>1</v>
      </c>
      <c r="M28" s="443"/>
      <c r="N28" s="443"/>
      <c r="O28" s="443"/>
      <c r="P28" s="444"/>
      <c r="Q28" s="442">
        <v>2600</v>
      </c>
      <c r="R28" s="443"/>
      <c r="S28" s="443"/>
      <c r="T28" s="443"/>
      <c r="U28" s="443"/>
      <c r="V28" s="444"/>
      <c r="W28" s="508"/>
      <c r="X28" s="499"/>
      <c r="Y28" s="500"/>
      <c r="Z28" s="439" t="s">
        <v>181</v>
      </c>
      <c r="AA28" s="440"/>
      <c r="AB28" s="440"/>
      <c r="AC28" s="440"/>
      <c r="AD28" s="440"/>
      <c r="AE28" s="440"/>
      <c r="AF28" s="440"/>
      <c r="AG28" s="441"/>
      <c r="AH28" s="442" t="s">
        <v>182</v>
      </c>
      <c r="AI28" s="443"/>
      <c r="AJ28" s="443"/>
      <c r="AK28" s="443"/>
      <c r="AL28" s="444"/>
      <c r="AM28" s="442" t="s">
        <v>136</v>
      </c>
      <c r="AN28" s="443"/>
      <c r="AO28" s="443"/>
      <c r="AP28" s="443"/>
      <c r="AQ28" s="443"/>
      <c r="AR28" s="444"/>
      <c r="AS28" s="442" t="s">
        <v>182</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4477851</v>
      </c>
      <c r="BO28" s="462"/>
      <c r="BP28" s="462"/>
      <c r="BQ28" s="462"/>
      <c r="BR28" s="462"/>
      <c r="BS28" s="462"/>
      <c r="BT28" s="462"/>
      <c r="BU28" s="463"/>
      <c r="BV28" s="461">
        <v>4732698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184</v>
      </c>
      <c r="F29" s="440"/>
      <c r="G29" s="440"/>
      <c r="H29" s="440"/>
      <c r="I29" s="440"/>
      <c r="J29" s="440"/>
      <c r="K29" s="441"/>
      <c r="L29" s="442">
        <v>14</v>
      </c>
      <c r="M29" s="443"/>
      <c r="N29" s="443"/>
      <c r="O29" s="443"/>
      <c r="P29" s="444"/>
      <c r="Q29" s="442">
        <v>2364</v>
      </c>
      <c r="R29" s="443"/>
      <c r="S29" s="443"/>
      <c r="T29" s="443"/>
      <c r="U29" s="443"/>
      <c r="V29" s="444"/>
      <c r="W29" s="509"/>
      <c r="X29" s="510"/>
      <c r="Y29" s="511"/>
      <c r="Z29" s="439" t="s">
        <v>185</v>
      </c>
      <c r="AA29" s="440"/>
      <c r="AB29" s="440"/>
      <c r="AC29" s="440"/>
      <c r="AD29" s="440"/>
      <c r="AE29" s="440"/>
      <c r="AF29" s="440"/>
      <c r="AG29" s="441"/>
      <c r="AH29" s="442">
        <v>289</v>
      </c>
      <c r="AI29" s="443"/>
      <c r="AJ29" s="443"/>
      <c r="AK29" s="443"/>
      <c r="AL29" s="444"/>
      <c r="AM29" s="442">
        <v>926681</v>
      </c>
      <c r="AN29" s="443"/>
      <c r="AO29" s="443"/>
      <c r="AP29" s="443"/>
      <c r="AQ29" s="443"/>
      <c r="AR29" s="444"/>
      <c r="AS29" s="442">
        <v>3207</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203274</v>
      </c>
      <c r="BO29" s="467"/>
      <c r="BP29" s="467"/>
      <c r="BQ29" s="467"/>
      <c r="BR29" s="467"/>
      <c r="BS29" s="467"/>
      <c r="BT29" s="467"/>
      <c r="BU29" s="468"/>
      <c r="BV29" s="466">
        <v>203203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95.5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4163148</v>
      </c>
      <c r="BO30" s="470"/>
      <c r="BP30" s="470"/>
      <c r="BQ30" s="470"/>
      <c r="BR30" s="470"/>
      <c r="BS30" s="470"/>
      <c r="BT30" s="470"/>
      <c r="BU30" s="471"/>
      <c r="BV30" s="469">
        <v>3995760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200</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さつま町国民健康保険事業特別会計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さつま町水道事業会計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さつま町農業集落排水事業特別会計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鹿児島県市町村総合事務組合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10</v>
      </c>
      <c r="CP34" s="425"/>
      <c r="CQ34" s="424" t="str">
        <f>IF('各会計、関係団体の財政状況及び健全化判断比率'!BS7="","",'各会計、関係団体の財政状況及び健全化判断比率'!BS7)</f>
        <v>さつま町土地開発公社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さつま町介護保険事業特別会計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鹿児島県後期高齢者医療広域連合（一般会計）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さつま町後期高齢者医療特別会計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鹿児島県後期高齢者医療広域連合（特別会計）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zwNyFgaiQdHl40ZCJ0PS0h+tgMj6qfrI5X39KlhNEqUuf0dibCmEP2XnZQ/p2/GWt/zcnQZXPgd92D0aGX+VXg==" saltValue="w5jUzIlXFib5hzzIYxgo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48" t="s">
        <v>561</v>
      </c>
      <c r="D34" s="1248"/>
      <c r="E34" s="1249"/>
      <c r="F34" s="32">
        <v>10.69</v>
      </c>
      <c r="G34" s="33">
        <v>12.8</v>
      </c>
      <c r="H34" s="33">
        <v>14.39</v>
      </c>
      <c r="I34" s="33">
        <v>10.18</v>
      </c>
      <c r="J34" s="34">
        <v>10.26</v>
      </c>
      <c r="K34" s="22"/>
      <c r="L34" s="22"/>
      <c r="M34" s="22"/>
      <c r="N34" s="22"/>
      <c r="O34" s="22"/>
      <c r="P34" s="22"/>
    </row>
    <row r="35" spans="1:16" ht="39" customHeight="1">
      <c r="A35" s="22"/>
      <c r="B35" s="35"/>
      <c r="C35" s="1242" t="s">
        <v>562</v>
      </c>
      <c r="D35" s="1243"/>
      <c r="E35" s="1244"/>
      <c r="F35" s="36">
        <v>4.6900000000000004</v>
      </c>
      <c r="G35" s="37">
        <v>5.71</v>
      </c>
      <c r="H35" s="37">
        <v>6.06</v>
      </c>
      <c r="I35" s="37">
        <v>6.36</v>
      </c>
      <c r="J35" s="38">
        <v>6.48</v>
      </c>
      <c r="K35" s="22"/>
      <c r="L35" s="22"/>
      <c r="M35" s="22"/>
      <c r="N35" s="22"/>
      <c r="O35" s="22"/>
      <c r="P35" s="22"/>
    </row>
    <row r="36" spans="1:16" ht="39" customHeight="1">
      <c r="A36" s="22"/>
      <c r="B36" s="35"/>
      <c r="C36" s="1242" t="s">
        <v>563</v>
      </c>
      <c r="D36" s="1243"/>
      <c r="E36" s="1244"/>
      <c r="F36" s="36">
        <v>2.38</v>
      </c>
      <c r="G36" s="37">
        <v>3.31</v>
      </c>
      <c r="H36" s="37">
        <v>3.74</v>
      </c>
      <c r="I36" s="37">
        <v>2.2999999999999998</v>
      </c>
      <c r="J36" s="38">
        <v>2.68</v>
      </c>
      <c r="K36" s="22"/>
      <c r="L36" s="22"/>
      <c r="M36" s="22"/>
      <c r="N36" s="22"/>
      <c r="O36" s="22"/>
      <c r="P36" s="22"/>
    </row>
    <row r="37" spans="1:16" ht="39" customHeight="1">
      <c r="A37" s="22"/>
      <c r="B37" s="35"/>
      <c r="C37" s="1242" t="s">
        <v>564</v>
      </c>
      <c r="D37" s="1243"/>
      <c r="E37" s="1244"/>
      <c r="F37" s="36">
        <v>1.51</v>
      </c>
      <c r="G37" s="37">
        <v>1.98</v>
      </c>
      <c r="H37" s="37">
        <v>2.2999999999999998</v>
      </c>
      <c r="I37" s="37">
        <v>2.2599999999999998</v>
      </c>
      <c r="J37" s="38">
        <v>2.17</v>
      </c>
      <c r="K37" s="22"/>
      <c r="L37" s="22"/>
      <c r="M37" s="22"/>
      <c r="N37" s="22"/>
      <c r="O37" s="22"/>
      <c r="P37" s="22"/>
    </row>
    <row r="38" spans="1:16" ht="39" customHeight="1">
      <c r="A38" s="22"/>
      <c r="B38" s="35"/>
      <c r="C38" s="1242" t="s">
        <v>565</v>
      </c>
      <c r="D38" s="1243"/>
      <c r="E38" s="1244"/>
      <c r="F38" s="36">
        <v>0.04</v>
      </c>
      <c r="G38" s="37">
        <v>0.03</v>
      </c>
      <c r="H38" s="37">
        <v>0.04</v>
      </c>
      <c r="I38" s="37">
        <v>7.0000000000000007E-2</v>
      </c>
      <c r="J38" s="38">
        <v>0.05</v>
      </c>
      <c r="K38" s="22"/>
      <c r="L38" s="22"/>
      <c r="M38" s="22"/>
      <c r="N38" s="22"/>
      <c r="O38" s="22"/>
      <c r="P38" s="22"/>
    </row>
    <row r="39" spans="1:16" ht="39" customHeight="1">
      <c r="A39" s="22"/>
      <c r="B39" s="35"/>
      <c r="C39" s="1242" t="s">
        <v>566</v>
      </c>
      <c r="D39" s="1243"/>
      <c r="E39" s="1244"/>
      <c r="F39" s="36">
        <v>0.03</v>
      </c>
      <c r="G39" s="37">
        <v>0.03</v>
      </c>
      <c r="H39" s="37">
        <v>0.03</v>
      </c>
      <c r="I39" s="37">
        <v>0.03</v>
      </c>
      <c r="J39" s="38">
        <v>0.01</v>
      </c>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567</v>
      </c>
      <c r="D42" s="1243"/>
      <c r="E42" s="1244"/>
      <c r="F42" s="36" t="s">
        <v>509</v>
      </c>
      <c r="G42" s="37" t="s">
        <v>509</v>
      </c>
      <c r="H42" s="37" t="s">
        <v>509</v>
      </c>
      <c r="I42" s="37" t="s">
        <v>509</v>
      </c>
      <c r="J42" s="38" t="s">
        <v>509</v>
      </c>
      <c r="K42" s="22"/>
      <c r="L42" s="22"/>
      <c r="M42" s="22"/>
      <c r="N42" s="22"/>
      <c r="O42" s="22"/>
      <c r="P42" s="22"/>
    </row>
    <row r="43" spans="1:16" ht="39" customHeight="1" thickBot="1">
      <c r="A43" s="22"/>
      <c r="B43" s="40"/>
      <c r="C43" s="1245" t="s">
        <v>568</v>
      </c>
      <c r="D43" s="1246"/>
      <c r="E43" s="1247"/>
      <c r="F43" s="41" t="s">
        <v>509</v>
      </c>
      <c r="G43" s="42" t="s">
        <v>509</v>
      </c>
      <c r="H43" s="42" t="s">
        <v>509</v>
      </c>
      <c r="I43" s="42" t="s">
        <v>509</v>
      </c>
      <c r="J43" s="43" t="s">
        <v>509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dJ4uOAYvvxBhA6SkwhJ5aT5hZhfx851AJQSnOcnvNsJHE5MeCTOP/VM/FBC52gk5jaCZIbpYMlzBla3MyEYmA==" saltValue="89ldJPVcjlWEd39kqlVW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68" t="s">
        <v>10</v>
      </c>
      <c r="C45" s="1269"/>
      <c r="D45" s="58"/>
      <c r="E45" s="1274" t="s">
        <v>11</v>
      </c>
      <c r="F45" s="1274"/>
      <c r="G45" s="1274"/>
      <c r="H45" s="1274"/>
      <c r="I45" s="1274"/>
      <c r="J45" s="1275"/>
      <c r="K45" s="59">
        <v>1967</v>
      </c>
      <c r="L45" s="60">
        <v>1839</v>
      </c>
      <c r="M45" s="60">
        <v>1683</v>
      </c>
      <c r="N45" s="60">
        <v>1565</v>
      </c>
      <c r="O45" s="61">
        <v>1440</v>
      </c>
      <c r="P45" s="48"/>
      <c r="Q45" s="48"/>
      <c r="R45" s="48"/>
      <c r="S45" s="48"/>
      <c r="T45" s="48"/>
      <c r="U45" s="48"/>
    </row>
    <row r="46" spans="1:21" ht="30.75" customHeight="1">
      <c r="A46" s="48"/>
      <c r="B46" s="1270"/>
      <c r="C46" s="1271"/>
      <c r="D46" s="62"/>
      <c r="E46" s="1252" t="s">
        <v>12</v>
      </c>
      <c r="F46" s="1252"/>
      <c r="G46" s="1252"/>
      <c r="H46" s="1252"/>
      <c r="I46" s="1252"/>
      <c r="J46" s="1253"/>
      <c r="K46" s="63" t="s">
        <v>509</v>
      </c>
      <c r="L46" s="64" t="s">
        <v>509</v>
      </c>
      <c r="M46" s="64" t="s">
        <v>509</v>
      </c>
      <c r="N46" s="64" t="s">
        <v>509</v>
      </c>
      <c r="O46" s="65" t="s">
        <v>509</v>
      </c>
      <c r="P46" s="48"/>
      <c r="Q46" s="48"/>
      <c r="R46" s="48"/>
      <c r="S46" s="48"/>
      <c r="T46" s="48"/>
      <c r="U46" s="48"/>
    </row>
    <row r="47" spans="1:21" ht="30.75" customHeight="1">
      <c r="A47" s="48"/>
      <c r="B47" s="1270"/>
      <c r="C47" s="1271"/>
      <c r="D47" s="62"/>
      <c r="E47" s="1252" t="s">
        <v>13</v>
      </c>
      <c r="F47" s="1252"/>
      <c r="G47" s="1252"/>
      <c r="H47" s="1252"/>
      <c r="I47" s="1252"/>
      <c r="J47" s="1253"/>
      <c r="K47" s="63" t="s">
        <v>509</v>
      </c>
      <c r="L47" s="64" t="s">
        <v>509</v>
      </c>
      <c r="M47" s="64" t="s">
        <v>509</v>
      </c>
      <c r="N47" s="64" t="s">
        <v>509</v>
      </c>
      <c r="O47" s="65" t="s">
        <v>509</v>
      </c>
      <c r="P47" s="48"/>
      <c r="Q47" s="48"/>
      <c r="R47" s="48"/>
      <c r="S47" s="48"/>
      <c r="T47" s="48"/>
      <c r="U47" s="48"/>
    </row>
    <row r="48" spans="1:21" ht="30.75" customHeight="1">
      <c r="A48" s="48"/>
      <c r="B48" s="1270"/>
      <c r="C48" s="1271"/>
      <c r="D48" s="62"/>
      <c r="E48" s="1252" t="s">
        <v>14</v>
      </c>
      <c r="F48" s="1252"/>
      <c r="G48" s="1252"/>
      <c r="H48" s="1252"/>
      <c r="I48" s="1252"/>
      <c r="J48" s="1253"/>
      <c r="K48" s="63">
        <v>103</v>
      </c>
      <c r="L48" s="64">
        <v>80</v>
      </c>
      <c r="M48" s="64">
        <v>66</v>
      </c>
      <c r="N48" s="64">
        <v>57</v>
      </c>
      <c r="O48" s="65">
        <v>59</v>
      </c>
      <c r="P48" s="48"/>
      <c r="Q48" s="48"/>
      <c r="R48" s="48"/>
      <c r="S48" s="48"/>
      <c r="T48" s="48"/>
      <c r="U48" s="48"/>
    </row>
    <row r="49" spans="1:21" ht="30.75" customHeight="1">
      <c r="A49" s="48"/>
      <c r="B49" s="1270"/>
      <c r="C49" s="1271"/>
      <c r="D49" s="62"/>
      <c r="E49" s="1252" t="s">
        <v>15</v>
      </c>
      <c r="F49" s="1252"/>
      <c r="G49" s="1252"/>
      <c r="H49" s="1252"/>
      <c r="I49" s="1252"/>
      <c r="J49" s="1253"/>
      <c r="K49" s="63" t="s">
        <v>509</v>
      </c>
      <c r="L49" s="64" t="s">
        <v>509</v>
      </c>
      <c r="M49" s="64" t="s">
        <v>509</v>
      </c>
      <c r="N49" s="64" t="s">
        <v>509</v>
      </c>
      <c r="O49" s="65" t="s">
        <v>509</v>
      </c>
      <c r="P49" s="48"/>
      <c r="Q49" s="48"/>
      <c r="R49" s="48"/>
      <c r="S49" s="48"/>
      <c r="T49" s="48"/>
      <c r="U49" s="48"/>
    </row>
    <row r="50" spans="1:21" ht="30.75" customHeight="1">
      <c r="A50" s="48"/>
      <c r="B50" s="1270"/>
      <c r="C50" s="1271"/>
      <c r="D50" s="62"/>
      <c r="E50" s="1252" t="s">
        <v>16</v>
      </c>
      <c r="F50" s="1252"/>
      <c r="G50" s="1252"/>
      <c r="H50" s="1252"/>
      <c r="I50" s="1252"/>
      <c r="J50" s="1253"/>
      <c r="K50" s="63" t="s">
        <v>509</v>
      </c>
      <c r="L50" s="64" t="s">
        <v>509</v>
      </c>
      <c r="M50" s="64" t="s">
        <v>509</v>
      </c>
      <c r="N50" s="64" t="s">
        <v>509</v>
      </c>
      <c r="O50" s="65" t="s">
        <v>509</v>
      </c>
      <c r="P50" s="48"/>
      <c r="Q50" s="48"/>
      <c r="R50" s="48"/>
      <c r="S50" s="48"/>
      <c r="T50" s="48"/>
      <c r="U50" s="48"/>
    </row>
    <row r="51" spans="1:21" ht="30.75" customHeight="1">
      <c r="A51" s="48"/>
      <c r="B51" s="1272"/>
      <c r="C51" s="1273"/>
      <c r="D51" s="66"/>
      <c r="E51" s="1252" t="s">
        <v>17</v>
      </c>
      <c r="F51" s="1252"/>
      <c r="G51" s="1252"/>
      <c r="H51" s="1252"/>
      <c r="I51" s="1252"/>
      <c r="J51" s="1253"/>
      <c r="K51" s="63">
        <v>0</v>
      </c>
      <c r="L51" s="64">
        <v>0</v>
      </c>
      <c r="M51" s="64">
        <v>0</v>
      </c>
      <c r="N51" s="64">
        <v>0</v>
      </c>
      <c r="O51" s="65">
        <v>0</v>
      </c>
      <c r="P51" s="48"/>
      <c r="Q51" s="48"/>
      <c r="R51" s="48"/>
      <c r="S51" s="48"/>
      <c r="T51" s="48"/>
      <c r="U51" s="48"/>
    </row>
    <row r="52" spans="1:21" ht="30.75" customHeight="1">
      <c r="A52" s="48"/>
      <c r="B52" s="1250" t="s">
        <v>18</v>
      </c>
      <c r="C52" s="1251"/>
      <c r="D52" s="66"/>
      <c r="E52" s="1252" t="s">
        <v>19</v>
      </c>
      <c r="F52" s="1252"/>
      <c r="G52" s="1252"/>
      <c r="H52" s="1252"/>
      <c r="I52" s="1252"/>
      <c r="J52" s="1253"/>
      <c r="K52" s="63">
        <v>1619</v>
      </c>
      <c r="L52" s="64">
        <v>1535</v>
      </c>
      <c r="M52" s="64">
        <v>1437</v>
      </c>
      <c r="N52" s="64">
        <v>1329</v>
      </c>
      <c r="O52" s="65">
        <v>1242</v>
      </c>
      <c r="P52" s="48"/>
      <c r="Q52" s="48"/>
      <c r="R52" s="48"/>
      <c r="S52" s="48"/>
      <c r="T52" s="48"/>
      <c r="U52" s="48"/>
    </row>
    <row r="53" spans="1:21" ht="30.75" customHeight="1" thickBot="1">
      <c r="A53" s="48"/>
      <c r="B53" s="1254" t="s">
        <v>20</v>
      </c>
      <c r="C53" s="1255"/>
      <c r="D53" s="67"/>
      <c r="E53" s="1256" t="s">
        <v>21</v>
      </c>
      <c r="F53" s="1256"/>
      <c r="G53" s="1256"/>
      <c r="H53" s="1256"/>
      <c r="I53" s="1256"/>
      <c r="J53" s="1257"/>
      <c r="K53" s="68">
        <v>451</v>
      </c>
      <c r="L53" s="69">
        <v>384</v>
      </c>
      <c r="M53" s="69">
        <v>312</v>
      </c>
      <c r="N53" s="69">
        <v>293</v>
      </c>
      <c r="O53" s="70">
        <v>257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c r="B57" s="1258" t="s">
        <v>24</v>
      </c>
      <c r="C57" s="1259"/>
      <c r="D57" s="1262" t="s">
        <v>25</v>
      </c>
      <c r="E57" s="1263"/>
      <c r="F57" s="1263"/>
      <c r="G57" s="1263"/>
      <c r="H57" s="1263"/>
      <c r="I57" s="1263"/>
      <c r="J57" s="1264"/>
      <c r="K57" s="83" t="s">
        <v>509</v>
      </c>
      <c r="L57" s="84" t="s">
        <v>509</v>
      </c>
      <c r="M57" s="84" t="s">
        <v>509</v>
      </c>
      <c r="N57" s="84" t="s">
        <v>509</v>
      </c>
      <c r="O57" s="85" t="s">
        <v>509</v>
      </c>
    </row>
    <row r="58" spans="1:21" ht="31.5" customHeight="1" thickBot="1">
      <c r="B58" s="1260"/>
      <c r="C58" s="1261"/>
      <c r="D58" s="1265" t="s">
        <v>26</v>
      </c>
      <c r="E58" s="1266"/>
      <c r="F58" s="1266"/>
      <c r="G58" s="1266"/>
      <c r="H58" s="1266"/>
      <c r="I58" s="1266"/>
      <c r="J58" s="1267"/>
      <c r="K58" s="86" t="s">
        <v>509</v>
      </c>
      <c r="L58" s="87" t="s">
        <v>509</v>
      </c>
      <c r="M58" s="87" t="s">
        <v>509</v>
      </c>
      <c r="N58" s="87" t="s">
        <v>509</v>
      </c>
      <c r="O58" s="88" t="s">
        <v>509</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obI3PEYyEGSnBWy9SZsChSUsrCCmZ053p5MmsMtq39bz+USVzJ74MoJJsp1JnbGd7hVsHmVq7zX5BwM/lwWvw==" saltValue="tG4Dkvtw2ymqfGhrwkc9+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551</v>
      </c>
      <c r="J40" s="100" t="s">
        <v>552</v>
      </c>
      <c r="K40" s="100" t="s">
        <v>553</v>
      </c>
      <c r="L40" s="100" t="s">
        <v>554</v>
      </c>
      <c r="M40" s="101" t="s">
        <v>555</v>
      </c>
    </row>
    <row r="41" spans="2:13" ht="27.75" customHeight="1">
      <c r="B41" s="1288" t="s">
        <v>29</v>
      </c>
      <c r="C41" s="1289"/>
      <c r="D41" s="102"/>
      <c r="E41" s="1290" t="s">
        <v>30</v>
      </c>
      <c r="F41" s="1290"/>
      <c r="G41" s="1290"/>
      <c r="H41" s="1291"/>
      <c r="I41" s="103">
        <v>14547</v>
      </c>
      <c r="J41" s="104">
        <v>13583</v>
      </c>
      <c r="K41" s="104">
        <v>13207</v>
      </c>
      <c r="L41" s="104">
        <v>13439</v>
      </c>
      <c r="M41" s="105">
        <v>12777</v>
      </c>
    </row>
    <row r="42" spans="2:13" ht="27.75" customHeight="1">
      <c r="B42" s="1278"/>
      <c r="C42" s="1279"/>
      <c r="D42" s="106"/>
      <c r="E42" s="1282" t="s">
        <v>31</v>
      </c>
      <c r="F42" s="1282"/>
      <c r="G42" s="1282"/>
      <c r="H42" s="1283"/>
      <c r="I42" s="107" t="s">
        <v>509</v>
      </c>
      <c r="J42" s="108" t="s">
        <v>509</v>
      </c>
      <c r="K42" s="108" t="s">
        <v>509</v>
      </c>
      <c r="L42" s="108" t="s">
        <v>509</v>
      </c>
      <c r="M42" s="109" t="s">
        <v>509</v>
      </c>
    </row>
    <row r="43" spans="2:13" ht="27.75" customHeight="1">
      <c r="B43" s="1278"/>
      <c r="C43" s="1279"/>
      <c r="D43" s="106"/>
      <c r="E43" s="1282" t="s">
        <v>32</v>
      </c>
      <c r="F43" s="1282"/>
      <c r="G43" s="1282"/>
      <c r="H43" s="1283"/>
      <c r="I43" s="107">
        <v>694</v>
      </c>
      <c r="J43" s="108">
        <v>828</v>
      </c>
      <c r="K43" s="108">
        <v>729</v>
      </c>
      <c r="L43" s="108">
        <v>578</v>
      </c>
      <c r="M43" s="109">
        <v>464</v>
      </c>
    </row>
    <row r="44" spans="2:13" ht="27.75" customHeight="1">
      <c r="B44" s="1278"/>
      <c r="C44" s="1279"/>
      <c r="D44" s="106"/>
      <c r="E44" s="1282" t="s">
        <v>33</v>
      </c>
      <c r="F44" s="1282"/>
      <c r="G44" s="1282"/>
      <c r="H44" s="1283"/>
      <c r="I44" s="107" t="s">
        <v>509</v>
      </c>
      <c r="J44" s="108" t="s">
        <v>509</v>
      </c>
      <c r="K44" s="108" t="s">
        <v>509</v>
      </c>
      <c r="L44" s="108" t="s">
        <v>509</v>
      </c>
      <c r="M44" s="109" t="s">
        <v>509</v>
      </c>
    </row>
    <row r="45" spans="2:13" ht="27.75" customHeight="1">
      <c r="B45" s="1278"/>
      <c r="C45" s="1279"/>
      <c r="D45" s="106"/>
      <c r="E45" s="1282" t="s">
        <v>34</v>
      </c>
      <c r="F45" s="1282"/>
      <c r="G45" s="1282"/>
      <c r="H45" s="1283"/>
      <c r="I45" s="107">
        <v>2925</v>
      </c>
      <c r="J45" s="108">
        <v>2832</v>
      </c>
      <c r="K45" s="108">
        <v>2572</v>
      </c>
      <c r="L45" s="108">
        <v>2442</v>
      </c>
      <c r="M45" s="109">
        <v>2516</v>
      </c>
    </row>
    <row r="46" spans="2:13" ht="27.75" customHeight="1">
      <c r="B46" s="1278"/>
      <c r="C46" s="1279"/>
      <c r="D46" s="110"/>
      <c r="E46" s="1282" t="s">
        <v>35</v>
      </c>
      <c r="F46" s="1282"/>
      <c r="G46" s="1282"/>
      <c r="H46" s="1283"/>
      <c r="I46" s="107" t="s">
        <v>509</v>
      </c>
      <c r="J46" s="108" t="s">
        <v>509</v>
      </c>
      <c r="K46" s="108" t="s">
        <v>509</v>
      </c>
      <c r="L46" s="108" t="s">
        <v>509</v>
      </c>
      <c r="M46" s="109" t="s">
        <v>509</v>
      </c>
    </row>
    <row r="47" spans="2:13" ht="27.75" customHeight="1">
      <c r="B47" s="1278"/>
      <c r="C47" s="1279"/>
      <c r="D47" s="111"/>
      <c r="E47" s="1292" t="s">
        <v>36</v>
      </c>
      <c r="F47" s="1293"/>
      <c r="G47" s="1293"/>
      <c r="H47" s="1294"/>
      <c r="I47" s="107" t="s">
        <v>509</v>
      </c>
      <c r="J47" s="108" t="s">
        <v>509</v>
      </c>
      <c r="K47" s="108" t="s">
        <v>509</v>
      </c>
      <c r="L47" s="108" t="s">
        <v>509</v>
      </c>
      <c r="M47" s="109" t="s">
        <v>509</v>
      </c>
    </row>
    <row r="48" spans="2:13" ht="27.75" customHeight="1">
      <c r="B48" s="1278"/>
      <c r="C48" s="1279"/>
      <c r="D48" s="106"/>
      <c r="E48" s="1282" t="s">
        <v>37</v>
      </c>
      <c r="F48" s="1282"/>
      <c r="G48" s="1282"/>
      <c r="H48" s="1283"/>
      <c r="I48" s="107" t="s">
        <v>509</v>
      </c>
      <c r="J48" s="108" t="s">
        <v>509</v>
      </c>
      <c r="K48" s="108" t="s">
        <v>509</v>
      </c>
      <c r="L48" s="108" t="s">
        <v>509</v>
      </c>
      <c r="M48" s="109" t="s">
        <v>509</v>
      </c>
    </row>
    <row r="49" spans="2:13" ht="27.75" customHeight="1">
      <c r="B49" s="1280"/>
      <c r="C49" s="1281"/>
      <c r="D49" s="106"/>
      <c r="E49" s="1282" t="s">
        <v>38</v>
      </c>
      <c r="F49" s="1282"/>
      <c r="G49" s="1282"/>
      <c r="H49" s="1283"/>
      <c r="I49" s="107" t="s">
        <v>509</v>
      </c>
      <c r="J49" s="108" t="s">
        <v>509</v>
      </c>
      <c r="K49" s="108" t="s">
        <v>509</v>
      </c>
      <c r="L49" s="108" t="s">
        <v>509</v>
      </c>
      <c r="M49" s="109" t="s">
        <v>509</v>
      </c>
    </row>
    <row r="50" spans="2:13" ht="27.75" customHeight="1">
      <c r="B50" s="1276" t="s">
        <v>39</v>
      </c>
      <c r="C50" s="1277"/>
      <c r="D50" s="112"/>
      <c r="E50" s="1282" t="s">
        <v>40</v>
      </c>
      <c r="F50" s="1282"/>
      <c r="G50" s="1282"/>
      <c r="H50" s="1283"/>
      <c r="I50" s="107">
        <v>7028</v>
      </c>
      <c r="J50" s="108">
        <v>7190</v>
      </c>
      <c r="K50" s="108">
        <v>7711</v>
      </c>
      <c r="L50" s="108">
        <v>8387</v>
      </c>
      <c r="M50" s="109">
        <v>8416</v>
      </c>
    </row>
    <row r="51" spans="2:13" ht="27.75" customHeight="1">
      <c r="B51" s="1278"/>
      <c r="C51" s="1279"/>
      <c r="D51" s="106"/>
      <c r="E51" s="1282" t="s">
        <v>41</v>
      </c>
      <c r="F51" s="1282"/>
      <c r="G51" s="1282"/>
      <c r="H51" s="1283"/>
      <c r="I51" s="107">
        <v>411</v>
      </c>
      <c r="J51" s="108">
        <v>368</v>
      </c>
      <c r="K51" s="108">
        <v>406</v>
      </c>
      <c r="L51" s="108">
        <v>466</v>
      </c>
      <c r="M51" s="109">
        <v>463</v>
      </c>
    </row>
    <row r="52" spans="2:13" ht="27.75" customHeight="1">
      <c r="B52" s="1280"/>
      <c r="C52" s="1281"/>
      <c r="D52" s="106"/>
      <c r="E52" s="1282" t="s">
        <v>42</v>
      </c>
      <c r="F52" s="1282"/>
      <c r="G52" s="1282"/>
      <c r="H52" s="1283"/>
      <c r="I52" s="107">
        <v>12222</v>
      </c>
      <c r="J52" s="108">
        <v>11616</v>
      </c>
      <c r="K52" s="108">
        <v>11188</v>
      </c>
      <c r="L52" s="108">
        <v>11187</v>
      </c>
      <c r="M52" s="109">
        <v>10579</v>
      </c>
    </row>
    <row r="53" spans="2:13" ht="27.75" customHeight="1" thickBot="1">
      <c r="B53" s="1284" t="s">
        <v>43</v>
      </c>
      <c r="C53" s="1285"/>
      <c r="D53" s="113"/>
      <c r="E53" s="1286" t="s">
        <v>44</v>
      </c>
      <c r="F53" s="1286"/>
      <c r="G53" s="1286"/>
      <c r="H53" s="1287"/>
      <c r="I53" s="114">
        <v>-1496</v>
      </c>
      <c r="J53" s="115">
        <v>-1931</v>
      </c>
      <c r="K53" s="115">
        <v>-2797</v>
      </c>
      <c r="L53" s="115">
        <v>-3582</v>
      </c>
      <c r="M53" s="116">
        <v>-3700</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xVDYsp0Aoybj7h3gYmwMaS/P00rzfzhCQaVc8UPIpXv5yh4198Rp/UWjHtLeTBwZAs7jXofZlZc1n9GKAQBgg==" saltValue="xk8t+cMm8PkZuZLJKCV3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553</v>
      </c>
      <c r="G54" s="125" t="s">
        <v>554</v>
      </c>
      <c r="H54" s="126" t="s">
        <v>555</v>
      </c>
    </row>
    <row r="55" spans="2:8" ht="52.5" customHeight="1">
      <c r="B55" s="127"/>
      <c r="C55" s="1303" t="s">
        <v>47</v>
      </c>
      <c r="D55" s="1303"/>
      <c r="E55" s="1304"/>
      <c r="F55" s="128">
        <v>4727</v>
      </c>
      <c r="G55" s="128">
        <v>4733</v>
      </c>
      <c r="H55" s="129">
        <v>4478</v>
      </c>
    </row>
    <row r="56" spans="2:8" ht="52.5" customHeight="1">
      <c r="B56" s="130"/>
      <c r="C56" s="1305" t="s">
        <v>48</v>
      </c>
      <c r="D56" s="1305"/>
      <c r="E56" s="1306"/>
      <c r="F56" s="131">
        <v>203</v>
      </c>
      <c r="G56" s="131">
        <v>203</v>
      </c>
      <c r="H56" s="132">
        <v>203</v>
      </c>
    </row>
    <row r="57" spans="2:8" ht="53.25" customHeight="1">
      <c r="B57" s="130"/>
      <c r="C57" s="1307" t="s">
        <v>49</v>
      </c>
      <c r="D57" s="1307"/>
      <c r="E57" s="1308"/>
      <c r="F57" s="133">
        <v>3442</v>
      </c>
      <c r="G57" s="133">
        <v>3996</v>
      </c>
      <c r="H57" s="134">
        <v>4163</v>
      </c>
    </row>
    <row r="58" spans="2:8" ht="45.75" customHeight="1">
      <c r="B58" s="135"/>
      <c r="C58" s="1295" t="s">
        <v>580</v>
      </c>
      <c r="D58" s="1296"/>
      <c r="E58" s="1297"/>
      <c r="F58" s="136">
        <v>1126</v>
      </c>
      <c r="G58" s="136">
        <v>1370</v>
      </c>
      <c r="H58" s="137">
        <v>1340</v>
      </c>
    </row>
    <row r="59" spans="2:8" ht="45.75" customHeight="1">
      <c r="B59" s="135"/>
      <c r="C59" s="1295" t="s">
        <v>581</v>
      </c>
      <c r="D59" s="1296"/>
      <c r="E59" s="1297"/>
      <c r="F59" s="136">
        <v>1197</v>
      </c>
      <c r="G59" s="136">
        <v>1199</v>
      </c>
      <c r="H59" s="137">
        <v>1201</v>
      </c>
    </row>
    <row r="60" spans="2:8" ht="45.75" customHeight="1">
      <c r="B60" s="135"/>
      <c r="C60" s="1295" t="s">
        <v>582</v>
      </c>
      <c r="D60" s="1296"/>
      <c r="E60" s="1297"/>
      <c r="F60" s="136">
        <v>400</v>
      </c>
      <c r="G60" s="136">
        <v>700</v>
      </c>
      <c r="H60" s="137">
        <v>900</v>
      </c>
    </row>
    <row r="61" spans="2:8" ht="45.75" customHeight="1">
      <c r="B61" s="135"/>
      <c r="C61" s="1295" t="s">
        <v>584</v>
      </c>
      <c r="D61" s="1296"/>
      <c r="E61" s="1297"/>
      <c r="F61" s="136">
        <v>239</v>
      </c>
      <c r="G61" s="136">
        <v>239</v>
      </c>
      <c r="H61" s="137">
        <v>240</v>
      </c>
    </row>
    <row r="62" spans="2:8" ht="45.75" customHeight="1" thickBot="1">
      <c r="B62" s="138"/>
      <c r="C62" s="1298" t="s">
        <v>583</v>
      </c>
      <c r="D62" s="1299"/>
      <c r="E62" s="1300"/>
      <c r="F62" s="139">
        <v>242</v>
      </c>
      <c r="G62" s="139">
        <v>252</v>
      </c>
      <c r="H62" s="140">
        <v>236</v>
      </c>
    </row>
    <row r="63" spans="2:8" ht="52.5" customHeight="1" thickBot="1">
      <c r="B63" s="141"/>
      <c r="C63" s="1301" t="s">
        <v>50</v>
      </c>
      <c r="D63" s="1301"/>
      <c r="E63" s="1302"/>
      <c r="F63" s="142">
        <v>8372</v>
      </c>
      <c r="G63" s="142">
        <v>8932</v>
      </c>
      <c r="H63" s="143">
        <v>8844</v>
      </c>
    </row>
    <row r="64" spans="2:8" ht="15" customHeight="1"/>
  </sheetData>
  <sheetProtection algorithmName="SHA-512" hashValue="u8sv6DQn+czjrI10WHqw6zf6OjieYCKH82RAxGLbYRSGVu/LSW38TxU+DiwP5mWViJnmQG71rwey6auPh0NyJw==" saltValue="SQN3IkvP8L44d4zXF4Mn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585</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585</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586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587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595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588</v>
      </c>
    </row>
    <row r="50" spans="1:109">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551</v>
      </c>
      <c r="BQ50" s="1313"/>
      <c r="BR50" s="1313"/>
      <c r="BS50" s="1313"/>
      <c r="BT50" s="1313"/>
      <c r="BU50" s="1313"/>
      <c r="BV50" s="1313"/>
      <c r="BW50" s="1313"/>
      <c r="BX50" s="1313" t="s">
        <v>552</v>
      </c>
      <c r="BY50" s="1313"/>
      <c r="BZ50" s="1313"/>
      <c r="CA50" s="1313"/>
      <c r="CB50" s="1313"/>
      <c r="CC50" s="1313"/>
      <c r="CD50" s="1313"/>
      <c r="CE50" s="1313"/>
      <c r="CF50" s="1313" t="s">
        <v>553</v>
      </c>
      <c r="CG50" s="1313"/>
      <c r="CH50" s="1313"/>
      <c r="CI50" s="1313"/>
      <c r="CJ50" s="1313"/>
      <c r="CK50" s="1313"/>
      <c r="CL50" s="1313"/>
      <c r="CM50" s="1313"/>
      <c r="CN50" s="1313" t="s">
        <v>554</v>
      </c>
      <c r="CO50" s="1313"/>
      <c r="CP50" s="1313"/>
      <c r="CQ50" s="1313"/>
      <c r="CR50" s="1313"/>
      <c r="CS50" s="1313"/>
      <c r="CT50" s="1313"/>
      <c r="CU50" s="1313"/>
      <c r="CV50" s="1313" t="s">
        <v>555</v>
      </c>
      <c r="CW50" s="1313"/>
      <c r="CX50" s="1313"/>
      <c r="CY50" s="1313"/>
      <c r="CZ50" s="1313"/>
      <c r="DA50" s="1313"/>
      <c r="DB50" s="1313"/>
      <c r="DC50" s="1313"/>
    </row>
    <row r="51" spans="1:109" ht="13.5" customHeight="1">
      <c r="B51" s="395"/>
      <c r="G51" s="1327"/>
      <c r="H51" s="1327"/>
      <c r="I51" s="1328"/>
      <c r="J51" s="1328"/>
      <c r="K51" s="1326"/>
      <c r="L51" s="1326"/>
      <c r="M51" s="1326"/>
      <c r="N51" s="1326"/>
      <c r="AM51" s="404"/>
      <c r="AN51" s="1316" t="s">
        <v>589</v>
      </c>
      <c r="AO51" s="1316"/>
      <c r="AP51" s="1316"/>
      <c r="AQ51" s="1316"/>
      <c r="AR51" s="1316"/>
      <c r="AS51" s="1316"/>
      <c r="AT51" s="1316"/>
      <c r="AU51" s="1316"/>
      <c r="AV51" s="1316"/>
      <c r="AW51" s="1316"/>
      <c r="AX51" s="1316"/>
      <c r="AY51" s="1316"/>
      <c r="AZ51" s="1316"/>
      <c r="BA51" s="1316"/>
      <c r="BB51" s="1316" t="s">
        <v>590</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5"/>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591</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5"/>
      <c r="BY53" s="1314"/>
      <c r="BZ53" s="1314"/>
      <c r="CA53" s="1314"/>
      <c r="CB53" s="1314"/>
      <c r="CC53" s="1314"/>
      <c r="CD53" s="1314"/>
      <c r="CE53" s="1314"/>
      <c r="CF53" s="1314">
        <v>50.3</v>
      </c>
      <c r="CG53" s="1314"/>
      <c r="CH53" s="1314"/>
      <c r="CI53" s="1314"/>
      <c r="CJ53" s="1314"/>
      <c r="CK53" s="1314"/>
      <c r="CL53" s="1314"/>
      <c r="CM53" s="1314"/>
      <c r="CN53" s="1314">
        <v>51.7</v>
      </c>
      <c r="CO53" s="1314"/>
      <c r="CP53" s="1314"/>
      <c r="CQ53" s="1314"/>
      <c r="CR53" s="1314"/>
      <c r="CS53" s="1314"/>
      <c r="CT53" s="1314"/>
      <c r="CU53" s="1314"/>
      <c r="CV53" s="1314">
        <v>53.2</v>
      </c>
      <c r="CW53" s="1314"/>
      <c r="CX53" s="1314"/>
      <c r="CY53" s="1314"/>
      <c r="CZ53" s="1314"/>
      <c r="DA53" s="1314"/>
      <c r="DB53" s="1314"/>
      <c r="DC53" s="1314"/>
    </row>
    <row r="54" spans="1:109">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c r="A55" s="403"/>
      <c r="B55" s="395"/>
      <c r="G55" s="1309"/>
      <c r="H55" s="1309"/>
      <c r="I55" s="1309"/>
      <c r="J55" s="1309"/>
      <c r="K55" s="1326"/>
      <c r="L55" s="1326"/>
      <c r="M55" s="1326"/>
      <c r="N55" s="1326"/>
      <c r="AN55" s="1313" t="s">
        <v>592</v>
      </c>
      <c r="AO55" s="1313"/>
      <c r="AP55" s="1313"/>
      <c r="AQ55" s="1313"/>
      <c r="AR55" s="1313"/>
      <c r="AS55" s="1313"/>
      <c r="AT55" s="1313"/>
      <c r="AU55" s="1313"/>
      <c r="AV55" s="1313"/>
      <c r="AW55" s="1313"/>
      <c r="AX55" s="1313"/>
      <c r="AY55" s="1313"/>
      <c r="AZ55" s="1313"/>
      <c r="BA55" s="1313"/>
      <c r="BB55" s="1316" t="s">
        <v>590</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5"/>
      <c r="BY55" s="1314"/>
      <c r="BZ55" s="1314"/>
      <c r="CA55" s="1314"/>
      <c r="CB55" s="1314"/>
      <c r="CC55" s="1314"/>
      <c r="CD55" s="1314"/>
      <c r="CE55" s="1314"/>
      <c r="CF55" s="1314">
        <v>14</v>
      </c>
      <c r="CG55" s="1314"/>
      <c r="CH55" s="1314"/>
      <c r="CI55" s="1314"/>
      <c r="CJ55" s="1314"/>
      <c r="CK55" s="1314"/>
      <c r="CL55" s="1314"/>
      <c r="CM55" s="1314"/>
      <c r="CN55" s="1314">
        <v>11.4</v>
      </c>
      <c r="CO55" s="1314"/>
      <c r="CP55" s="1314"/>
      <c r="CQ55" s="1314"/>
      <c r="CR55" s="1314"/>
      <c r="CS55" s="1314"/>
      <c r="CT55" s="1314"/>
      <c r="CU55" s="1314"/>
      <c r="CV55" s="1314">
        <v>10.4</v>
      </c>
      <c r="CW55" s="1314"/>
      <c r="CX55" s="1314"/>
      <c r="CY55" s="1314"/>
      <c r="CZ55" s="1314"/>
      <c r="DA55" s="1314"/>
      <c r="DB55" s="1314"/>
      <c r="DC55" s="1314"/>
    </row>
    <row r="56" spans="1:109">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591</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5"/>
      <c r="BY57" s="1314"/>
      <c r="BZ57" s="1314"/>
      <c r="CA57" s="1314"/>
      <c r="CB57" s="1314"/>
      <c r="CC57" s="1314"/>
      <c r="CD57" s="1314"/>
      <c r="CE57" s="1314"/>
      <c r="CF57" s="1314">
        <v>57.8</v>
      </c>
      <c r="CG57" s="1314"/>
      <c r="CH57" s="1314"/>
      <c r="CI57" s="1314"/>
      <c r="CJ57" s="1314"/>
      <c r="CK57" s="1314"/>
      <c r="CL57" s="1314"/>
      <c r="CM57" s="1314"/>
      <c r="CN57" s="1314">
        <v>59.5</v>
      </c>
      <c r="CO57" s="1314"/>
      <c r="CP57" s="1314"/>
      <c r="CQ57" s="1314"/>
      <c r="CR57" s="1314"/>
      <c r="CS57" s="1314"/>
      <c r="CT57" s="1314"/>
      <c r="CU57" s="1314"/>
      <c r="CV57" s="1314">
        <v>60.4</v>
      </c>
      <c r="CW57" s="1314"/>
      <c r="CX57" s="1314"/>
      <c r="CY57" s="1314"/>
      <c r="CZ57" s="1314"/>
      <c r="DA57" s="1314"/>
      <c r="DB57" s="1314"/>
      <c r="DC57" s="1314"/>
      <c r="DD57" s="408"/>
      <c r="DE57" s="407"/>
    </row>
    <row r="58" spans="1:109" s="403" customFormat="1">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593</v>
      </c>
    </row>
    <row r="64" spans="1:109">
      <c r="B64" s="395"/>
      <c r="G64" s="402"/>
      <c r="I64" s="415"/>
      <c r="J64" s="415"/>
      <c r="K64" s="415"/>
      <c r="L64" s="415"/>
      <c r="M64" s="415"/>
      <c r="N64" s="416"/>
      <c r="AM64" s="402"/>
      <c r="AN64" s="402" t="s">
        <v>587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596</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c r="B66" s="395"/>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c r="B67" s="395"/>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c r="B68" s="395"/>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c r="B69" s="395"/>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588</v>
      </c>
    </row>
    <row r="72" spans="2:107">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551</v>
      </c>
      <c r="BQ72" s="1313"/>
      <c r="BR72" s="1313"/>
      <c r="BS72" s="1313"/>
      <c r="BT72" s="1313"/>
      <c r="BU72" s="1313"/>
      <c r="BV72" s="1313"/>
      <c r="BW72" s="1313"/>
      <c r="BX72" s="1313" t="s">
        <v>552</v>
      </c>
      <c r="BY72" s="1313"/>
      <c r="BZ72" s="1313"/>
      <c r="CA72" s="1313"/>
      <c r="CB72" s="1313"/>
      <c r="CC72" s="1313"/>
      <c r="CD72" s="1313"/>
      <c r="CE72" s="1313"/>
      <c r="CF72" s="1313" t="s">
        <v>553</v>
      </c>
      <c r="CG72" s="1313"/>
      <c r="CH72" s="1313"/>
      <c r="CI72" s="1313"/>
      <c r="CJ72" s="1313"/>
      <c r="CK72" s="1313"/>
      <c r="CL72" s="1313"/>
      <c r="CM72" s="1313"/>
      <c r="CN72" s="1313" t="s">
        <v>554</v>
      </c>
      <c r="CO72" s="1313"/>
      <c r="CP72" s="1313"/>
      <c r="CQ72" s="1313"/>
      <c r="CR72" s="1313"/>
      <c r="CS72" s="1313"/>
      <c r="CT72" s="1313"/>
      <c r="CU72" s="1313"/>
      <c r="CV72" s="1313" t="s">
        <v>555</v>
      </c>
      <c r="CW72" s="1313"/>
      <c r="CX72" s="1313"/>
      <c r="CY72" s="1313"/>
      <c r="CZ72" s="1313"/>
      <c r="DA72" s="1313"/>
      <c r="DB72" s="1313"/>
      <c r="DC72" s="1313"/>
    </row>
    <row r="73" spans="2:107">
      <c r="B73" s="395"/>
      <c r="G73" s="1327"/>
      <c r="H73" s="1327"/>
      <c r="I73" s="1327"/>
      <c r="J73" s="1327"/>
      <c r="K73" s="1338"/>
      <c r="L73" s="1338"/>
      <c r="M73" s="1338"/>
      <c r="N73" s="1338"/>
      <c r="AM73" s="404"/>
      <c r="AN73" s="1316" t="s">
        <v>589</v>
      </c>
      <c r="AO73" s="1316"/>
      <c r="AP73" s="1316"/>
      <c r="AQ73" s="1316"/>
      <c r="AR73" s="1316"/>
      <c r="AS73" s="1316"/>
      <c r="AT73" s="1316"/>
      <c r="AU73" s="1316"/>
      <c r="AV73" s="1316"/>
      <c r="AW73" s="1316"/>
      <c r="AX73" s="1316"/>
      <c r="AY73" s="1316"/>
      <c r="AZ73" s="1316"/>
      <c r="BA73" s="1316"/>
      <c r="BB73" s="1316" t="s">
        <v>590</v>
      </c>
      <c r="BC73" s="1316"/>
      <c r="BD73" s="1316"/>
      <c r="BE73" s="1316"/>
      <c r="BF73" s="1316"/>
      <c r="BG73" s="1316"/>
      <c r="BH73" s="1316"/>
      <c r="BI73" s="1316"/>
      <c r="BJ73" s="1316"/>
      <c r="BK73" s="1316"/>
      <c r="BL73" s="1316"/>
      <c r="BM73" s="1316"/>
      <c r="BN73" s="1316"/>
      <c r="BO73" s="1316"/>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c r="B74" s="395"/>
      <c r="G74" s="1327"/>
      <c r="H74" s="1327"/>
      <c r="I74" s="1327"/>
      <c r="J74" s="1327"/>
      <c r="K74" s="1338"/>
      <c r="L74" s="1338"/>
      <c r="M74" s="1338"/>
      <c r="N74" s="1338"/>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594</v>
      </c>
      <c r="BC75" s="1316"/>
      <c r="BD75" s="1316"/>
      <c r="BE75" s="1316"/>
      <c r="BF75" s="1316"/>
      <c r="BG75" s="1316"/>
      <c r="BH75" s="1316"/>
      <c r="BI75" s="1316"/>
      <c r="BJ75" s="1316"/>
      <c r="BK75" s="1316"/>
      <c r="BL75" s="1316"/>
      <c r="BM75" s="1316"/>
      <c r="BN75" s="1316"/>
      <c r="BO75" s="1316"/>
      <c r="BP75" s="1314">
        <v>7.6</v>
      </c>
      <c r="BQ75" s="1314"/>
      <c r="BR75" s="1314"/>
      <c r="BS75" s="1314"/>
      <c r="BT75" s="1314"/>
      <c r="BU75" s="1314"/>
      <c r="BV75" s="1314"/>
      <c r="BW75" s="1314"/>
      <c r="BX75" s="1314">
        <v>6.4</v>
      </c>
      <c r="BY75" s="1314"/>
      <c r="BZ75" s="1314"/>
      <c r="CA75" s="1314"/>
      <c r="CB75" s="1314"/>
      <c r="CC75" s="1314"/>
      <c r="CD75" s="1314"/>
      <c r="CE75" s="1314"/>
      <c r="CF75" s="1314">
        <v>5.3</v>
      </c>
      <c r="CG75" s="1314"/>
      <c r="CH75" s="1314"/>
      <c r="CI75" s="1314"/>
      <c r="CJ75" s="1314"/>
      <c r="CK75" s="1314"/>
      <c r="CL75" s="1314"/>
      <c r="CM75" s="1314"/>
      <c r="CN75" s="1314">
        <v>4.7</v>
      </c>
      <c r="CO75" s="1314"/>
      <c r="CP75" s="1314"/>
      <c r="CQ75" s="1314"/>
      <c r="CR75" s="1314"/>
      <c r="CS75" s="1314"/>
      <c r="CT75" s="1314"/>
      <c r="CU75" s="1314"/>
      <c r="CV75" s="1314">
        <v>4.2</v>
      </c>
      <c r="CW75" s="1314"/>
      <c r="CX75" s="1314"/>
      <c r="CY75" s="1314"/>
      <c r="CZ75" s="1314"/>
      <c r="DA75" s="1314"/>
      <c r="DB75" s="1314"/>
      <c r="DC75" s="1314"/>
    </row>
    <row r="76" spans="2:107">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c r="B77" s="395"/>
      <c r="G77" s="1309"/>
      <c r="H77" s="1309"/>
      <c r="I77" s="1309"/>
      <c r="J77" s="1309"/>
      <c r="K77" s="1338"/>
      <c r="L77" s="1338"/>
      <c r="M77" s="1338"/>
      <c r="N77" s="1338"/>
      <c r="AN77" s="1313" t="s">
        <v>592</v>
      </c>
      <c r="AO77" s="1313"/>
      <c r="AP77" s="1313"/>
      <c r="AQ77" s="1313"/>
      <c r="AR77" s="1313"/>
      <c r="AS77" s="1313"/>
      <c r="AT77" s="1313"/>
      <c r="AU77" s="1313"/>
      <c r="AV77" s="1313"/>
      <c r="AW77" s="1313"/>
      <c r="AX77" s="1313"/>
      <c r="AY77" s="1313"/>
      <c r="AZ77" s="1313"/>
      <c r="BA77" s="1313"/>
      <c r="BB77" s="1316" t="s">
        <v>590</v>
      </c>
      <c r="BC77" s="1316"/>
      <c r="BD77" s="1316"/>
      <c r="BE77" s="1316"/>
      <c r="BF77" s="1316"/>
      <c r="BG77" s="1316"/>
      <c r="BH77" s="1316"/>
      <c r="BI77" s="1316"/>
      <c r="BJ77" s="1316"/>
      <c r="BK77" s="1316"/>
      <c r="BL77" s="1316"/>
      <c r="BM77" s="1316"/>
      <c r="BN77" s="1316"/>
      <c r="BO77" s="1316"/>
      <c r="BP77" s="1314">
        <v>44.6</v>
      </c>
      <c r="BQ77" s="1314"/>
      <c r="BR77" s="1314"/>
      <c r="BS77" s="1314"/>
      <c r="BT77" s="1314"/>
      <c r="BU77" s="1314"/>
      <c r="BV77" s="1314"/>
      <c r="BW77" s="1314"/>
      <c r="BX77" s="1314">
        <v>15.5</v>
      </c>
      <c r="BY77" s="1314"/>
      <c r="BZ77" s="1314"/>
      <c r="CA77" s="1314"/>
      <c r="CB77" s="1314"/>
      <c r="CC77" s="1314"/>
      <c r="CD77" s="1314"/>
      <c r="CE77" s="1314"/>
      <c r="CF77" s="1314">
        <v>14</v>
      </c>
      <c r="CG77" s="1314"/>
      <c r="CH77" s="1314"/>
      <c r="CI77" s="1314"/>
      <c r="CJ77" s="1314"/>
      <c r="CK77" s="1314"/>
      <c r="CL77" s="1314"/>
      <c r="CM77" s="1314"/>
      <c r="CN77" s="1314">
        <v>11.4</v>
      </c>
      <c r="CO77" s="1314"/>
      <c r="CP77" s="1314"/>
      <c r="CQ77" s="1314"/>
      <c r="CR77" s="1314"/>
      <c r="CS77" s="1314"/>
      <c r="CT77" s="1314"/>
      <c r="CU77" s="1314"/>
      <c r="CV77" s="1314">
        <v>10.4</v>
      </c>
      <c r="CW77" s="1314"/>
      <c r="CX77" s="1314"/>
      <c r="CY77" s="1314"/>
      <c r="CZ77" s="1314"/>
      <c r="DA77" s="1314"/>
      <c r="DB77" s="1314"/>
      <c r="DC77" s="1314"/>
    </row>
    <row r="78" spans="2:107">
      <c r="B78" s="395"/>
      <c r="G78" s="1309"/>
      <c r="H78" s="1309"/>
      <c r="I78" s="1309"/>
      <c r="J78" s="1309"/>
      <c r="K78" s="1338"/>
      <c r="L78" s="1338"/>
      <c r="M78" s="1338"/>
      <c r="N78" s="1338"/>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c r="B79" s="395"/>
      <c r="G79" s="1309"/>
      <c r="H79" s="1309"/>
      <c r="I79" s="1329"/>
      <c r="J79" s="1329"/>
      <c r="K79" s="1339"/>
      <c r="L79" s="1339"/>
      <c r="M79" s="1339"/>
      <c r="N79" s="1339"/>
      <c r="AN79" s="1313"/>
      <c r="AO79" s="1313"/>
      <c r="AP79" s="1313"/>
      <c r="AQ79" s="1313"/>
      <c r="AR79" s="1313"/>
      <c r="AS79" s="1313"/>
      <c r="AT79" s="1313"/>
      <c r="AU79" s="1313"/>
      <c r="AV79" s="1313"/>
      <c r="AW79" s="1313"/>
      <c r="AX79" s="1313"/>
      <c r="AY79" s="1313"/>
      <c r="AZ79" s="1313"/>
      <c r="BA79" s="1313"/>
      <c r="BB79" s="1316" t="s">
        <v>594</v>
      </c>
      <c r="BC79" s="1316"/>
      <c r="BD79" s="1316"/>
      <c r="BE79" s="1316"/>
      <c r="BF79" s="1316"/>
      <c r="BG79" s="1316"/>
      <c r="BH79" s="1316"/>
      <c r="BI79" s="1316"/>
      <c r="BJ79" s="1316"/>
      <c r="BK79" s="1316"/>
      <c r="BL79" s="1316"/>
      <c r="BM79" s="1316"/>
      <c r="BN79" s="1316"/>
      <c r="BO79" s="1316"/>
      <c r="BP79" s="1314">
        <v>9.9</v>
      </c>
      <c r="BQ79" s="1314"/>
      <c r="BR79" s="1314"/>
      <c r="BS79" s="1314"/>
      <c r="BT79" s="1314"/>
      <c r="BU79" s="1314"/>
      <c r="BV79" s="1314"/>
      <c r="BW79" s="1314"/>
      <c r="BX79" s="1314">
        <v>6.6</v>
      </c>
      <c r="BY79" s="1314"/>
      <c r="BZ79" s="1314"/>
      <c r="CA79" s="1314"/>
      <c r="CB79" s="1314"/>
      <c r="CC79" s="1314"/>
      <c r="CD79" s="1314"/>
      <c r="CE79" s="1314"/>
      <c r="CF79" s="1314">
        <v>6.5</v>
      </c>
      <c r="CG79" s="1314"/>
      <c r="CH79" s="1314"/>
      <c r="CI79" s="1314"/>
      <c r="CJ79" s="1314"/>
      <c r="CK79" s="1314"/>
      <c r="CL79" s="1314"/>
      <c r="CM79" s="1314"/>
      <c r="CN79" s="1314">
        <v>6.7</v>
      </c>
      <c r="CO79" s="1314"/>
      <c r="CP79" s="1314"/>
      <c r="CQ79" s="1314"/>
      <c r="CR79" s="1314"/>
      <c r="CS79" s="1314"/>
      <c r="CT79" s="1314"/>
      <c r="CU79" s="1314"/>
      <c r="CV79" s="1314">
        <v>6.6</v>
      </c>
      <c r="CW79" s="1314"/>
      <c r="CX79" s="1314"/>
      <c r="CY79" s="1314"/>
      <c r="CZ79" s="1314"/>
      <c r="DA79" s="1314"/>
      <c r="DB79" s="1314"/>
      <c r="DC79" s="1314"/>
    </row>
    <row r="80" spans="2:107">
      <c r="B80" s="395"/>
      <c r="G80" s="1309"/>
      <c r="H80" s="1309"/>
      <c r="I80" s="1329"/>
      <c r="J80" s="1329"/>
      <c r="K80" s="1339"/>
      <c r="L80" s="1339"/>
      <c r="M80" s="1339"/>
      <c r="N80" s="1339"/>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JBrFqbI6crff2+HDMwLSr/vqRNS8eDDvSSYE59FY0LBqR5B8/UG8VP8DLDt0uGlaIQK9QRAWNHV3YOx1VXNZRQ==" saltValue="DTsQbGSby6ggcNieii/Ek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497</v>
      </c>
    </row>
  </sheetData>
  <sheetProtection algorithmName="SHA-512" hashValue="wE9STYLHZ/TZzv0neQpbnv1YvooL6fF5ZURhecyrI8WEqpAysqCuWe8NL8cqGpKi/v08tClx3gYfdFWxjirjPQ==" saltValue="Ue8FnexUMWUsY3LUy0nY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497</v>
      </c>
    </row>
  </sheetData>
  <sheetProtection algorithmName="SHA-512" hashValue="ADdRdITpDlbU2Y6xdDCBh46/lpCoUFoCFj9HjduvhKjkLB0s/jvOkYEUiemb/i0JcZ0mTTjL0Zpa+9G50/qCgw==" saltValue="Z/AoyAldoY3XhtQmRE03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548</v>
      </c>
      <c r="G2" s="157"/>
      <c r="H2" s="158"/>
    </row>
    <row r="3" spans="1:8">
      <c r="A3" s="154" t="s">
        <v>541</v>
      </c>
      <c r="B3" s="159"/>
      <c r="C3" s="160"/>
      <c r="D3" s="161">
        <v>83114</v>
      </c>
      <c r="E3" s="162"/>
      <c r="F3" s="163">
        <v>87924</v>
      </c>
      <c r="G3" s="164"/>
      <c r="H3" s="165"/>
    </row>
    <row r="4" spans="1:8">
      <c r="A4" s="166"/>
      <c r="B4" s="167"/>
      <c r="C4" s="168"/>
      <c r="D4" s="169">
        <v>45667</v>
      </c>
      <c r="E4" s="170"/>
      <c r="F4" s="171">
        <v>43482</v>
      </c>
      <c r="G4" s="172"/>
      <c r="H4" s="173"/>
    </row>
    <row r="5" spans="1:8">
      <c r="A5" s="154" t="s">
        <v>543</v>
      </c>
      <c r="B5" s="159"/>
      <c r="C5" s="160"/>
      <c r="D5" s="161">
        <v>78251</v>
      </c>
      <c r="E5" s="162"/>
      <c r="F5" s="163">
        <v>57122</v>
      </c>
      <c r="G5" s="164"/>
      <c r="H5" s="165"/>
    </row>
    <row r="6" spans="1:8">
      <c r="A6" s="166"/>
      <c r="B6" s="167"/>
      <c r="C6" s="168"/>
      <c r="D6" s="169">
        <v>34676</v>
      </c>
      <c r="E6" s="170"/>
      <c r="F6" s="171">
        <v>36191</v>
      </c>
      <c r="G6" s="172"/>
      <c r="H6" s="173"/>
    </row>
    <row r="7" spans="1:8">
      <c r="A7" s="154" t="s">
        <v>544</v>
      </c>
      <c r="B7" s="159"/>
      <c r="C7" s="160"/>
      <c r="D7" s="161">
        <v>129549</v>
      </c>
      <c r="E7" s="162"/>
      <c r="F7" s="163">
        <v>53655</v>
      </c>
      <c r="G7" s="164"/>
      <c r="H7" s="165"/>
    </row>
    <row r="8" spans="1:8">
      <c r="A8" s="166"/>
      <c r="B8" s="167"/>
      <c r="C8" s="168"/>
      <c r="D8" s="169">
        <v>65617</v>
      </c>
      <c r="E8" s="170"/>
      <c r="F8" s="171">
        <v>32719</v>
      </c>
      <c r="G8" s="172"/>
      <c r="H8" s="173"/>
    </row>
    <row r="9" spans="1:8">
      <c r="A9" s="154" t="s">
        <v>545</v>
      </c>
      <c r="B9" s="159"/>
      <c r="C9" s="160"/>
      <c r="D9" s="161">
        <v>136986</v>
      </c>
      <c r="E9" s="162"/>
      <c r="F9" s="163">
        <v>53869</v>
      </c>
      <c r="G9" s="164"/>
      <c r="H9" s="165"/>
    </row>
    <row r="10" spans="1:8">
      <c r="A10" s="166"/>
      <c r="B10" s="167"/>
      <c r="C10" s="168"/>
      <c r="D10" s="169">
        <v>81720</v>
      </c>
      <c r="E10" s="170"/>
      <c r="F10" s="171">
        <v>35046</v>
      </c>
      <c r="G10" s="172"/>
      <c r="H10" s="173"/>
    </row>
    <row r="11" spans="1:8">
      <c r="A11" s="154" t="s">
        <v>546</v>
      </c>
      <c r="B11" s="159"/>
      <c r="C11" s="160"/>
      <c r="D11" s="161">
        <v>85240</v>
      </c>
      <c r="E11" s="162"/>
      <c r="F11" s="163">
        <v>59119</v>
      </c>
      <c r="G11" s="164"/>
      <c r="H11" s="165"/>
    </row>
    <row r="12" spans="1:8">
      <c r="A12" s="166"/>
      <c r="B12" s="167"/>
      <c r="C12" s="174"/>
      <c r="D12" s="169">
        <v>52486</v>
      </c>
      <c r="E12" s="170"/>
      <c r="F12" s="171">
        <v>29900</v>
      </c>
      <c r="G12" s="172"/>
      <c r="H12" s="173"/>
    </row>
    <row r="13" spans="1:8">
      <c r="A13" s="154"/>
      <c r="B13" s="159"/>
      <c r="C13" s="175"/>
      <c r="D13" s="176">
        <v>102628</v>
      </c>
      <c r="E13" s="177"/>
      <c r="F13" s="178">
        <v>62338</v>
      </c>
      <c r="G13" s="179"/>
      <c r="H13" s="165"/>
    </row>
    <row r="14" spans="1:8">
      <c r="A14" s="166"/>
      <c r="B14" s="167"/>
      <c r="C14" s="168"/>
      <c r="D14" s="169">
        <v>56033</v>
      </c>
      <c r="E14" s="170"/>
      <c r="F14" s="171">
        <v>35468</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10.69</v>
      </c>
      <c r="C19" s="180">
        <f>ROUND(VALUE(SUBSTITUTE(実質収支比率等に係る経年分析!G$48,"▲","-")),2)</f>
        <v>12.81</v>
      </c>
      <c r="D19" s="180">
        <f>ROUND(VALUE(SUBSTITUTE(実質収支比率等に係る経年分析!H$48,"▲","-")),2)</f>
        <v>14.4</v>
      </c>
      <c r="E19" s="180">
        <f>ROUND(VALUE(SUBSTITUTE(実質収支比率等に係る経年分析!I$48,"▲","-")),2)</f>
        <v>10.18</v>
      </c>
      <c r="F19" s="180">
        <f>ROUND(VALUE(SUBSTITUTE(実質収支比率等に係る経年分析!J$48,"▲","-")),2)</f>
        <v>10.26</v>
      </c>
    </row>
    <row r="20" spans="1:11">
      <c r="A20" s="180" t="s">
        <v>54</v>
      </c>
      <c r="B20" s="180">
        <f>ROUND(VALUE(SUBSTITUTE(実質収支比率等に係る経年分析!F$47,"▲","-")),2)</f>
        <v>52.63</v>
      </c>
      <c r="C20" s="180">
        <f>ROUND(VALUE(SUBSTITUTE(実質収支比率等に係る経年分析!G$47,"▲","-")),2)</f>
        <v>53.82</v>
      </c>
      <c r="D20" s="180">
        <f>ROUND(VALUE(SUBSTITUTE(実質収支比率等に係る経年分析!H$47,"▲","-")),2)</f>
        <v>56.86</v>
      </c>
      <c r="E20" s="180">
        <f>ROUND(VALUE(SUBSTITUTE(実質収支比率等に係る経年分析!I$47,"▲","-")),2)</f>
        <v>58.67</v>
      </c>
      <c r="F20" s="180">
        <f>ROUND(VALUE(SUBSTITUTE(実質収支比率等に係る経年分析!J$47,"▲","-")),2)</f>
        <v>56.48</v>
      </c>
    </row>
    <row r="21" spans="1:11">
      <c r="A21" s="180" t="s">
        <v>55</v>
      </c>
      <c r="B21" s="180">
        <f>IF(ISNUMBER(VALUE(SUBSTITUTE(実質収支比率等に係る経年分析!F$49,"▲","-"))),ROUND(VALUE(SUBSTITUTE(実質収支比率等に係る経年分析!F$49,"▲","-")),2),NA())</f>
        <v>-6.85</v>
      </c>
      <c r="C21" s="180">
        <f>IF(ISNUMBER(VALUE(SUBSTITUTE(実質収支比率等に係る経年分析!G$49,"▲","-"))),ROUND(VALUE(SUBSTITUTE(実質収支比率等に係る経年分析!G$49,"▲","-")),2),NA())</f>
        <v>-4.8</v>
      </c>
      <c r="D21" s="180">
        <f>IF(ISNUMBER(VALUE(SUBSTITUTE(実質収支比率等に係る経年分析!H$49,"▲","-"))),ROUND(VALUE(SUBSTITUTE(実質収支比率等に係る経年分析!H$49,"▲","-")),2),NA())</f>
        <v>-4.91</v>
      </c>
      <c r="E21" s="180">
        <f>IF(ISNUMBER(VALUE(SUBSTITUTE(実質収支比率等に係る経年分析!I$49,"▲","-"))),ROUND(VALUE(SUBSTITUTE(実質収支比率等に係る経年分析!I$49,"▲","-")),2),NA())</f>
        <v>-12.02</v>
      </c>
      <c r="F21" s="180">
        <f>IF(ISNUMBER(VALUE(SUBSTITUTE(実質収支比率等に係る経年分析!J$49,"▲","-"))),ROUND(VALUE(SUBSTITUTE(実質収支比率等に係る経年分析!J$49,"▲","-")),2),NA())</f>
        <v>-8.61</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さつま町後期高齢者医療特別会計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さつま町農業集落排水事業特別会計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c r="A33" s="181" t="str">
        <f>IF(連結実質赤字比率に係る赤字・黒字の構成分析!C$37="",NA(),連結実質赤字比率に係る赤字・黒字の構成分析!C$37)</f>
        <v>さつま町介護保険事業特別会計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2.2599999999999998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2.17</v>
      </c>
    </row>
    <row r="34" spans="1:16">
      <c r="A34" s="181" t="str">
        <f>IF(連結実質赤字比率に係る赤字・黒字の構成分析!C$36="",NA(),連結実質赤字比率に係る赤字・黒字の構成分析!C$36)</f>
        <v>さつま町国民健康保険事業特別会計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2.2999999999999998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2.68</v>
      </c>
    </row>
    <row r="35" spans="1:16">
      <c r="A35" s="181" t="str">
        <f>IF(連結実質赤字比率に係る赤字・黒字の構成分析!C$35="",NA(),連結実質赤字比率に係る赤字・黒字の構成分析!C$35)</f>
        <v>さつま町水道事業会計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4.6900000000000004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6.48</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10.26</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1619</v>
      </c>
      <c r="E42" s="182"/>
      <c r="F42" s="182"/>
      <c r="G42" s="182">
        <f>'実質公債費比率（分子）の構造'!L$52</f>
        <v>1535</v>
      </c>
      <c r="H42" s="182"/>
      <c r="I42" s="182"/>
      <c r="J42" s="182">
        <f>'実質公債費比率（分子）の構造'!M$52</f>
        <v>1437</v>
      </c>
      <c r="K42" s="182"/>
      <c r="L42" s="182"/>
      <c r="M42" s="182">
        <f>'実質公債費比率（分子）の構造'!N$52</f>
        <v>1329</v>
      </c>
      <c r="N42" s="182"/>
      <c r="O42" s="182"/>
      <c r="P42" s="182">
        <f>'実質公債費比率（分子）の構造'!O$52</f>
        <v>1242</v>
      </c>
    </row>
    <row r="43" spans="1:16">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66</v>
      </c>
      <c r="B46" s="182">
        <f>'実質公債費比率（分子）の構造'!K$48</f>
        <v>103</v>
      </c>
      <c r="C46" s="182"/>
      <c r="D46" s="182"/>
      <c r="E46" s="182">
        <f>'実質公債費比率（分子）の構造'!L$48</f>
        <v>80</v>
      </c>
      <c r="F46" s="182"/>
      <c r="G46" s="182"/>
      <c r="H46" s="182">
        <f>'実質公債費比率（分子）の構造'!M$48</f>
        <v>66</v>
      </c>
      <c r="I46" s="182"/>
      <c r="J46" s="182"/>
      <c r="K46" s="182">
        <f>'実質公債費比率（分子）の構造'!N$48</f>
        <v>57</v>
      </c>
      <c r="L46" s="182"/>
      <c r="M46" s="182"/>
      <c r="N46" s="182">
        <f>'実質公債費比率（分子）の構造'!O$48</f>
        <v>59</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1967</v>
      </c>
      <c r="C49" s="182"/>
      <c r="D49" s="182"/>
      <c r="E49" s="182">
        <f>'実質公債費比率（分子）の構造'!L$45</f>
        <v>1839</v>
      </c>
      <c r="F49" s="182"/>
      <c r="G49" s="182"/>
      <c r="H49" s="182">
        <f>'実質公債費比率（分子）の構造'!M$45</f>
        <v>1683</v>
      </c>
      <c r="I49" s="182"/>
      <c r="J49" s="182"/>
      <c r="K49" s="182">
        <f>'実質公債費比率（分子）の構造'!N$45</f>
        <v>1565</v>
      </c>
      <c r="L49" s="182"/>
      <c r="M49" s="182"/>
      <c r="N49" s="182">
        <f>'実質公債費比率（分子）の構造'!O$45</f>
        <v>1440</v>
      </c>
      <c r="O49" s="182"/>
      <c r="P49" s="182"/>
    </row>
    <row r="50" spans="1:16">
      <c r="A50" s="182" t="s">
        <v>70</v>
      </c>
      <c r="B50" s="182" t="e">
        <f>NA()</f>
        <v>#N/A</v>
      </c>
      <c r="C50" s="182">
        <f>IF(ISNUMBER('実質公債費比率（分子）の構造'!K$53),'実質公債費比率（分子）の構造'!K$53,NA())</f>
        <v>451</v>
      </c>
      <c r="D50" s="182" t="e">
        <f>NA()</f>
        <v>#N/A</v>
      </c>
      <c r="E50" s="182" t="e">
        <f>NA()</f>
        <v>#N/A</v>
      </c>
      <c r="F50" s="182">
        <f>IF(ISNUMBER('実質公債費比率（分子）の構造'!L$53),'実質公債費比率（分子）の構造'!L$53,NA())</f>
        <v>384</v>
      </c>
      <c r="G50" s="182" t="e">
        <f>NA()</f>
        <v>#N/A</v>
      </c>
      <c r="H50" s="182" t="e">
        <f>NA()</f>
        <v>#N/A</v>
      </c>
      <c r="I50" s="182">
        <f>IF(ISNUMBER('実質公債費比率（分子）の構造'!M$53),'実質公債費比率（分子）の構造'!M$53,NA())</f>
        <v>312</v>
      </c>
      <c r="J50" s="182" t="e">
        <f>NA()</f>
        <v>#N/A</v>
      </c>
      <c r="K50" s="182" t="e">
        <f>NA()</f>
        <v>#N/A</v>
      </c>
      <c r="L50" s="182">
        <f>IF(ISNUMBER('実質公債費比率（分子）の構造'!N$53),'実質公債費比率（分子）の構造'!N$53,NA())</f>
        <v>293</v>
      </c>
      <c r="M50" s="182" t="e">
        <f>NA()</f>
        <v>#N/A</v>
      </c>
      <c r="N50" s="182" t="e">
        <f>NA()</f>
        <v>#N/A</v>
      </c>
      <c r="O50" s="182">
        <f>IF(ISNUMBER('実質公債費比率（分子）の構造'!O$53),'実質公債費比率（分子）の構造'!O$53,NA())</f>
        <v>257</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12222</v>
      </c>
      <c r="E56" s="181"/>
      <c r="F56" s="181"/>
      <c r="G56" s="181">
        <f>'将来負担比率（分子）の構造'!J$52</f>
        <v>11616</v>
      </c>
      <c r="H56" s="181"/>
      <c r="I56" s="181"/>
      <c r="J56" s="181">
        <f>'将来負担比率（分子）の構造'!K$52</f>
        <v>11188</v>
      </c>
      <c r="K56" s="181"/>
      <c r="L56" s="181"/>
      <c r="M56" s="181">
        <f>'将来負担比率（分子）の構造'!L$52</f>
        <v>11187</v>
      </c>
      <c r="N56" s="181"/>
      <c r="O56" s="181"/>
      <c r="P56" s="181">
        <f>'将来負担比率（分子）の構造'!M$52</f>
        <v>10579</v>
      </c>
    </row>
    <row r="57" spans="1:16">
      <c r="A57" s="181" t="s">
        <v>41</v>
      </c>
      <c r="B57" s="181"/>
      <c r="C57" s="181"/>
      <c r="D57" s="181">
        <f>'将来負担比率（分子）の構造'!I$51</f>
        <v>411</v>
      </c>
      <c r="E57" s="181"/>
      <c r="F57" s="181"/>
      <c r="G57" s="181">
        <f>'将来負担比率（分子）の構造'!J$51</f>
        <v>368</v>
      </c>
      <c r="H57" s="181"/>
      <c r="I57" s="181"/>
      <c r="J57" s="181">
        <f>'将来負担比率（分子）の構造'!K$51</f>
        <v>406</v>
      </c>
      <c r="K57" s="181"/>
      <c r="L57" s="181"/>
      <c r="M57" s="181">
        <f>'将来負担比率（分子）の構造'!L$51</f>
        <v>466</v>
      </c>
      <c r="N57" s="181"/>
      <c r="O57" s="181"/>
      <c r="P57" s="181">
        <f>'将来負担比率（分子）の構造'!M$51</f>
        <v>463</v>
      </c>
    </row>
    <row r="58" spans="1:16">
      <c r="A58" s="181" t="s">
        <v>40</v>
      </c>
      <c r="B58" s="181"/>
      <c r="C58" s="181"/>
      <c r="D58" s="181">
        <f>'将来負担比率（分子）の構造'!I$50</f>
        <v>7028</v>
      </c>
      <c r="E58" s="181"/>
      <c r="F58" s="181"/>
      <c r="G58" s="181">
        <f>'将来負担比率（分子）の構造'!J$50</f>
        <v>7190</v>
      </c>
      <c r="H58" s="181"/>
      <c r="I58" s="181"/>
      <c r="J58" s="181">
        <f>'将来負担比率（分子）の構造'!K$50</f>
        <v>7711</v>
      </c>
      <c r="K58" s="181"/>
      <c r="L58" s="181"/>
      <c r="M58" s="181">
        <f>'将来負担比率（分子）の構造'!L$50</f>
        <v>8387</v>
      </c>
      <c r="N58" s="181"/>
      <c r="O58" s="181"/>
      <c r="P58" s="181">
        <f>'将来負担比率（分子）の構造'!M$50</f>
        <v>8416</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2925</v>
      </c>
      <c r="C62" s="181"/>
      <c r="D62" s="181"/>
      <c r="E62" s="181">
        <f>'将来負担比率（分子）の構造'!J$45</f>
        <v>2832</v>
      </c>
      <c r="F62" s="181"/>
      <c r="G62" s="181"/>
      <c r="H62" s="181">
        <f>'将来負担比率（分子）の構造'!K$45</f>
        <v>2572</v>
      </c>
      <c r="I62" s="181"/>
      <c r="J62" s="181"/>
      <c r="K62" s="181">
        <f>'将来負担比率（分子）の構造'!L$45</f>
        <v>2442</v>
      </c>
      <c r="L62" s="181"/>
      <c r="M62" s="181"/>
      <c r="N62" s="181">
        <f>'将来負担比率（分子）の構造'!M$45</f>
        <v>2516</v>
      </c>
      <c r="O62" s="181"/>
      <c r="P62" s="181"/>
    </row>
    <row r="63" spans="1:16">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32</v>
      </c>
      <c r="B64" s="181">
        <f>'将来負担比率（分子）の構造'!I$43</f>
        <v>694</v>
      </c>
      <c r="C64" s="181"/>
      <c r="D64" s="181"/>
      <c r="E64" s="181">
        <f>'将来負担比率（分子）の構造'!J$43</f>
        <v>828</v>
      </c>
      <c r="F64" s="181"/>
      <c r="G64" s="181"/>
      <c r="H64" s="181">
        <f>'将来負担比率（分子）の構造'!K$43</f>
        <v>729</v>
      </c>
      <c r="I64" s="181"/>
      <c r="J64" s="181"/>
      <c r="K64" s="181">
        <f>'将来負担比率（分子）の構造'!L$43</f>
        <v>578</v>
      </c>
      <c r="L64" s="181"/>
      <c r="M64" s="181"/>
      <c r="N64" s="181">
        <f>'将来負担比率（分子）の構造'!M$43</f>
        <v>464</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14547</v>
      </c>
      <c r="C66" s="181"/>
      <c r="D66" s="181"/>
      <c r="E66" s="181">
        <f>'将来負担比率（分子）の構造'!J$41</f>
        <v>13583</v>
      </c>
      <c r="F66" s="181"/>
      <c r="G66" s="181"/>
      <c r="H66" s="181">
        <f>'将来負担比率（分子）の構造'!K$41</f>
        <v>13207</v>
      </c>
      <c r="I66" s="181"/>
      <c r="J66" s="181"/>
      <c r="K66" s="181">
        <f>'将来負担比率（分子）の構造'!L$41</f>
        <v>13439</v>
      </c>
      <c r="L66" s="181"/>
      <c r="M66" s="181"/>
      <c r="N66" s="181">
        <f>'将来負担比率（分子）の構造'!M$41</f>
        <v>12777</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4727</v>
      </c>
      <c r="C72" s="185">
        <f>基金残高に係る経年分析!G55</f>
        <v>4733</v>
      </c>
      <c r="D72" s="185">
        <f>基金残高に係る経年分析!H55</f>
        <v>4478</v>
      </c>
    </row>
    <row r="73" spans="1:16">
      <c r="A73" s="184" t="s">
        <v>77</v>
      </c>
      <c r="B73" s="185">
        <f>基金残高に係る経年分析!F56</f>
        <v>203</v>
      </c>
      <c r="C73" s="185">
        <f>基金残高に係る経年分析!G56</f>
        <v>203</v>
      </c>
      <c r="D73" s="185">
        <f>基金残高に係る経年分析!H56</f>
        <v>203</v>
      </c>
    </row>
    <row r="74" spans="1:16">
      <c r="A74" s="184" t="s">
        <v>78</v>
      </c>
      <c r="B74" s="185">
        <f>基金残高に係る経年分析!F57</f>
        <v>3442</v>
      </c>
      <c r="C74" s="185">
        <f>基金残高に係る経年分析!G57</f>
        <v>3996</v>
      </c>
      <c r="D74" s="185">
        <f>基金残高に係る経年分析!H57</f>
        <v>4163</v>
      </c>
    </row>
  </sheetData>
  <sheetProtection algorithmName="SHA-512" hashValue="SfmvNM/faZ64DXsIxBYugKuT3OmKlt8oDM3jaVAe3UCn9f3ja0fzdLN5anA+tgvYBhDwNtmHGpEODt4GV/rjgQ==" saltValue="vbLFDbUahQjJlDL+hMf+0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224</v>
      </c>
      <c r="C5" s="745"/>
      <c r="D5" s="745"/>
      <c r="E5" s="745"/>
      <c r="F5" s="745"/>
      <c r="G5" s="745"/>
      <c r="H5" s="745"/>
      <c r="I5" s="745"/>
      <c r="J5" s="745"/>
      <c r="K5" s="745"/>
      <c r="L5" s="745"/>
      <c r="M5" s="745"/>
      <c r="N5" s="745"/>
      <c r="O5" s="745"/>
      <c r="P5" s="745"/>
      <c r="Q5" s="746"/>
      <c r="R5" s="733">
        <v>2595614</v>
      </c>
      <c r="S5" s="734"/>
      <c r="T5" s="734"/>
      <c r="U5" s="734"/>
      <c r="V5" s="734"/>
      <c r="W5" s="734"/>
      <c r="X5" s="734"/>
      <c r="Y5" s="777"/>
      <c r="Z5" s="795">
        <v>18.600000000000001</v>
      </c>
      <c r="AA5" s="795"/>
      <c r="AB5" s="795"/>
      <c r="AC5" s="795"/>
      <c r="AD5" s="796">
        <v>2595614</v>
      </c>
      <c r="AE5" s="796"/>
      <c r="AF5" s="796"/>
      <c r="AG5" s="796"/>
      <c r="AH5" s="796"/>
      <c r="AI5" s="796"/>
      <c r="AJ5" s="796"/>
      <c r="AK5" s="796"/>
      <c r="AL5" s="778">
        <v>33.6</v>
      </c>
      <c r="AM5" s="749"/>
      <c r="AN5" s="749"/>
      <c r="AO5" s="779"/>
      <c r="AP5" s="744" t="s">
        <v>225</v>
      </c>
      <c r="AQ5" s="745"/>
      <c r="AR5" s="745"/>
      <c r="AS5" s="745"/>
      <c r="AT5" s="745"/>
      <c r="AU5" s="745"/>
      <c r="AV5" s="745"/>
      <c r="AW5" s="745"/>
      <c r="AX5" s="745"/>
      <c r="AY5" s="745"/>
      <c r="AZ5" s="745"/>
      <c r="BA5" s="745"/>
      <c r="BB5" s="745"/>
      <c r="BC5" s="745"/>
      <c r="BD5" s="745"/>
      <c r="BE5" s="745"/>
      <c r="BF5" s="746"/>
      <c r="BG5" s="678">
        <v>2591014</v>
      </c>
      <c r="BH5" s="679"/>
      <c r="BI5" s="679"/>
      <c r="BJ5" s="679"/>
      <c r="BK5" s="679"/>
      <c r="BL5" s="679"/>
      <c r="BM5" s="679"/>
      <c r="BN5" s="680"/>
      <c r="BO5" s="715">
        <v>99.8</v>
      </c>
      <c r="BP5" s="715"/>
      <c r="BQ5" s="715"/>
      <c r="BR5" s="715"/>
      <c r="BS5" s="716" t="s">
        <v>182</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c r="B6" s="675" t="s">
        <v>229</v>
      </c>
      <c r="C6" s="676"/>
      <c r="D6" s="676"/>
      <c r="E6" s="676"/>
      <c r="F6" s="676"/>
      <c r="G6" s="676"/>
      <c r="H6" s="676"/>
      <c r="I6" s="676"/>
      <c r="J6" s="676"/>
      <c r="K6" s="676"/>
      <c r="L6" s="676"/>
      <c r="M6" s="676"/>
      <c r="N6" s="676"/>
      <c r="O6" s="676"/>
      <c r="P6" s="676"/>
      <c r="Q6" s="677"/>
      <c r="R6" s="678">
        <v>215502</v>
      </c>
      <c r="S6" s="679"/>
      <c r="T6" s="679"/>
      <c r="U6" s="679"/>
      <c r="V6" s="679"/>
      <c r="W6" s="679"/>
      <c r="X6" s="679"/>
      <c r="Y6" s="680"/>
      <c r="Z6" s="715">
        <v>1.5</v>
      </c>
      <c r="AA6" s="715"/>
      <c r="AB6" s="715"/>
      <c r="AC6" s="715"/>
      <c r="AD6" s="716">
        <v>215502</v>
      </c>
      <c r="AE6" s="716"/>
      <c r="AF6" s="716"/>
      <c r="AG6" s="716"/>
      <c r="AH6" s="716"/>
      <c r="AI6" s="716"/>
      <c r="AJ6" s="716"/>
      <c r="AK6" s="716"/>
      <c r="AL6" s="681">
        <v>2.8</v>
      </c>
      <c r="AM6" s="682"/>
      <c r="AN6" s="682"/>
      <c r="AO6" s="717"/>
      <c r="AP6" s="675" t="s">
        <v>230</v>
      </c>
      <c r="AQ6" s="676"/>
      <c r="AR6" s="676"/>
      <c r="AS6" s="676"/>
      <c r="AT6" s="676"/>
      <c r="AU6" s="676"/>
      <c r="AV6" s="676"/>
      <c r="AW6" s="676"/>
      <c r="AX6" s="676"/>
      <c r="AY6" s="676"/>
      <c r="AZ6" s="676"/>
      <c r="BA6" s="676"/>
      <c r="BB6" s="676"/>
      <c r="BC6" s="676"/>
      <c r="BD6" s="676"/>
      <c r="BE6" s="676"/>
      <c r="BF6" s="677"/>
      <c r="BG6" s="678">
        <v>2591014</v>
      </c>
      <c r="BH6" s="679"/>
      <c r="BI6" s="679"/>
      <c r="BJ6" s="679"/>
      <c r="BK6" s="679"/>
      <c r="BL6" s="679"/>
      <c r="BM6" s="679"/>
      <c r="BN6" s="680"/>
      <c r="BO6" s="715">
        <v>99.8</v>
      </c>
      <c r="BP6" s="715"/>
      <c r="BQ6" s="715"/>
      <c r="BR6" s="715"/>
      <c r="BS6" s="716" t="s">
        <v>182</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115137</v>
      </c>
      <c r="CS6" s="679"/>
      <c r="CT6" s="679"/>
      <c r="CU6" s="679"/>
      <c r="CV6" s="679"/>
      <c r="CW6" s="679"/>
      <c r="CX6" s="679"/>
      <c r="CY6" s="680"/>
      <c r="CZ6" s="778">
        <v>0.9</v>
      </c>
      <c r="DA6" s="749"/>
      <c r="DB6" s="749"/>
      <c r="DC6" s="781"/>
      <c r="DD6" s="684" t="s">
        <v>182</v>
      </c>
      <c r="DE6" s="679"/>
      <c r="DF6" s="679"/>
      <c r="DG6" s="679"/>
      <c r="DH6" s="679"/>
      <c r="DI6" s="679"/>
      <c r="DJ6" s="679"/>
      <c r="DK6" s="679"/>
      <c r="DL6" s="679"/>
      <c r="DM6" s="679"/>
      <c r="DN6" s="679"/>
      <c r="DO6" s="679"/>
      <c r="DP6" s="680"/>
      <c r="DQ6" s="684">
        <v>115137</v>
      </c>
      <c r="DR6" s="679"/>
      <c r="DS6" s="679"/>
      <c r="DT6" s="679"/>
      <c r="DU6" s="679"/>
      <c r="DV6" s="679"/>
      <c r="DW6" s="679"/>
      <c r="DX6" s="679"/>
      <c r="DY6" s="679"/>
      <c r="DZ6" s="679"/>
      <c r="EA6" s="679"/>
      <c r="EB6" s="679"/>
      <c r="EC6" s="722"/>
    </row>
    <row r="7" spans="2:143" ht="11.25" customHeight="1">
      <c r="B7" s="675" t="s">
        <v>232</v>
      </c>
      <c r="C7" s="676"/>
      <c r="D7" s="676"/>
      <c r="E7" s="676"/>
      <c r="F7" s="676"/>
      <c r="G7" s="676"/>
      <c r="H7" s="676"/>
      <c r="I7" s="676"/>
      <c r="J7" s="676"/>
      <c r="K7" s="676"/>
      <c r="L7" s="676"/>
      <c r="M7" s="676"/>
      <c r="N7" s="676"/>
      <c r="O7" s="676"/>
      <c r="P7" s="676"/>
      <c r="Q7" s="677"/>
      <c r="R7" s="678">
        <v>1322</v>
      </c>
      <c r="S7" s="679"/>
      <c r="T7" s="679"/>
      <c r="U7" s="679"/>
      <c r="V7" s="679"/>
      <c r="W7" s="679"/>
      <c r="X7" s="679"/>
      <c r="Y7" s="680"/>
      <c r="Z7" s="715">
        <v>0</v>
      </c>
      <c r="AA7" s="715"/>
      <c r="AB7" s="715"/>
      <c r="AC7" s="715"/>
      <c r="AD7" s="716">
        <v>1322</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999185</v>
      </c>
      <c r="BH7" s="679"/>
      <c r="BI7" s="679"/>
      <c r="BJ7" s="679"/>
      <c r="BK7" s="679"/>
      <c r="BL7" s="679"/>
      <c r="BM7" s="679"/>
      <c r="BN7" s="680"/>
      <c r="BO7" s="715">
        <v>38.5</v>
      </c>
      <c r="BP7" s="715"/>
      <c r="BQ7" s="715"/>
      <c r="BR7" s="715"/>
      <c r="BS7" s="716" t="s">
        <v>182</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1989026</v>
      </c>
      <c r="CS7" s="679"/>
      <c r="CT7" s="679"/>
      <c r="CU7" s="679"/>
      <c r="CV7" s="679"/>
      <c r="CW7" s="679"/>
      <c r="CX7" s="679"/>
      <c r="CY7" s="680"/>
      <c r="CZ7" s="715">
        <v>15.2</v>
      </c>
      <c r="DA7" s="715"/>
      <c r="DB7" s="715"/>
      <c r="DC7" s="715"/>
      <c r="DD7" s="684">
        <v>59550</v>
      </c>
      <c r="DE7" s="679"/>
      <c r="DF7" s="679"/>
      <c r="DG7" s="679"/>
      <c r="DH7" s="679"/>
      <c r="DI7" s="679"/>
      <c r="DJ7" s="679"/>
      <c r="DK7" s="679"/>
      <c r="DL7" s="679"/>
      <c r="DM7" s="679"/>
      <c r="DN7" s="679"/>
      <c r="DO7" s="679"/>
      <c r="DP7" s="680"/>
      <c r="DQ7" s="684">
        <v>1710354</v>
      </c>
      <c r="DR7" s="679"/>
      <c r="DS7" s="679"/>
      <c r="DT7" s="679"/>
      <c r="DU7" s="679"/>
      <c r="DV7" s="679"/>
      <c r="DW7" s="679"/>
      <c r="DX7" s="679"/>
      <c r="DY7" s="679"/>
      <c r="DZ7" s="679"/>
      <c r="EA7" s="679"/>
      <c r="EB7" s="679"/>
      <c r="EC7" s="722"/>
    </row>
    <row r="8" spans="2:143" ht="11.25" customHeight="1">
      <c r="B8" s="675" t="s">
        <v>235</v>
      </c>
      <c r="C8" s="676"/>
      <c r="D8" s="676"/>
      <c r="E8" s="676"/>
      <c r="F8" s="676"/>
      <c r="G8" s="676"/>
      <c r="H8" s="676"/>
      <c r="I8" s="676"/>
      <c r="J8" s="676"/>
      <c r="K8" s="676"/>
      <c r="L8" s="676"/>
      <c r="M8" s="676"/>
      <c r="N8" s="676"/>
      <c r="O8" s="676"/>
      <c r="P8" s="676"/>
      <c r="Q8" s="677"/>
      <c r="R8" s="678">
        <v>4035</v>
      </c>
      <c r="S8" s="679"/>
      <c r="T8" s="679"/>
      <c r="U8" s="679"/>
      <c r="V8" s="679"/>
      <c r="W8" s="679"/>
      <c r="X8" s="679"/>
      <c r="Y8" s="680"/>
      <c r="Z8" s="715">
        <v>0</v>
      </c>
      <c r="AA8" s="715"/>
      <c r="AB8" s="715"/>
      <c r="AC8" s="715"/>
      <c r="AD8" s="716">
        <v>4035</v>
      </c>
      <c r="AE8" s="716"/>
      <c r="AF8" s="716"/>
      <c r="AG8" s="716"/>
      <c r="AH8" s="716"/>
      <c r="AI8" s="716"/>
      <c r="AJ8" s="716"/>
      <c r="AK8" s="716"/>
      <c r="AL8" s="681">
        <v>0.1</v>
      </c>
      <c r="AM8" s="682"/>
      <c r="AN8" s="682"/>
      <c r="AO8" s="717"/>
      <c r="AP8" s="675" t="s">
        <v>236</v>
      </c>
      <c r="AQ8" s="676"/>
      <c r="AR8" s="676"/>
      <c r="AS8" s="676"/>
      <c r="AT8" s="676"/>
      <c r="AU8" s="676"/>
      <c r="AV8" s="676"/>
      <c r="AW8" s="676"/>
      <c r="AX8" s="676"/>
      <c r="AY8" s="676"/>
      <c r="AZ8" s="676"/>
      <c r="BA8" s="676"/>
      <c r="BB8" s="676"/>
      <c r="BC8" s="676"/>
      <c r="BD8" s="676"/>
      <c r="BE8" s="676"/>
      <c r="BF8" s="677"/>
      <c r="BG8" s="678">
        <v>32279</v>
      </c>
      <c r="BH8" s="679"/>
      <c r="BI8" s="679"/>
      <c r="BJ8" s="679"/>
      <c r="BK8" s="679"/>
      <c r="BL8" s="679"/>
      <c r="BM8" s="679"/>
      <c r="BN8" s="680"/>
      <c r="BO8" s="715">
        <v>1.2</v>
      </c>
      <c r="BP8" s="715"/>
      <c r="BQ8" s="715"/>
      <c r="BR8" s="715"/>
      <c r="BS8" s="684" t="s">
        <v>182</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4105171</v>
      </c>
      <c r="CS8" s="679"/>
      <c r="CT8" s="679"/>
      <c r="CU8" s="679"/>
      <c r="CV8" s="679"/>
      <c r="CW8" s="679"/>
      <c r="CX8" s="679"/>
      <c r="CY8" s="680"/>
      <c r="CZ8" s="715">
        <v>31.4</v>
      </c>
      <c r="DA8" s="715"/>
      <c r="DB8" s="715"/>
      <c r="DC8" s="715"/>
      <c r="DD8" s="684">
        <v>64000</v>
      </c>
      <c r="DE8" s="679"/>
      <c r="DF8" s="679"/>
      <c r="DG8" s="679"/>
      <c r="DH8" s="679"/>
      <c r="DI8" s="679"/>
      <c r="DJ8" s="679"/>
      <c r="DK8" s="679"/>
      <c r="DL8" s="679"/>
      <c r="DM8" s="679"/>
      <c r="DN8" s="679"/>
      <c r="DO8" s="679"/>
      <c r="DP8" s="680"/>
      <c r="DQ8" s="684">
        <v>2206676</v>
      </c>
      <c r="DR8" s="679"/>
      <c r="DS8" s="679"/>
      <c r="DT8" s="679"/>
      <c r="DU8" s="679"/>
      <c r="DV8" s="679"/>
      <c r="DW8" s="679"/>
      <c r="DX8" s="679"/>
      <c r="DY8" s="679"/>
      <c r="DZ8" s="679"/>
      <c r="EA8" s="679"/>
      <c r="EB8" s="679"/>
      <c r="EC8" s="722"/>
    </row>
    <row r="9" spans="2:143" ht="11.25" customHeight="1">
      <c r="B9" s="675" t="s">
        <v>238</v>
      </c>
      <c r="C9" s="676"/>
      <c r="D9" s="676"/>
      <c r="E9" s="676"/>
      <c r="F9" s="676"/>
      <c r="G9" s="676"/>
      <c r="H9" s="676"/>
      <c r="I9" s="676"/>
      <c r="J9" s="676"/>
      <c r="K9" s="676"/>
      <c r="L9" s="676"/>
      <c r="M9" s="676"/>
      <c r="N9" s="676"/>
      <c r="O9" s="676"/>
      <c r="P9" s="676"/>
      <c r="Q9" s="677"/>
      <c r="R9" s="678">
        <v>2314</v>
      </c>
      <c r="S9" s="679"/>
      <c r="T9" s="679"/>
      <c r="U9" s="679"/>
      <c r="V9" s="679"/>
      <c r="W9" s="679"/>
      <c r="X9" s="679"/>
      <c r="Y9" s="680"/>
      <c r="Z9" s="715">
        <v>0</v>
      </c>
      <c r="AA9" s="715"/>
      <c r="AB9" s="715"/>
      <c r="AC9" s="715"/>
      <c r="AD9" s="716">
        <v>2314</v>
      </c>
      <c r="AE9" s="716"/>
      <c r="AF9" s="716"/>
      <c r="AG9" s="716"/>
      <c r="AH9" s="716"/>
      <c r="AI9" s="716"/>
      <c r="AJ9" s="716"/>
      <c r="AK9" s="716"/>
      <c r="AL9" s="681">
        <v>0</v>
      </c>
      <c r="AM9" s="682"/>
      <c r="AN9" s="682"/>
      <c r="AO9" s="717"/>
      <c r="AP9" s="675" t="s">
        <v>239</v>
      </c>
      <c r="AQ9" s="676"/>
      <c r="AR9" s="676"/>
      <c r="AS9" s="676"/>
      <c r="AT9" s="676"/>
      <c r="AU9" s="676"/>
      <c r="AV9" s="676"/>
      <c r="AW9" s="676"/>
      <c r="AX9" s="676"/>
      <c r="AY9" s="676"/>
      <c r="AZ9" s="676"/>
      <c r="BA9" s="676"/>
      <c r="BB9" s="676"/>
      <c r="BC9" s="676"/>
      <c r="BD9" s="676"/>
      <c r="BE9" s="676"/>
      <c r="BF9" s="677"/>
      <c r="BG9" s="678">
        <v>672958</v>
      </c>
      <c r="BH9" s="679"/>
      <c r="BI9" s="679"/>
      <c r="BJ9" s="679"/>
      <c r="BK9" s="679"/>
      <c r="BL9" s="679"/>
      <c r="BM9" s="679"/>
      <c r="BN9" s="680"/>
      <c r="BO9" s="715">
        <v>25.9</v>
      </c>
      <c r="BP9" s="715"/>
      <c r="BQ9" s="715"/>
      <c r="BR9" s="715"/>
      <c r="BS9" s="684" t="s">
        <v>182</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798854</v>
      </c>
      <c r="CS9" s="679"/>
      <c r="CT9" s="679"/>
      <c r="CU9" s="679"/>
      <c r="CV9" s="679"/>
      <c r="CW9" s="679"/>
      <c r="CX9" s="679"/>
      <c r="CY9" s="680"/>
      <c r="CZ9" s="715">
        <v>6.1</v>
      </c>
      <c r="DA9" s="715"/>
      <c r="DB9" s="715"/>
      <c r="DC9" s="715"/>
      <c r="DD9" s="684">
        <v>110280</v>
      </c>
      <c r="DE9" s="679"/>
      <c r="DF9" s="679"/>
      <c r="DG9" s="679"/>
      <c r="DH9" s="679"/>
      <c r="DI9" s="679"/>
      <c r="DJ9" s="679"/>
      <c r="DK9" s="679"/>
      <c r="DL9" s="679"/>
      <c r="DM9" s="679"/>
      <c r="DN9" s="679"/>
      <c r="DO9" s="679"/>
      <c r="DP9" s="680"/>
      <c r="DQ9" s="684">
        <v>622602</v>
      </c>
      <c r="DR9" s="679"/>
      <c r="DS9" s="679"/>
      <c r="DT9" s="679"/>
      <c r="DU9" s="679"/>
      <c r="DV9" s="679"/>
      <c r="DW9" s="679"/>
      <c r="DX9" s="679"/>
      <c r="DY9" s="679"/>
      <c r="DZ9" s="679"/>
      <c r="EA9" s="679"/>
      <c r="EB9" s="679"/>
      <c r="EC9" s="722"/>
    </row>
    <row r="10" spans="2:143" ht="11.25" customHeight="1">
      <c r="B10" s="675" t="s">
        <v>241</v>
      </c>
      <c r="C10" s="676"/>
      <c r="D10" s="676"/>
      <c r="E10" s="676"/>
      <c r="F10" s="676"/>
      <c r="G10" s="676"/>
      <c r="H10" s="676"/>
      <c r="I10" s="676"/>
      <c r="J10" s="676"/>
      <c r="K10" s="676"/>
      <c r="L10" s="676"/>
      <c r="M10" s="676"/>
      <c r="N10" s="676"/>
      <c r="O10" s="676"/>
      <c r="P10" s="676"/>
      <c r="Q10" s="677"/>
      <c r="R10" s="678" t="s">
        <v>182</v>
      </c>
      <c r="S10" s="679"/>
      <c r="T10" s="679"/>
      <c r="U10" s="679"/>
      <c r="V10" s="679"/>
      <c r="W10" s="679"/>
      <c r="X10" s="679"/>
      <c r="Y10" s="680"/>
      <c r="Z10" s="715" t="s">
        <v>136</v>
      </c>
      <c r="AA10" s="715"/>
      <c r="AB10" s="715"/>
      <c r="AC10" s="715"/>
      <c r="AD10" s="716" t="s">
        <v>182</v>
      </c>
      <c r="AE10" s="716"/>
      <c r="AF10" s="716"/>
      <c r="AG10" s="716"/>
      <c r="AH10" s="716"/>
      <c r="AI10" s="716"/>
      <c r="AJ10" s="716"/>
      <c r="AK10" s="716"/>
      <c r="AL10" s="681" t="s">
        <v>182</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47296</v>
      </c>
      <c r="BH10" s="679"/>
      <c r="BI10" s="679"/>
      <c r="BJ10" s="679"/>
      <c r="BK10" s="679"/>
      <c r="BL10" s="679"/>
      <c r="BM10" s="679"/>
      <c r="BN10" s="680"/>
      <c r="BO10" s="715">
        <v>1.8</v>
      </c>
      <c r="BP10" s="715"/>
      <c r="BQ10" s="715"/>
      <c r="BR10" s="715"/>
      <c r="BS10" s="684" t="s">
        <v>182</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t="s">
        <v>182</v>
      </c>
      <c r="CS10" s="679"/>
      <c r="CT10" s="679"/>
      <c r="CU10" s="679"/>
      <c r="CV10" s="679"/>
      <c r="CW10" s="679"/>
      <c r="CX10" s="679"/>
      <c r="CY10" s="680"/>
      <c r="CZ10" s="715" t="s">
        <v>182</v>
      </c>
      <c r="DA10" s="715"/>
      <c r="DB10" s="715"/>
      <c r="DC10" s="715"/>
      <c r="DD10" s="684" t="s">
        <v>182</v>
      </c>
      <c r="DE10" s="679"/>
      <c r="DF10" s="679"/>
      <c r="DG10" s="679"/>
      <c r="DH10" s="679"/>
      <c r="DI10" s="679"/>
      <c r="DJ10" s="679"/>
      <c r="DK10" s="679"/>
      <c r="DL10" s="679"/>
      <c r="DM10" s="679"/>
      <c r="DN10" s="679"/>
      <c r="DO10" s="679"/>
      <c r="DP10" s="680"/>
      <c r="DQ10" s="684" t="s">
        <v>182</v>
      </c>
      <c r="DR10" s="679"/>
      <c r="DS10" s="679"/>
      <c r="DT10" s="679"/>
      <c r="DU10" s="679"/>
      <c r="DV10" s="679"/>
      <c r="DW10" s="679"/>
      <c r="DX10" s="679"/>
      <c r="DY10" s="679"/>
      <c r="DZ10" s="679"/>
      <c r="EA10" s="679"/>
      <c r="EB10" s="679"/>
      <c r="EC10" s="722"/>
    </row>
    <row r="11" spans="2:143" ht="11.25" customHeight="1">
      <c r="B11" s="675" t="s">
        <v>244</v>
      </c>
      <c r="C11" s="676"/>
      <c r="D11" s="676"/>
      <c r="E11" s="676"/>
      <c r="F11" s="676"/>
      <c r="G11" s="676"/>
      <c r="H11" s="676"/>
      <c r="I11" s="676"/>
      <c r="J11" s="676"/>
      <c r="K11" s="676"/>
      <c r="L11" s="676"/>
      <c r="M11" s="676"/>
      <c r="N11" s="676"/>
      <c r="O11" s="676"/>
      <c r="P11" s="676"/>
      <c r="Q11" s="677"/>
      <c r="R11" s="678">
        <v>403401</v>
      </c>
      <c r="S11" s="679"/>
      <c r="T11" s="679"/>
      <c r="U11" s="679"/>
      <c r="V11" s="679"/>
      <c r="W11" s="679"/>
      <c r="X11" s="679"/>
      <c r="Y11" s="680"/>
      <c r="Z11" s="681">
        <v>2.9</v>
      </c>
      <c r="AA11" s="682"/>
      <c r="AB11" s="682"/>
      <c r="AC11" s="683"/>
      <c r="AD11" s="684">
        <v>403401</v>
      </c>
      <c r="AE11" s="679"/>
      <c r="AF11" s="679"/>
      <c r="AG11" s="679"/>
      <c r="AH11" s="679"/>
      <c r="AI11" s="679"/>
      <c r="AJ11" s="679"/>
      <c r="AK11" s="680"/>
      <c r="AL11" s="681">
        <v>5.2</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246652</v>
      </c>
      <c r="BH11" s="679"/>
      <c r="BI11" s="679"/>
      <c r="BJ11" s="679"/>
      <c r="BK11" s="679"/>
      <c r="BL11" s="679"/>
      <c r="BM11" s="679"/>
      <c r="BN11" s="680"/>
      <c r="BO11" s="715">
        <v>9.5</v>
      </c>
      <c r="BP11" s="715"/>
      <c r="BQ11" s="715"/>
      <c r="BR11" s="715"/>
      <c r="BS11" s="684" t="s">
        <v>182</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1004005</v>
      </c>
      <c r="CS11" s="679"/>
      <c r="CT11" s="679"/>
      <c r="CU11" s="679"/>
      <c r="CV11" s="679"/>
      <c r="CW11" s="679"/>
      <c r="CX11" s="679"/>
      <c r="CY11" s="680"/>
      <c r="CZ11" s="715">
        <v>7.7</v>
      </c>
      <c r="DA11" s="715"/>
      <c r="DB11" s="715"/>
      <c r="DC11" s="715"/>
      <c r="DD11" s="684">
        <v>296495</v>
      </c>
      <c r="DE11" s="679"/>
      <c r="DF11" s="679"/>
      <c r="DG11" s="679"/>
      <c r="DH11" s="679"/>
      <c r="DI11" s="679"/>
      <c r="DJ11" s="679"/>
      <c r="DK11" s="679"/>
      <c r="DL11" s="679"/>
      <c r="DM11" s="679"/>
      <c r="DN11" s="679"/>
      <c r="DO11" s="679"/>
      <c r="DP11" s="680"/>
      <c r="DQ11" s="684">
        <v>632866</v>
      </c>
      <c r="DR11" s="679"/>
      <c r="DS11" s="679"/>
      <c r="DT11" s="679"/>
      <c r="DU11" s="679"/>
      <c r="DV11" s="679"/>
      <c r="DW11" s="679"/>
      <c r="DX11" s="679"/>
      <c r="DY11" s="679"/>
      <c r="DZ11" s="679"/>
      <c r="EA11" s="679"/>
      <c r="EB11" s="679"/>
      <c r="EC11" s="722"/>
    </row>
    <row r="12" spans="2:143" ht="11.25" customHeight="1">
      <c r="B12" s="675" t="s">
        <v>247</v>
      </c>
      <c r="C12" s="676"/>
      <c r="D12" s="676"/>
      <c r="E12" s="676"/>
      <c r="F12" s="676"/>
      <c r="G12" s="676"/>
      <c r="H12" s="676"/>
      <c r="I12" s="676"/>
      <c r="J12" s="676"/>
      <c r="K12" s="676"/>
      <c r="L12" s="676"/>
      <c r="M12" s="676"/>
      <c r="N12" s="676"/>
      <c r="O12" s="676"/>
      <c r="P12" s="676"/>
      <c r="Q12" s="677"/>
      <c r="R12" s="678">
        <v>8908</v>
      </c>
      <c r="S12" s="679"/>
      <c r="T12" s="679"/>
      <c r="U12" s="679"/>
      <c r="V12" s="679"/>
      <c r="W12" s="679"/>
      <c r="X12" s="679"/>
      <c r="Y12" s="680"/>
      <c r="Z12" s="715">
        <v>0.1</v>
      </c>
      <c r="AA12" s="715"/>
      <c r="AB12" s="715"/>
      <c r="AC12" s="715"/>
      <c r="AD12" s="716">
        <v>8908</v>
      </c>
      <c r="AE12" s="716"/>
      <c r="AF12" s="716"/>
      <c r="AG12" s="716"/>
      <c r="AH12" s="716"/>
      <c r="AI12" s="716"/>
      <c r="AJ12" s="716"/>
      <c r="AK12" s="716"/>
      <c r="AL12" s="681">
        <v>0.1</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1367354</v>
      </c>
      <c r="BH12" s="679"/>
      <c r="BI12" s="679"/>
      <c r="BJ12" s="679"/>
      <c r="BK12" s="679"/>
      <c r="BL12" s="679"/>
      <c r="BM12" s="679"/>
      <c r="BN12" s="680"/>
      <c r="BO12" s="715">
        <v>52.7</v>
      </c>
      <c r="BP12" s="715"/>
      <c r="BQ12" s="715"/>
      <c r="BR12" s="715"/>
      <c r="BS12" s="684" t="s">
        <v>182</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386049</v>
      </c>
      <c r="CS12" s="679"/>
      <c r="CT12" s="679"/>
      <c r="CU12" s="679"/>
      <c r="CV12" s="679"/>
      <c r="CW12" s="679"/>
      <c r="CX12" s="679"/>
      <c r="CY12" s="680"/>
      <c r="CZ12" s="715">
        <v>3</v>
      </c>
      <c r="DA12" s="715"/>
      <c r="DB12" s="715"/>
      <c r="DC12" s="715"/>
      <c r="DD12" s="684">
        <v>48843</v>
      </c>
      <c r="DE12" s="679"/>
      <c r="DF12" s="679"/>
      <c r="DG12" s="679"/>
      <c r="DH12" s="679"/>
      <c r="DI12" s="679"/>
      <c r="DJ12" s="679"/>
      <c r="DK12" s="679"/>
      <c r="DL12" s="679"/>
      <c r="DM12" s="679"/>
      <c r="DN12" s="679"/>
      <c r="DO12" s="679"/>
      <c r="DP12" s="680"/>
      <c r="DQ12" s="684">
        <v>269135</v>
      </c>
      <c r="DR12" s="679"/>
      <c r="DS12" s="679"/>
      <c r="DT12" s="679"/>
      <c r="DU12" s="679"/>
      <c r="DV12" s="679"/>
      <c r="DW12" s="679"/>
      <c r="DX12" s="679"/>
      <c r="DY12" s="679"/>
      <c r="DZ12" s="679"/>
      <c r="EA12" s="679"/>
      <c r="EB12" s="679"/>
      <c r="EC12" s="722"/>
    </row>
    <row r="13" spans="2:143" ht="11.25" customHeight="1">
      <c r="B13" s="675" t="s">
        <v>250</v>
      </c>
      <c r="C13" s="676"/>
      <c r="D13" s="676"/>
      <c r="E13" s="676"/>
      <c r="F13" s="676"/>
      <c r="G13" s="676"/>
      <c r="H13" s="676"/>
      <c r="I13" s="676"/>
      <c r="J13" s="676"/>
      <c r="K13" s="676"/>
      <c r="L13" s="676"/>
      <c r="M13" s="676"/>
      <c r="N13" s="676"/>
      <c r="O13" s="676"/>
      <c r="P13" s="676"/>
      <c r="Q13" s="677"/>
      <c r="R13" s="678" t="s">
        <v>182</v>
      </c>
      <c r="S13" s="679"/>
      <c r="T13" s="679"/>
      <c r="U13" s="679"/>
      <c r="V13" s="679"/>
      <c r="W13" s="679"/>
      <c r="X13" s="679"/>
      <c r="Y13" s="680"/>
      <c r="Z13" s="715" t="s">
        <v>182</v>
      </c>
      <c r="AA13" s="715"/>
      <c r="AB13" s="715"/>
      <c r="AC13" s="715"/>
      <c r="AD13" s="716" t="s">
        <v>182</v>
      </c>
      <c r="AE13" s="716"/>
      <c r="AF13" s="716"/>
      <c r="AG13" s="716"/>
      <c r="AH13" s="716"/>
      <c r="AI13" s="716"/>
      <c r="AJ13" s="716"/>
      <c r="AK13" s="716"/>
      <c r="AL13" s="681" t="s">
        <v>182</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1323228</v>
      </c>
      <c r="BH13" s="679"/>
      <c r="BI13" s="679"/>
      <c r="BJ13" s="679"/>
      <c r="BK13" s="679"/>
      <c r="BL13" s="679"/>
      <c r="BM13" s="679"/>
      <c r="BN13" s="680"/>
      <c r="BO13" s="715">
        <v>51</v>
      </c>
      <c r="BP13" s="715"/>
      <c r="BQ13" s="715"/>
      <c r="BR13" s="715"/>
      <c r="BS13" s="684" t="s">
        <v>182</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1068717</v>
      </c>
      <c r="CS13" s="679"/>
      <c r="CT13" s="679"/>
      <c r="CU13" s="679"/>
      <c r="CV13" s="679"/>
      <c r="CW13" s="679"/>
      <c r="CX13" s="679"/>
      <c r="CY13" s="680"/>
      <c r="CZ13" s="715">
        <v>8.1999999999999993</v>
      </c>
      <c r="DA13" s="715"/>
      <c r="DB13" s="715"/>
      <c r="DC13" s="715"/>
      <c r="DD13" s="684">
        <v>802882</v>
      </c>
      <c r="DE13" s="679"/>
      <c r="DF13" s="679"/>
      <c r="DG13" s="679"/>
      <c r="DH13" s="679"/>
      <c r="DI13" s="679"/>
      <c r="DJ13" s="679"/>
      <c r="DK13" s="679"/>
      <c r="DL13" s="679"/>
      <c r="DM13" s="679"/>
      <c r="DN13" s="679"/>
      <c r="DO13" s="679"/>
      <c r="DP13" s="680"/>
      <c r="DQ13" s="684">
        <v>630093</v>
      </c>
      <c r="DR13" s="679"/>
      <c r="DS13" s="679"/>
      <c r="DT13" s="679"/>
      <c r="DU13" s="679"/>
      <c r="DV13" s="679"/>
      <c r="DW13" s="679"/>
      <c r="DX13" s="679"/>
      <c r="DY13" s="679"/>
      <c r="DZ13" s="679"/>
      <c r="EA13" s="679"/>
      <c r="EB13" s="679"/>
      <c r="EC13" s="722"/>
    </row>
    <row r="14" spans="2:143" ht="11.25" customHeight="1">
      <c r="B14" s="675" t="s">
        <v>253</v>
      </c>
      <c r="C14" s="676"/>
      <c r="D14" s="676"/>
      <c r="E14" s="676"/>
      <c r="F14" s="676"/>
      <c r="G14" s="676"/>
      <c r="H14" s="676"/>
      <c r="I14" s="676"/>
      <c r="J14" s="676"/>
      <c r="K14" s="676"/>
      <c r="L14" s="676"/>
      <c r="M14" s="676"/>
      <c r="N14" s="676"/>
      <c r="O14" s="676"/>
      <c r="P14" s="676"/>
      <c r="Q14" s="677"/>
      <c r="R14" s="678">
        <v>18034</v>
      </c>
      <c r="S14" s="679"/>
      <c r="T14" s="679"/>
      <c r="U14" s="679"/>
      <c r="V14" s="679"/>
      <c r="W14" s="679"/>
      <c r="X14" s="679"/>
      <c r="Y14" s="680"/>
      <c r="Z14" s="715">
        <v>0.1</v>
      </c>
      <c r="AA14" s="715"/>
      <c r="AB14" s="715"/>
      <c r="AC14" s="715"/>
      <c r="AD14" s="716">
        <v>18034</v>
      </c>
      <c r="AE14" s="716"/>
      <c r="AF14" s="716"/>
      <c r="AG14" s="716"/>
      <c r="AH14" s="716"/>
      <c r="AI14" s="716"/>
      <c r="AJ14" s="716"/>
      <c r="AK14" s="716"/>
      <c r="AL14" s="681">
        <v>0.2</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92483</v>
      </c>
      <c r="BH14" s="679"/>
      <c r="BI14" s="679"/>
      <c r="BJ14" s="679"/>
      <c r="BK14" s="679"/>
      <c r="BL14" s="679"/>
      <c r="BM14" s="679"/>
      <c r="BN14" s="680"/>
      <c r="BO14" s="715">
        <v>3.6</v>
      </c>
      <c r="BP14" s="715"/>
      <c r="BQ14" s="715"/>
      <c r="BR14" s="715"/>
      <c r="BS14" s="684" t="s">
        <v>182</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564593</v>
      </c>
      <c r="CS14" s="679"/>
      <c r="CT14" s="679"/>
      <c r="CU14" s="679"/>
      <c r="CV14" s="679"/>
      <c r="CW14" s="679"/>
      <c r="CX14" s="679"/>
      <c r="CY14" s="680"/>
      <c r="CZ14" s="715">
        <v>4.3</v>
      </c>
      <c r="DA14" s="715"/>
      <c r="DB14" s="715"/>
      <c r="DC14" s="715"/>
      <c r="DD14" s="684">
        <v>84778</v>
      </c>
      <c r="DE14" s="679"/>
      <c r="DF14" s="679"/>
      <c r="DG14" s="679"/>
      <c r="DH14" s="679"/>
      <c r="DI14" s="679"/>
      <c r="DJ14" s="679"/>
      <c r="DK14" s="679"/>
      <c r="DL14" s="679"/>
      <c r="DM14" s="679"/>
      <c r="DN14" s="679"/>
      <c r="DO14" s="679"/>
      <c r="DP14" s="680"/>
      <c r="DQ14" s="684">
        <v>526040</v>
      </c>
      <c r="DR14" s="679"/>
      <c r="DS14" s="679"/>
      <c r="DT14" s="679"/>
      <c r="DU14" s="679"/>
      <c r="DV14" s="679"/>
      <c r="DW14" s="679"/>
      <c r="DX14" s="679"/>
      <c r="DY14" s="679"/>
      <c r="DZ14" s="679"/>
      <c r="EA14" s="679"/>
      <c r="EB14" s="679"/>
      <c r="EC14" s="722"/>
    </row>
    <row r="15" spans="2:143" ht="11.25" customHeight="1">
      <c r="B15" s="675" t="s">
        <v>256</v>
      </c>
      <c r="C15" s="676"/>
      <c r="D15" s="676"/>
      <c r="E15" s="676"/>
      <c r="F15" s="676"/>
      <c r="G15" s="676"/>
      <c r="H15" s="676"/>
      <c r="I15" s="676"/>
      <c r="J15" s="676"/>
      <c r="K15" s="676"/>
      <c r="L15" s="676"/>
      <c r="M15" s="676"/>
      <c r="N15" s="676"/>
      <c r="O15" s="676"/>
      <c r="P15" s="676"/>
      <c r="Q15" s="677"/>
      <c r="R15" s="678" t="s">
        <v>182</v>
      </c>
      <c r="S15" s="679"/>
      <c r="T15" s="679"/>
      <c r="U15" s="679"/>
      <c r="V15" s="679"/>
      <c r="W15" s="679"/>
      <c r="X15" s="679"/>
      <c r="Y15" s="680"/>
      <c r="Z15" s="715" t="s">
        <v>136</v>
      </c>
      <c r="AA15" s="715"/>
      <c r="AB15" s="715"/>
      <c r="AC15" s="715"/>
      <c r="AD15" s="716" t="s">
        <v>182</v>
      </c>
      <c r="AE15" s="716"/>
      <c r="AF15" s="716"/>
      <c r="AG15" s="716"/>
      <c r="AH15" s="716"/>
      <c r="AI15" s="716"/>
      <c r="AJ15" s="716"/>
      <c r="AK15" s="716"/>
      <c r="AL15" s="681" t="s">
        <v>136</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131992</v>
      </c>
      <c r="BH15" s="679"/>
      <c r="BI15" s="679"/>
      <c r="BJ15" s="679"/>
      <c r="BK15" s="679"/>
      <c r="BL15" s="679"/>
      <c r="BM15" s="679"/>
      <c r="BN15" s="680"/>
      <c r="BO15" s="715">
        <v>5.0999999999999996</v>
      </c>
      <c r="BP15" s="715"/>
      <c r="BQ15" s="715"/>
      <c r="BR15" s="715"/>
      <c r="BS15" s="684" t="s">
        <v>182</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1477066</v>
      </c>
      <c r="CS15" s="679"/>
      <c r="CT15" s="679"/>
      <c r="CU15" s="679"/>
      <c r="CV15" s="679"/>
      <c r="CW15" s="679"/>
      <c r="CX15" s="679"/>
      <c r="CY15" s="680"/>
      <c r="CZ15" s="715">
        <v>11.3</v>
      </c>
      <c r="DA15" s="715"/>
      <c r="DB15" s="715"/>
      <c r="DC15" s="715"/>
      <c r="DD15" s="684">
        <v>323378</v>
      </c>
      <c r="DE15" s="679"/>
      <c r="DF15" s="679"/>
      <c r="DG15" s="679"/>
      <c r="DH15" s="679"/>
      <c r="DI15" s="679"/>
      <c r="DJ15" s="679"/>
      <c r="DK15" s="679"/>
      <c r="DL15" s="679"/>
      <c r="DM15" s="679"/>
      <c r="DN15" s="679"/>
      <c r="DO15" s="679"/>
      <c r="DP15" s="680"/>
      <c r="DQ15" s="684">
        <v>1126780</v>
      </c>
      <c r="DR15" s="679"/>
      <c r="DS15" s="679"/>
      <c r="DT15" s="679"/>
      <c r="DU15" s="679"/>
      <c r="DV15" s="679"/>
      <c r="DW15" s="679"/>
      <c r="DX15" s="679"/>
      <c r="DY15" s="679"/>
      <c r="DZ15" s="679"/>
      <c r="EA15" s="679"/>
      <c r="EB15" s="679"/>
      <c r="EC15" s="722"/>
    </row>
    <row r="16" spans="2:143" ht="11.25" customHeight="1">
      <c r="B16" s="675" t="s">
        <v>259</v>
      </c>
      <c r="C16" s="676"/>
      <c r="D16" s="676"/>
      <c r="E16" s="676"/>
      <c r="F16" s="676"/>
      <c r="G16" s="676"/>
      <c r="H16" s="676"/>
      <c r="I16" s="676"/>
      <c r="J16" s="676"/>
      <c r="K16" s="676"/>
      <c r="L16" s="676"/>
      <c r="M16" s="676"/>
      <c r="N16" s="676"/>
      <c r="O16" s="676"/>
      <c r="P16" s="676"/>
      <c r="Q16" s="677"/>
      <c r="R16" s="678">
        <v>5060</v>
      </c>
      <c r="S16" s="679"/>
      <c r="T16" s="679"/>
      <c r="U16" s="679"/>
      <c r="V16" s="679"/>
      <c r="W16" s="679"/>
      <c r="X16" s="679"/>
      <c r="Y16" s="680"/>
      <c r="Z16" s="715">
        <v>0</v>
      </c>
      <c r="AA16" s="715"/>
      <c r="AB16" s="715"/>
      <c r="AC16" s="715"/>
      <c r="AD16" s="716">
        <v>5060</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182</v>
      </c>
      <c r="BH16" s="679"/>
      <c r="BI16" s="679"/>
      <c r="BJ16" s="679"/>
      <c r="BK16" s="679"/>
      <c r="BL16" s="679"/>
      <c r="BM16" s="679"/>
      <c r="BN16" s="680"/>
      <c r="BO16" s="715" t="s">
        <v>182</v>
      </c>
      <c r="BP16" s="715"/>
      <c r="BQ16" s="715"/>
      <c r="BR16" s="715"/>
      <c r="BS16" s="684" t="s">
        <v>182</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119594</v>
      </c>
      <c r="CS16" s="679"/>
      <c r="CT16" s="679"/>
      <c r="CU16" s="679"/>
      <c r="CV16" s="679"/>
      <c r="CW16" s="679"/>
      <c r="CX16" s="679"/>
      <c r="CY16" s="680"/>
      <c r="CZ16" s="715">
        <v>0.9</v>
      </c>
      <c r="DA16" s="715"/>
      <c r="DB16" s="715"/>
      <c r="DC16" s="715"/>
      <c r="DD16" s="684" t="s">
        <v>136</v>
      </c>
      <c r="DE16" s="679"/>
      <c r="DF16" s="679"/>
      <c r="DG16" s="679"/>
      <c r="DH16" s="679"/>
      <c r="DI16" s="679"/>
      <c r="DJ16" s="679"/>
      <c r="DK16" s="679"/>
      <c r="DL16" s="679"/>
      <c r="DM16" s="679"/>
      <c r="DN16" s="679"/>
      <c r="DO16" s="679"/>
      <c r="DP16" s="680"/>
      <c r="DQ16" s="684">
        <v>32675</v>
      </c>
      <c r="DR16" s="679"/>
      <c r="DS16" s="679"/>
      <c r="DT16" s="679"/>
      <c r="DU16" s="679"/>
      <c r="DV16" s="679"/>
      <c r="DW16" s="679"/>
      <c r="DX16" s="679"/>
      <c r="DY16" s="679"/>
      <c r="DZ16" s="679"/>
      <c r="EA16" s="679"/>
      <c r="EB16" s="679"/>
      <c r="EC16" s="722"/>
    </row>
    <row r="17" spans="2:133" ht="11.25" customHeight="1">
      <c r="B17" s="675" t="s">
        <v>262</v>
      </c>
      <c r="C17" s="676"/>
      <c r="D17" s="676"/>
      <c r="E17" s="676"/>
      <c r="F17" s="676"/>
      <c r="G17" s="676"/>
      <c r="H17" s="676"/>
      <c r="I17" s="676"/>
      <c r="J17" s="676"/>
      <c r="K17" s="676"/>
      <c r="L17" s="676"/>
      <c r="M17" s="676"/>
      <c r="N17" s="676"/>
      <c r="O17" s="676"/>
      <c r="P17" s="676"/>
      <c r="Q17" s="677"/>
      <c r="R17" s="678">
        <v>25996</v>
      </c>
      <c r="S17" s="679"/>
      <c r="T17" s="679"/>
      <c r="U17" s="679"/>
      <c r="V17" s="679"/>
      <c r="W17" s="679"/>
      <c r="X17" s="679"/>
      <c r="Y17" s="680"/>
      <c r="Z17" s="715">
        <v>0.2</v>
      </c>
      <c r="AA17" s="715"/>
      <c r="AB17" s="715"/>
      <c r="AC17" s="715"/>
      <c r="AD17" s="716">
        <v>25996</v>
      </c>
      <c r="AE17" s="716"/>
      <c r="AF17" s="716"/>
      <c r="AG17" s="716"/>
      <c r="AH17" s="716"/>
      <c r="AI17" s="716"/>
      <c r="AJ17" s="716"/>
      <c r="AK17" s="716"/>
      <c r="AL17" s="681">
        <v>0.3</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182</v>
      </c>
      <c r="BH17" s="679"/>
      <c r="BI17" s="679"/>
      <c r="BJ17" s="679"/>
      <c r="BK17" s="679"/>
      <c r="BL17" s="679"/>
      <c r="BM17" s="679"/>
      <c r="BN17" s="680"/>
      <c r="BO17" s="715" t="s">
        <v>182</v>
      </c>
      <c r="BP17" s="715"/>
      <c r="BQ17" s="715"/>
      <c r="BR17" s="715"/>
      <c r="BS17" s="684" t="s">
        <v>182</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1439620</v>
      </c>
      <c r="CS17" s="679"/>
      <c r="CT17" s="679"/>
      <c r="CU17" s="679"/>
      <c r="CV17" s="679"/>
      <c r="CW17" s="679"/>
      <c r="CX17" s="679"/>
      <c r="CY17" s="680"/>
      <c r="CZ17" s="715">
        <v>11</v>
      </c>
      <c r="DA17" s="715"/>
      <c r="DB17" s="715"/>
      <c r="DC17" s="715"/>
      <c r="DD17" s="684" t="s">
        <v>136</v>
      </c>
      <c r="DE17" s="679"/>
      <c r="DF17" s="679"/>
      <c r="DG17" s="679"/>
      <c r="DH17" s="679"/>
      <c r="DI17" s="679"/>
      <c r="DJ17" s="679"/>
      <c r="DK17" s="679"/>
      <c r="DL17" s="679"/>
      <c r="DM17" s="679"/>
      <c r="DN17" s="679"/>
      <c r="DO17" s="679"/>
      <c r="DP17" s="680"/>
      <c r="DQ17" s="684">
        <v>1391756</v>
      </c>
      <c r="DR17" s="679"/>
      <c r="DS17" s="679"/>
      <c r="DT17" s="679"/>
      <c r="DU17" s="679"/>
      <c r="DV17" s="679"/>
      <c r="DW17" s="679"/>
      <c r="DX17" s="679"/>
      <c r="DY17" s="679"/>
      <c r="DZ17" s="679"/>
      <c r="EA17" s="679"/>
      <c r="EB17" s="679"/>
      <c r="EC17" s="722"/>
    </row>
    <row r="18" spans="2:133" ht="11.25" customHeight="1">
      <c r="B18" s="675" t="s">
        <v>265</v>
      </c>
      <c r="C18" s="676"/>
      <c r="D18" s="676"/>
      <c r="E18" s="676"/>
      <c r="F18" s="676"/>
      <c r="G18" s="676"/>
      <c r="H18" s="676"/>
      <c r="I18" s="676"/>
      <c r="J18" s="676"/>
      <c r="K18" s="676"/>
      <c r="L18" s="676"/>
      <c r="M18" s="676"/>
      <c r="N18" s="676"/>
      <c r="O18" s="676"/>
      <c r="P18" s="676"/>
      <c r="Q18" s="677"/>
      <c r="R18" s="678">
        <v>9118</v>
      </c>
      <c r="S18" s="679"/>
      <c r="T18" s="679"/>
      <c r="U18" s="679"/>
      <c r="V18" s="679"/>
      <c r="W18" s="679"/>
      <c r="X18" s="679"/>
      <c r="Y18" s="680"/>
      <c r="Z18" s="715">
        <v>0.1</v>
      </c>
      <c r="AA18" s="715"/>
      <c r="AB18" s="715"/>
      <c r="AC18" s="715"/>
      <c r="AD18" s="716">
        <v>9118</v>
      </c>
      <c r="AE18" s="716"/>
      <c r="AF18" s="716"/>
      <c r="AG18" s="716"/>
      <c r="AH18" s="716"/>
      <c r="AI18" s="716"/>
      <c r="AJ18" s="716"/>
      <c r="AK18" s="716"/>
      <c r="AL18" s="681">
        <v>0.1</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182</v>
      </c>
      <c r="BH18" s="679"/>
      <c r="BI18" s="679"/>
      <c r="BJ18" s="679"/>
      <c r="BK18" s="679"/>
      <c r="BL18" s="679"/>
      <c r="BM18" s="679"/>
      <c r="BN18" s="680"/>
      <c r="BO18" s="715" t="s">
        <v>136</v>
      </c>
      <c r="BP18" s="715"/>
      <c r="BQ18" s="715"/>
      <c r="BR18" s="715"/>
      <c r="BS18" s="684" t="s">
        <v>182</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182</v>
      </c>
      <c r="CS18" s="679"/>
      <c r="CT18" s="679"/>
      <c r="CU18" s="679"/>
      <c r="CV18" s="679"/>
      <c r="CW18" s="679"/>
      <c r="CX18" s="679"/>
      <c r="CY18" s="680"/>
      <c r="CZ18" s="715" t="s">
        <v>182</v>
      </c>
      <c r="DA18" s="715"/>
      <c r="DB18" s="715"/>
      <c r="DC18" s="715"/>
      <c r="DD18" s="684" t="s">
        <v>182</v>
      </c>
      <c r="DE18" s="679"/>
      <c r="DF18" s="679"/>
      <c r="DG18" s="679"/>
      <c r="DH18" s="679"/>
      <c r="DI18" s="679"/>
      <c r="DJ18" s="679"/>
      <c r="DK18" s="679"/>
      <c r="DL18" s="679"/>
      <c r="DM18" s="679"/>
      <c r="DN18" s="679"/>
      <c r="DO18" s="679"/>
      <c r="DP18" s="680"/>
      <c r="DQ18" s="684" t="s">
        <v>136</v>
      </c>
      <c r="DR18" s="679"/>
      <c r="DS18" s="679"/>
      <c r="DT18" s="679"/>
      <c r="DU18" s="679"/>
      <c r="DV18" s="679"/>
      <c r="DW18" s="679"/>
      <c r="DX18" s="679"/>
      <c r="DY18" s="679"/>
      <c r="DZ18" s="679"/>
      <c r="EA18" s="679"/>
      <c r="EB18" s="679"/>
      <c r="EC18" s="722"/>
    </row>
    <row r="19" spans="2:133" ht="11.25" customHeight="1">
      <c r="B19" s="675" t="s">
        <v>268</v>
      </c>
      <c r="C19" s="676"/>
      <c r="D19" s="676"/>
      <c r="E19" s="676"/>
      <c r="F19" s="676"/>
      <c r="G19" s="676"/>
      <c r="H19" s="676"/>
      <c r="I19" s="676"/>
      <c r="J19" s="676"/>
      <c r="K19" s="676"/>
      <c r="L19" s="676"/>
      <c r="M19" s="676"/>
      <c r="N19" s="676"/>
      <c r="O19" s="676"/>
      <c r="P19" s="676"/>
      <c r="Q19" s="677"/>
      <c r="R19" s="678">
        <v>2307</v>
      </c>
      <c r="S19" s="679"/>
      <c r="T19" s="679"/>
      <c r="U19" s="679"/>
      <c r="V19" s="679"/>
      <c r="W19" s="679"/>
      <c r="X19" s="679"/>
      <c r="Y19" s="680"/>
      <c r="Z19" s="715">
        <v>0</v>
      </c>
      <c r="AA19" s="715"/>
      <c r="AB19" s="715"/>
      <c r="AC19" s="715"/>
      <c r="AD19" s="716">
        <v>2307</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4600</v>
      </c>
      <c r="BH19" s="679"/>
      <c r="BI19" s="679"/>
      <c r="BJ19" s="679"/>
      <c r="BK19" s="679"/>
      <c r="BL19" s="679"/>
      <c r="BM19" s="679"/>
      <c r="BN19" s="680"/>
      <c r="BO19" s="715">
        <v>0.2</v>
      </c>
      <c r="BP19" s="715"/>
      <c r="BQ19" s="715"/>
      <c r="BR19" s="715"/>
      <c r="BS19" s="684" t="s">
        <v>136</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136</v>
      </c>
      <c r="CS19" s="679"/>
      <c r="CT19" s="679"/>
      <c r="CU19" s="679"/>
      <c r="CV19" s="679"/>
      <c r="CW19" s="679"/>
      <c r="CX19" s="679"/>
      <c r="CY19" s="680"/>
      <c r="CZ19" s="715" t="s">
        <v>182</v>
      </c>
      <c r="DA19" s="715"/>
      <c r="DB19" s="715"/>
      <c r="DC19" s="715"/>
      <c r="DD19" s="684" t="s">
        <v>182</v>
      </c>
      <c r="DE19" s="679"/>
      <c r="DF19" s="679"/>
      <c r="DG19" s="679"/>
      <c r="DH19" s="679"/>
      <c r="DI19" s="679"/>
      <c r="DJ19" s="679"/>
      <c r="DK19" s="679"/>
      <c r="DL19" s="679"/>
      <c r="DM19" s="679"/>
      <c r="DN19" s="679"/>
      <c r="DO19" s="679"/>
      <c r="DP19" s="680"/>
      <c r="DQ19" s="684" t="s">
        <v>182</v>
      </c>
      <c r="DR19" s="679"/>
      <c r="DS19" s="679"/>
      <c r="DT19" s="679"/>
      <c r="DU19" s="679"/>
      <c r="DV19" s="679"/>
      <c r="DW19" s="679"/>
      <c r="DX19" s="679"/>
      <c r="DY19" s="679"/>
      <c r="DZ19" s="679"/>
      <c r="EA19" s="679"/>
      <c r="EB19" s="679"/>
      <c r="EC19" s="722"/>
    </row>
    <row r="20" spans="2:133" ht="11.25" customHeight="1">
      <c r="B20" s="675" t="s">
        <v>271</v>
      </c>
      <c r="C20" s="676"/>
      <c r="D20" s="676"/>
      <c r="E20" s="676"/>
      <c r="F20" s="676"/>
      <c r="G20" s="676"/>
      <c r="H20" s="676"/>
      <c r="I20" s="676"/>
      <c r="J20" s="676"/>
      <c r="K20" s="676"/>
      <c r="L20" s="676"/>
      <c r="M20" s="676"/>
      <c r="N20" s="676"/>
      <c r="O20" s="676"/>
      <c r="P20" s="676"/>
      <c r="Q20" s="677"/>
      <c r="R20" s="678">
        <v>349</v>
      </c>
      <c r="S20" s="679"/>
      <c r="T20" s="679"/>
      <c r="U20" s="679"/>
      <c r="V20" s="679"/>
      <c r="W20" s="679"/>
      <c r="X20" s="679"/>
      <c r="Y20" s="680"/>
      <c r="Z20" s="715">
        <v>0</v>
      </c>
      <c r="AA20" s="715"/>
      <c r="AB20" s="715"/>
      <c r="AC20" s="715"/>
      <c r="AD20" s="716">
        <v>349</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4600</v>
      </c>
      <c r="BH20" s="679"/>
      <c r="BI20" s="679"/>
      <c r="BJ20" s="679"/>
      <c r="BK20" s="679"/>
      <c r="BL20" s="679"/>
      <c r="BM20" s="679"/>
      <c r="BN20" s="680"/>
      <c r="BO20" s="715">
        <v>0.2</v>
      </c>
      <c r="BP20" s="715"/>
      <c r="BQ20" s="715"/>
      <c r="BR20" s="715"/>
      <c r="BS20" s="684" t="s">
        <v>182</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13067832</v>
      </c>
      <c r="CS20" s="679"/>
      <c r="CT20" s="679"/>
      <c r="CU20" s="679"/>
      <c r="CV20" s="679"/>
      <c r="CW20" s="679"/>
      <c r="CX20" s="679"/>
      <c r="CY20" s="680"/>
      <c r="CZ20" s="715">
        <v>100</v>
      </c>
      <c r="DA20" s="715"/>
      <c r="DB20" s="715"/>
      <c r="DC20" s="715"/>
      <c r="DD20" s="684">
        <v>1790206</v>
      </c>
      <c r="DE20" s="679"/>
      <c r="DF20" s="679"/>
      <c r="DG20" s="679"/>
      <c r="DH20" s="679"/>
      <c r="DI20" s="679"/>
      <c r="DJ20" s="679"/>
      <c r="DK20" s="679"/>
      <c r="DL20" s="679"/>
      <c r="DM20" s="679"/>
      <c r="DN20" s="679"/>
      <c r="DO20" s="679"/>
      <c r="DP20" s="680"/>
      <c r="DQ20" s="684">
        <v>9264114</v>
      </c>
      <c r="DR20" s="679"/>
      <c r="DS20" s="679"/>
      <c r="DT20" s="679"/>
      <c r="DU20" s="679"/>
      <c r="DV20" s="679"/>
      <c r="DW20" s="679"/>
      <c r="DX20" s="679"/>
      <c r="DY20" s="679"/>
      <c r="DZ20" s="679"/>
      <c r="EA20" s="679"/>
      <c r="EB20" s="679"/>
      <c r="EC20" s="722"/>
    </row>
    <row r="21" spans="2:133" ht="11.25" customHeight="1">
      <c r="B21" s="675" t="s">
        <v>274</v>
      </c>
      <c r="C21" s="676"/>
      <c r="D21" s="676"/>
      <c r="E21" s="676"/>
      <c r="F21" s="676"/>
      <c r="G21" s="676"/>
      <c r="H21" s="676"/>
      <c r="I21" s="676"/>
      <c r="J21" s="676"/>
      <c r="K21" s="676"/>
      <c r="L21" s="676"/>
      <c r="M21" s="676"/>
      <c r="N21" s="676"/>
      <c r="O21" s="676"/>
      <c r="P21" s="676"/>
      <c r="Q21" s="677"/>
      <c r="R21" s="678">
        <v>14222</v>
      </c>
      <c r="S21" s="679"/>
      <c r="T21" s="679"/>
      <c r="U21" s="679"/>
      <c r="V21" s="679"/>
      <c r="W21" s="679"/>
      <c r="X21" s="679"/>
      <c r="Y21" s="680"/>
      <c r="Z21" s="715">
        <v>0.1</v>
      </c>
      <c r="AA21" s="715"/>
      <c r="AB21" s="715"/>
      <c r="AC21" s="715"/>
      <c r="AD21" s="716">
        <v>14222</v>
      </c>
      <c r="AE21" s="716"/>
      <c r="AF21" s="716"/>
      <c r="AG21" s="716"/>
      <c r="AH21" s="716"/>
      <c r="AI21" s="716"/>
      <c r="AJ21" s="716"/>
      <c r="AK21" s="716"/>
      <c r="AL21" s="681">
        <v>0.2</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4600</v>
      </c>
      <c r="BH21" s="679"/>
      <c r="BI21" s="679"/>
      <c r="BJ21" s="679"/>
      <c r="BK21" s="679"/>
      <c r="BL21" s="679"/>
      <c r="BM21" s="679"/>
      <c r="BN21" s="680"/>
      <c r="BO21" s="715">
        <v>0.2</v>
      </c>
      <c r="BP21" s="715"/>
      <c r="BQ21" s="715"/>
      <c r="BR21" s="715"/>
      <c r="BS21" s="684" t="s">
        <v>182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276</v>
      </c>
      <c r="C22" s="676"/>
      <c r="D22" s="676"/>
      <c r="E22" s="676"/>
      <c r="F22" s="676"/>
      <c r="G22" s="676"/>
      <c r="H22" s="676"/>
      <c r="I22" s="676"/>
      <c r="J22" s="676"/>
      <c r="K22" s="676"/>
      <c r="L22" s="676"/>
      <c r="M22" s="676"/>
      <c r="N22" s="676"/>
      <c r="O22" s="676"/>
      <c r="P22" s="676"/>
      <c r="Q22" s="677"/>
      <c r="R22" s="678">
        <v>4889397</v>
      </c>
      <c r="S22" s="679"/>
      <c r="T22" s="679"/>
      <c r="U22" s="679"/>
      <c r="V22" s="679"/>
      <c r="W22" s="679"/>
      <c r="X22" s="679"/>
      <c r="Y22" s="680"/>
      <c r="Z22" s="715">
        <v>35.1</v>
      </c>
      <c r="AA22" s="715"/>
      <c r="AB22" s="715"/>
      <c r="AC22" s="715"/>
      <c r="AD22" s="716">
        <v>4409275</v>
      </c>
      <c r="AE22" s="716"/>
      <c r="AF22" s="716"/>
      <c r="AG22" s="716"/>
      <c r="AH22" s="716"/>
      <c r="AI22" s="716"/>
      <c r="AJ22" s="716"/>
      <c r="AK22" s="716"/>
      <c r="AL22" s="681">
        <v>57</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136</v>
      </c>
      <c r="BH22" s="679"/>
      <c r="BI22" s="679"/>
      <c r="BJ22" s="679"/>
      <c r="BK22" s="679"/>
      <c r="BL22" s="679"/>
      <c r="BM22" s="679"/>
      <c r="BN22" s="680"/>
      <c r="BO22" s="715" t="s">
        <v>136</v>
      </c>
      <c r="BP22" s="715"/>
      <c r="BQ22" s="715"/>
      <c r="BR22" s="715"/>
      <c r="BS22" s="684" t="s">
        <v>136</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279</v>
      </c>
      <c r="C23" s="676"/>
      <c r="D23" s="676"/>
      <c r="E23" s="676"/>
      <c r="F23" s="676"/>
      <c r="G23" s="676"/>
      <c r="H23" s="676"/>
      <c r="I23" s="676"/>
      <c r="J23" s="676"/>
      <c r="K23" s="676"/>
      <c r="L23" s="676"/>
      <c r="M23" s="676"/>
      <c r="N23" s="676"/>
      <c r="O23" s="676"/>
      <c r="P23" s="676"/>
      <c r="Q23" s="677"/>
      <c r="R23" s="678">
        <v>4409275</v>
      </c>
      <c r="S23" s="679"/>
      <c r="T23" s="679"/>
      <c r="U23" s="679"/>
      <c r="V23" s="679"/>
      <c r="W23" s="679"/>
      <c r="X23" s="679"/>
      <c r="Y23" s="680"/>
      <c r="Z23" s="715">
        <v>31.6</v>
      </c>
      <c r="AA23" s="715"/>
      <c r="AB23" s="715"/>
      <c r="AC23" s="715"/>
      <c r="AD23" s="716">
        <v>4409275</v>
      </c>
      <c r="AE23" s="716"/>
      <c r="AF23" s="716"/>
      <c r="AG23" s="716"/>
      <c r="AH23" s="716"/>
      <c r="AI23" s="716"/>
      <c r="AJ23" s="716"/>
      <c r="AK23" s="716"/>
      <c r="AL23" s="681">
        <v>57</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t="s">
        <v>182</v>
      </c>
      <c r="BH23" s="679"/>
      <c r="BI23" s="679"/>
      <c r="BJ23" s="679"/>
      <c r="BK23" s="679"/>
      <c r="BL23" s="679"/>
      <c r="BM23" s="679"/>
      <c r="BN23" s="680"/>
      <c r="BO23" s="715" t="s">
        <v>182</v>
      </c>
      <c r="BP23" s="715"/>
      <c r="BQ23" s="715"/>
      <c r="BR23" s="715"/>
      <c r="BS23" s="684" t="s">
        <v>136</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c r="B24" s="675" t="s">
        <v>286</v>
      </c>
      <c r="C24" s="676"/>
      <c r="D24" s="676"/>
      <c r="E24" s="676"/>
      <c r="F24" s="676"/>
      <c r="G24" s="676"/>
      <c r="H24" s="676"/>
      <c r="I24" s="676"/>
      <c r="J24" s="676"/>
      <c r="K24" s="676"/>
      <c r="L24" s="676"/>
      <c r="M24" s="676"/>
      <c r="N24" s="676"/>
      <c r="O24" s="676"/>
      <c r="P24" s="676"/>
      <c r="Q24" s="677"/>
      <c r="R24" s="678">
        <v>480077</v>
      </c>
      <c r="S24" s="679"/>
      <c r="T24" s="679"/>
      <c r="U24" s="679"/>
      <c r="V24" s="679"/>
      <c r="W24" s="679"/>
      <c r="X24" s="679"/>
      <c r="Y24" s="680"/>
      <c r="Z24" s="715">
        <v>3.4</v>
      </c>
      <c r="AA24" s="715"/>
      <c r="AB24" s="715"/>
      <c r="AC24" s="715"/>
      <c r="AD24" s="716" t="s">
        <v>136</v>
      </c>
      <c r="AE24" s="716"/>
      <c r="AF24" s="716"/>
      <c r="AG24" s="716"/>
      <c r="AH24" s="716"/>
      <c r="AI24" s="716"/>
      <c r="AJ24" s="716"/>
      <c r="AK24" s="716"/>
      <c r="AL24" s="681" t="s">
        <v>182</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182</v>
      </c>
      <c r="BH24" s="679"/>
      <c r="BI24" s="679"/>
      <c r="BJ24" s="679"/>
      <c r="BK24" s="679"/>
      <c r="BL24" s="679"/>
      <c r="BM24" s="679"/>
      <c r="BN24" s="680"/>
      <c r="BO24" s="715" t="s">
        <v>182</v>
      </c>
      <c r="BP24" s="715"/>
      <c r="BQ24" s="715"/>
      <c r="BR24" s="715"/>
      <c r="BS24" s="684" t="s">
        <v>182</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6439809</v>
      </c>
      <c r="CS24" s="734"/>
      <c r="CT24" s="734"/>
      <c r="CU24" s="734"/>
      <c r="CV24" s="734"/>
      <c r="CW24" s="734"/>
      <c r="CX24" s="734"/>
      <c r="CY24" s="777"/>
      <c r="CZ24" s="778">
        <v>49.3</v>
      </c>
      <c r="DA24" s="749"/>
      <c r="DB24" s="749"/>
      <c r="DC24" s="781"/>
      <c r="DD24" s="776">
        <v>4750909</v>
      </c>
      <c r="DE24" s="734"/>
      <c r="DF24" s="734"/>
      <c r="DG24" s="734"/>
      <c r="DH24" s="734"/>
      <c r="DI24" s="734"/>
      <c r="DJ24" s="734"/>
      <c r="DK24" s="777"/>
      <c r="DL24" s="776">
        <v>4738786</v>
      </c>
      <c r="DM24" s="734"/>
      <c r="DN24" s="734"/>
      <c r="DO24" s="734"/>
      <c r="DP24" s="734"/>
      <c r="DQ24" s="734"/>
      <c r="DR24" s="734"/>
      <c r="DS24" s="734"/>
      <c r="DT24" s="734"/>
      <c r="DU24" s="734"/>
      <c r="DV24" s="777"/>
      <c r="DW24" s="778">
        <v>59.3</v>
      </c>
      <c r="DX24" s="749"/>
      <c r="DY24" s="749"/>
      <c r="DZ24" s="749"/>
      <c r="EA24" s="749"/>
      <c r="EB24" s="749"/>
      <c r="EC24" s="779"/>
    </row>
    <row r="25" spans="2:133" ht="11.25" customHeight="1">
      <c r="B25" s="675" t="s">
        <v>289</v>
      </c>
      <c r="C25" s="676"/>
      <c r="D25" s="676"/>
      <c r="E25" s="676"/>
      <c r="F25" s="676"/>
      <c r="G25" s="676"/>
      <c r="H25" s="676"/>
      <c r="I25" s="676"/>
      <c r="J25" s="676"/>
      <c r="K25" s="676"/>
      <c r="L25" s="676"/>
      <c r="M25" s="676"/>
      <c r="N25" s="676"/>
      <c r="O25" s="676"/>
      <c r="P25" s="676"/>
      <c r="Q25" s="677"/>
      <c r="R25" s="678">
        <v>45</v>
      </c>
      <c r="S25" s="679"/>
      <c r="T25" s="679"/>
      <c r="U25" s="679"/>
      <c r="V25" s="679"/>
      <c r="W25" s="679"/>
      <c r="X25" s="679"/>
      <c r="Y25" s="680"/>
      <c r="Z25" s="715">
        <v>0</v>
      </c>
      <c r="AA25" s="715"/>
      <c r="AB25" s="715"/>
      <c r="AC25" s="715"/>
      <c r="AD25" s="716" t="s">
        <v>182</v>
      </c>
      <c r="AE25" s="716"/>
      <c r="AF25" s="716"/>
      <c r="AG25" s="716"/>
      <c r="AH25" s="716"/>
      <c r="AI25" s="716"/>
      <c r="AJ25" s="716"/>
      <c r="AK25" s="716"/>
      <c r="AL25" s="681" t="s">
        <v>136</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182</v>
      </c>
      <c r="BH25" s="679"/>
      <c r="BI25" s="679"/>
      <c r="BJ25" s="679"/>
      <c r="BK25" s="679"/>
      <c r="BL25" s="679"/>
      <c r="BM25" s="679"/>
      <c r="BN25" s="680"/>
      <c r="BO25" s="715" t="s">
        <v>182</v>
      </c>
      <c r="BP25" s="715"/>
      <c r="BQ25" s="715"/>
      <c r="BR25" s="715"/>
      <c r="BS25" s="684" t="s">
        <v>182</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2764515</v>
      </c>
      <c r="CS25" s="697"/>
      <c r="CT25" s="697"/>
      <c r="CU25" s="697"/>
      <c r="CV25" s="697"/>
      <c r="CW25" s="697"/>
      <c r="CX25" s="697"/>
      <c r="CY25" s="698"/>
      <c r="CZ25" s="681">
        <v>21.2</v>
      </c>
      <c r="DA25" s="699"/>
      <c r="DB25" s="699"/>
      <c r="DC25" s="700"/>
      <c r="DD25" s="684">
        <v>2654575</v>
      </c>
      <c r="DE25" s="697"/>
      <c r="DF25" s="697"/>
      <c r="DG25" s="697"/>
      <c r="DH25" s="697"/>
      <c r="DI25" s="697"/>
      <c r="DJ25" s="697"/>
      <c r="DK25" s="698"/>
      <c r="DL25" s="684">
        <v>2643985</v>
      </c>
      <c r="DM25" s="697"/>
      <c r="DN25" s="697"/>
      <c r="DO25" s="697"/>
      <c r="DP25" s="697"/>
      <c r="DQ25" s="697"/>
      <c r="DR25" s="697"/>
      <c r="DS25" s="697"/>
      <c r="DT25" s="697"/>
      <c r="DU25" s="697"/>
      <c r="DV25" s="698"/>
      <c r="DW25" s="681">
        <v>33.1</v>
      </c>
      <c r="DX25" s="699"/>
      <c r="DY25" s="699"/>
      <c r="DZ25" s="699"/>
      <c r="EA25" s="699"/>
      <c r="EB25" s="699"/>
      <c r="EC25" s="714"/>
    </row>
    <row r="26" spans="2:133" ht="11.25" customHeight="1">
      <c r="B26" s="675" t="s">
        <v>292</v>
      </c>
      <c r="C26" s="676"/>
      <c r="D26" s="676"/>
      <c r="E26" s="676"/>
      <c r="F26" s="676"/>
      <c r="G26" s="676"/>
      <c r="H26" s="676"/>
      <c r="I26" s="676"/>
      <c r="J26" s="676"/>
      <c r="K26" s="676"/>
      <c r="L26" s="676"/>
      <c r="M26" s="676"/>
      <c r="N26" s="676"/>
      <c r="O26" s="676"/>
      <c r="P26" s="676"/>
      <c r="Q26" s="677"/>
      <c r="R26" s="678">
        <v>8169583</v>
      </c>
      <c r="S26" s="679"/>
      <c r="T26" s="679"/>
      <c r="U26" s="679"/>
      <c r="V26" s="679"/>
      <c r="W26" s="679"/>
      <c r="X26" s="679"/>
      <c r="Y26" s="680"/>
      <c r="Z26" s="715">
        <v>58.6</v>
      </c>
      <c r="AA26" s="715"/>
      <c r="AB26" s="715"/>
      <c r="AC26" s="715"/>
      <c r="AD26" s="716">
        <v>7689461</v>
      </c>
      <c r="AE26" s="716"/>
      <c r="AF26" s="716"/>
      <c r="AG26" s="716"/>
      <c r="AH26" s="716"/>
      <c r="AI26" s="716"/>
      <c r="AJ26" s="716"/>
      <c r="AK26" s="716"/>
      <c r="AL26" s="681">
        <v>99.4</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182</v>
      </c>
      <c r="BH26" s="679"/>
      <c r="BI26" s="679"/>
      <c r="BJ26" s="679"/>
      <c r="BK26" s="679"/>
      <c r="BL26" s="679"/>
      <c r="BM26" s="679"/>
      <c r="BN26" s="680"/>
      <c r="BO26" s="715" t="s">
        <v>182</v>
      </c>
      <c r="BP26" s="715"/>
      <c r="BQ26" s="715"/>
      <c r="BR26" s="715"/>
      <c r="BS26" s="684" t="s">
        <v>182</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1705578</v>
      </c>
      <c r="CS26" s="679"/>
      <c r="CT26" s="679"/>
      <c r="CU26" s="679"/>
      <c r="CV26" s="679"/>
      <c r="CW26" s="679"/>
      <c r="CX26" s="679"/>
      <c r="CY26" s="680"/>
      <c r="CZ26" s="681">
        <v>13.1</v>
      </c>
      <c r="DA26" s="699"/>
      <c r="DB26" s="699"/>
      <c r="DC26" s="700"/>
      <c r="DD26" s="684">
        <v>1629832</v>
      </c>
      <c r="DE26" s="679"/>
      <c r="DF26" s="679"/>
      <c r="DG26" s="679"/>
      <c r="DH26" s="679"/>
      <c r="DI26" s="679"/>
      <c r="DJ26" s="679"/>
      <c r="DK26" s="680"/>
      <c r="DL26" s="684" t="s">
        <v>182</v>
      </c>
      <c r="DM26" s="679"/>
      <c r="DN26" s="679"/>
      <c r="DO26" s="679"/>
      <c r="DP26" s="679"/>
      <c r="DQ26" s="679"/>
      <c r="DR26" s="679"/>
      <c r="DS26" s="679"/>
      <c r="DT26" s="679"/>
      <c r="DU26" s="679"/>
      <c r="DV26" s="680"/>
      <c r="DW26" s="681" t="s">
        <v>136</v>
      </c>
      <c r="DX26" s="699"/>
      <c r="DY26" s="699"/>
      <c r="DZ26" s="699"/>
      <c r="EA26" s="699"/>
      <c r="EB26" s="699"/>
      <c r="EC26" s="714"/>
    </row>
    <row r="27" spans="2:133" ht="11.25" customHeight="1">
      <c r="B27" s="675" t="s">
        <v>295</v>
      </c>
      <c r="C27" s="676"/>
      <c r="D27" s="676"/>
      <c r="E27" s="676"/>
      <c r="F27" s="676"/>
      <c r="G27" s="676"/>
      <c r="H27" s="676"/>
      <c r="I27" s="676"/>
      <c r="J27" s="676"/>
      <c r="K27" s="676"/>
      <c r="L27" s="676"/>
      <c r="M27" s="676"/>
      <c r="N27" s="676"/>
      <c r="O27" s="676"/>
      <c r="P27" s="676"/>
      <c r="Q27" s="677"/>
      <c r="R27" s="678">
        <v>2811</v>
      </c>
      <c r="S27" s="679"/>
      <c r="T27" s="679"/>
      <c r="U27" s="679"/>
      <c r="V27" s="679"/>
      <c r="W27" s="679"/>
      <c r="X27" s="679"/>
      <c r="Y27" s="680"/>
      <c r="Z27" s="715">
        <v>0</v>
      </c>
      <c r="AA27" s="715"/>
      <c r="AB27" s="715"/>
      <c r="AC27" s="715"/>
      <c r="AD27" s="716">
        <v>2811</v>
      </c>
      <c r="AE27" s="716"/>
      <c r="AF27" s="716"/>
      <c r="AG27" s="716"/>
      <c r="AH27" s="716"/>
      <c r="AI27" s="716"/>
      <c r="AJ27" s="716"/>
      <c r="AK27" s="716"/>
      <c r="AL27" s="681">
        <v>0</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2595614</v>
      </c>
      <c r="BH27" s="679"/>
      <c r="BI27" s="679"/>
      <c r="BJ27" s="679"/>
      <c r="BK27" s="679"/>
      <c r="BL27" s="679"/>
      <c r="BM27" s="679"/>
      <c r="BN27" s="680"/>
      <c r="BO27" s="715">
        <v>100</v>
      </c>
      <c r="BP27" s="715"/>
      <c r="BQ27" s="715"/>
      <c r="BR27" s="715"/>
      <c r="BS27" s="684" t="s">
        <v>182</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2235674</v>
      </c>
      <c r="CS27" s="697"/>
      <c r="CT27" s="697"/>
      <c r="CU27" s="697"/>
      <c r="CV27" s="697"/>
      <c r="CW27" s="697"/>
      <c r="CX27" s="697"/>
      <c r="CY27" s="698"/>
      <c r="CZ27" s="681">
        <v>17.100000000000001</v>
      </c>
      <c r="DA27" s="699"/>
      <c r="DB27" s="699"/>
      <c r="DC27" s="700"/>
      <c r="DD27" s="684">
        <v>704578</v>
      </c>
      <c r="DE27" s="697"/>
      <c r="DF27" s="697"/>
      <c r="DG27" s="697"/>
      <c r="DH27" s="697"/>
      <c r="DI27" s="697"/>
      <c r="DJ27" s="697"/>
      <c r="DK27" s="698"/>
      <c r="DL27" s="684">
        <v>703045</v>
      </c>
      <c r="DM27" s="697"/>
      <c r="DN27" s="697"/>
      <c r="DO27" s="697"/>
      <c r="DP27" s="697"/>
      <c r="DQ27" s="697"/>
      <c r="DR27" s="697"/>
      <c r="DS27" s="697"/>
      <c r="DT27" s="697"/>
      <c r="DU27" s="697"/>
      <c r="DV27" s="698"/>
      <c r="DW27" s="681">
        <v>8.8000000000000007</v>
      </c>
      <c r="DX27" s="699"/>
      <c r="DY27" s="699"/>
      <c r="DZ27" s="699"/>
      <c r="EA27" s="699"/>
      <c r="EB27" s="699"/>
      <c r="EC27" s="714"/>
    </row>
    <row r="28" spans="2:133" ht="11.25" customHeight="1">
      <c r="B28" s="675" t="s">
        <v>298</v>
      </c>
      <c r="C28" s="676"/>
      <c r="D28" s="676"/>
      <c r="E28" s="676"/>
      <c r="F28" s="676"/>
      <c r="G28" s="676"/>
      <c r="H28" s="676"/>
      <c r="I28" s="676"/>
      <c r="J28" s="676"/>
      <c r="K28" s="676"/>
      <c r="L28" s="676"/>
      <c r="M28" s="676"/>
      <c r="N28" s="676"/>
      <c r="O28" s="676"/>
      <c r="P28" s="676"/>
      <c r="Q28" s="677"/>
      <c r="R28" s="678">
        <v>89593</v>
      </c>
      <c r="S28" s="679"/>
      <c r="T28" s="679"/>
      <c r="U28" s="679"/>
      <c r="V28" s="679"/>
      <c r="W28" s="679"/>
      <c r="X28" s="679"/>
      <c r="Y28" s="680"/>
      <c r="Z28" s="715">
        <v>0.6</v>
      </c>
      <c r="AA28" s="715"/>
      <c r="AB28" s="715"/>
      <c r="AC28" s="715"/>
      <c r="AD28" s="716" t="s">
        <v>182</v>
      </c>
      <c r="AE28" s="716"/>
      <c r="AF28" s="716"/>
      <c r="AG28" s="716"/>
      <c r="AH28" s="716"/>
      <c r="AI28" s="716"/>
      <c r="AJ28" s="716"/>
      <c r="AK28" s="716"/>
      <c r="AL28" s="681" t="s">
        <v>182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1439620</v>
      </c>
      <c r="CS28" s="679"/>
      <c r="CT28" s="679"/>
      <c r="CU28" s="679"/>
      <c r="CV28" s="679"/>
      <c r="CW28" s="679"/>
      <c r="CX28" s="679"/>
      <c r="CY28" s="680"/>
      <c r="CZ28" s="681">
        <v>11</v>
      </c>
      <c r="DA28" s="699"/>
      <c r="DB28" s="699"/>
      <c r="DC28" s="700"/>
      <c r="DD28" s="684">
        <v>1391756</v>
      </c>
      <c r="DE28" s="679"/>
      <c r="DF28" s="679"/>
      <c r="DG28" s="679"/>
      <c r="DH28" s="679"/>
      <c r="DI28" s="679"/>
      <c r="DJ28" s="679"/>
      <c r="DK28" s="680"/>
      <c r="DL28" s="684">
        <v>1391756</v>
      </c>
      <c r="DM28" s="679"/>
      <c r="DN28" s="679"/>
      <c r="DO28" s="679"/>
      <c r="DP28" s="679"/>
      <c r="DQ28" s="679"/>
      <c r="DR28" s="679"/>
      <c r="DS28" s="679"/>
      <c r="DT28" s="679"/>
      <c r="DU28" s="679"/>
      <c r="DV28" s="680"/>
      <c r="DW28" s="681">
        <v>17.399999999999999</v>
      </c>
      <c r="DX28" s="699"/>
      <c r="DY28" s="699"/>
      <c r="DZ28" s="699"/>
      <c r="EA28" s="699"/>
      <c r="EB28" s="699"/>
      <c r="EC28" s="714"/>
    </row>
    <row r="29" spans="2:133" ht="11.25" customHeight="1">
      <c r="B29" s="675" t="s">
        <v>300</v>
      </c>
      <c r="C29" s="676"/>
      <c r="D29" s="676"/>
      <c r="E29" s="676"/>
      <c r="F29" s="676"/>
      <c r="G29" s="676"/>
      <c r="H29" s="676"/>
      <c r="I29" s="676"/>
      <c r="J29" s="676"/>
      <c r="K29" s="676"/>
      <c r="L29" s="676"/>
      <c r="M29" s="676"/>
      <c r="N29" s="676"/>
      <c r="O29" s="676"/>
      <c r="P29" s="676"/>
      <c r="Q29" s="677"/>
      <c r="R29" s="678">
        <v>109207</v>
      </c>
      <c r="S29" s="679"/>
      <c r="T29" s="679"/>
      <c r="U29" s="679"/>
      <c r="V29" s="679"/>
      <c r="W29" s="679"/>
      <c r="X29" s="679"/>
      <c r="Y29" s="680"/>
      <c r="Z29" s="715">
        <v>0.8</v>
      </c>
      <c r="AA29" s="715"/>
      <c r="AB29" s="715"/>
      <c r="AC29" s="715"/>
      <c r="AD29" s="716">
        <v>7121</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302</v>
      </c>
      <c r="CG29" s="712"/>
      <c r="CH29" s="712"/>
      <c r="CI29" s="712"/>
      <c r="CJ29" s="712"/>
      <c r="CK29" s="712"/>
      <c r="CL29" s="712"/>
      <c r="CM29" s="712"/>
      <c r="CN29" s="712"/>
      <c r="CO29" s="712"/>
      <c r="CP29" s="712"/>
      <c r="CQ29" s="713"/>
      <c r="CR29" s="678">
        <v>1439589</v>
      </c>
      <c r="CS29" s="697"/>
      <c r="CT29" s="697"/>
      <c r="CU29" s="697"/>
      <c r="CV29" s="697"/>
      <c r="CW29" s="697"/>
      <c r="CX29" s="697"/>
      <c r="CY29" s="698"/>
      <c r="CZ29" s="681">
        <v>11</v>
      </c>
      <c r="DA29" s="699"/>
      <c r="DB29" s="699"/>
      <c r="DC29" s="700"/>
      <c r="DD29" s="684">
        <v>1391725</v>
      </c>
      <c r="DE29" s="697"/>
      <c r="DF29" s="697"/>
      <c r="DG29" s="697"/>
      <c r="DH29" s="697"/>
      <c r="DI29" s="697"/>
      <c r="DJ29" s="697"/>
      <c r="DK29" s="698"/>
      <c r="DL29" s="684">
        <v>1391725</v>
      </c>
      <c r="DM29" s="697"/>
      <c r="DN29" s="697"/>
      <c r="DO29" s="697"/>
      <c r="DP29" s="697"/>
      <c r="DQ29" s="697"/>
      <c r="DR29" s="697"/>
      <c r="DS29" s="697"/>
      <c r="DT29" s="697"/>
      <c r="DU29" s="697"/>
      <c r="DV29" s="698"/>
      <c r="DW29" s="681">
        <v>17.399999999999999</v>
      </c>
      <c r="DX29" s="699"/>
      <c r="DY29" s="699"/>
      <c r="DZ29" s="699"/>
      <c r="EA29" s="699"/>
      <c r="EB29" s="699"/>
      <c r="EC29" s="714"/>
    </row>
    <row r="30" spans="2:133" ht="11.25" customHeight="1">
      <c r="B30" s="675" t="s">
        <v>303</v>
      </c>
      <c r="C30" s="676"/>
      <c r="D30" s="676"/>
      <c r="E30" s="676"/>
      <c r="F30" s="676"/>
      <c r="G30" s="676"/>
      <c r="H30" s="676"/>
      <c r="I30" s="676"/>
      <c r="J30" s="676"/>
      <c r="K30" s="676"/>
      <c r="L30" s="676"/>
      <c r="M30" s="676"/>
      <c r="N30" s="676"/>
      <c r="O30" s="676"/>
      <c r="P30" s="676"/>
      <c r="Q30" s="677"/>
      <c r="R30" s="678">
        <v>75349</v>
      </c>
      <c r="S30" s="679"/>
      <c r="T30" s="679"/>
      <c r="U30" s="679"/>
      <c r="V30" s="679"/>
      <c r="W30" s="679"/>
      <c r="X30" s="679"/>
      <c r="Y30" s="680"/>
      <c r="Z30" s="715">
        <v>0.5</v>
      </c>
      <c r="AA30" s="715"/>
      <c r="AB30" s="715"/>
      <c r="AC30" s="715"/>
      <c r="AD30" s="716" t="s">
        <v>136</v>
      </c>
      <c r="AE30" s="716"/>
      <c r="AF30" s="716"/>
      <c r="AG30" s="716"/>
      <c r="AH30" s="716"/>
      <c r="AI30" s="716"/>
      <c r="AJ30" s="716"/>
      <c r="AK30" s="716"/>
      <c r="AL30" s="681" t="s">
        <v>182</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1361303</v>
      </c>
      <c r="CS30" s="679"/>
      <c r="CT30" s="679"/>
      <c r="CU30" s="679"/>
      <c r="CV30" s="679"/>
      <c r="CW30" s="679"/>
      <c r="CX30" s="679"/>
      <c r="CY30" s="680"/>
      <c r="CZ30" s="681">
        <v>10.4</v>
      </c>
      <c r="DA30" s="699"/>
      <c r="DB30" s="699"/>
      <c r="DC30" s="700"/>
      <c r="DD30" s="684">
        <v>1313439</v>
      </c>
      <c r="DE30" s="679"/>
      <c r="DF30" s="679"/>
      <c r="DG30" s="679"/>
      <c r="DH30" s="679"/>
      <c r="DI30" s="679"/>
      <c r="DJ30" s="679"/>
      <c r="DK30" s="680"/>
      <c r="DL30" s="684">
        <v>1313439</v>
      </c>
      <c r="DM30" s="679"/>
      <c r="DN30" s="679"/>
      <c r="DO30" s="679"/>
      <c r="DP30" s="679"/>
      <c r="DQ30" s="679"/>
      <c r="DR30" s="679"/>
      <c r="DS30" s="679"/>
      <c r="DT30" s="679"/>
      <c r="DU30" s="679"/>
      <c r="DV30" s="680"/>
      <c r="DW30" s="681">
        <v>16.399999999999999</v>
      </c>
      <c r="DX30" s="699"/>
      <c r="DY30" s="699"/>
      <c r="DZ30" s="699"/>
      <c r="EA30" s="699"/>
      <c r="EB30" s="699"/>
      <c r="EC30" s="714"/>
    </row>
    <row r="31" spans="2:133" ht="11.25" customHeight="1">
      <c r="B31" s="675" t="s">
        <v>307</v>
      </c>
      <c r="C31" s="676"/>
      <c r="D31" s="676"/>
      <c r="E31" s="676"/>
      <c r="F31" s="676"/>
      <c r="G31" s="676"/>
      <c r="H31" s="676"/>
      <c r="I31" s="676"/>
      <c r="J31" s="676"/>
      <c r="K31" s="676"/>
      <c r="L31" s="676"/>
      <c r="M31" s="676"/>
      <c r="N31" s="676"/>
      <c r="O31" s="676"/>
      <c r="P31" s="676"/>
      <c r="Q31" s="677"/>
      <c r="R31" s="678">
        <v>1288914</v>
      </c>
      <c r="S31" s="679"/>
      <c r="T31" s="679"/>
      <c r="U31" s="679"/>
      <c r="V31" s="679"/>
      <c r="W31" s="679"/>
      <c r="X31" s="679"/>
      <c r="Y31" s="680"/>
      <c r="Z31" s="715">
        <v>9.3000000000000007</v>
      </c>
      <c r="AA31" s="715"/>
      <c r="AB31" s="715"/>
      <c r="AC31" s="715"/>
      <c r="AD31" s="716" t="s">
        <v>136</v>
      </c>
      <c r="AE31" s="716"/>
      <c r="AF31" s="716"/>
      <c r="AG31" s="716"/>
      <c r="AH31" s="716"/>
      <c r="AI31" s="716"/>
      <c r="AJ31" s="716"/>
      <c r="AK31" s="716"/>
      <c r="AL31" s="681" t="s">
        <v>182</v>
      </c>
      <c r="AM31" s="682"/>
      <c r="AN31" s="682"/>
      <c r="AO31" s="717"/>
      <c r="AP31" s="754" t="s">
        <v>308</v>
      </c>
      <c r="AQ31" s="755"/>
      <c r="AR31" s="755"/>
      <c r="AS31" s="755"/>
      <c r="AT31" s="760" t="s">
        <v>309</v>
      </c>
      <c r="AU31" s="231"/>
      <c r="AV31" s="231"/>
      <c r="AW31" s="231"/>
      <c r="AX31" s="744" t="s">
        <v>185</v>
      </c>
      <c r="AY31" s="745"/>
      <c r="AZ31" s="745"/>
      <c r="BA31" s="745"/>
      <c r="BB31" s="745"/>
      <c r="BC31" s="745"/>
      <c r="BD31" s="745"/>
      <c r="BE31" s="745"/>
      <c r="BF31" s="746"/>
      <c r="BG31" s="747">
        <v>99.4</v>
      </c>
      <c r="BH31" s="748"/>
      <c r="BI31" s="748"/>
      <c r="BJ31" s="748"/>
      <c r="BK31" s="748"/>
      <c r="BL31" s="748"/>
      <c r="BM31" s="749">
        <v>96.4</v>
      </c>
      <c r="BN31" s="748"/>
      <c r="BO31" s="748"/>
      <c r="BP31" s="748"/>
      <c r="BQ31" s="750"/>
      <c r="BR31" s="747">
        <v>99.4</v>
      </c>
      <c r="BS31" s="748"/>
      <c r="BT31" s="748"/>
      <c r="BU31" s="748"/>
      <c r="BV31" s="748"/>
      <c r="BW31" s="748"/>
      <c r="BX31" s="749">
        <v>95.8</v>
      </c>
      <c r="BY31" s="748"/>
      <c r="BZ31" s="748"/>
      <c r="CA31" s="748"/>
      <c r="CB31" s="750"/>
      <c r="CD31" s="765"/>
      <c r="CE31" s="766"/>
      <c r="CF31" s="711" t="s">
        <v>310</v>
      </c>
      <c r="CG31" s="712"/>
      <c r="CH31" s="712"/>
      <c r="CI31" s="712"/>
      <c r="CJ31" s="712"/>
      <c r="CK31" s="712"/>
      <c r="CL31" s="712"/>
      <c r="CM31" s="712"/>
      <c r="CN31" s="712"/>
      <c r="CO31" s="712"/>
      <c r="CP31" s="712"/>
      <c r="CQ31" s="713"/>
      <c r="CR31" s="678">
        <v>78286</v>
      </c>
      <c r="CS31" s="697"/>
      <c r="CT31" s="697"/>
      <c r="CU31" s="697"/>
      <c r="CV31" s="697"/>
      <c r="CW31" s="697"/>
      <c r="CX31" s="697"/>
      <c r="CY31" s="698"/>
      <c r="CZ31" s="681">
        <v>0.6</v>
      </c>
      <c r="DA31" s="699"/>
      <c r="DB31" s="699"/>
      <c r="DC31" s="700"/>
      <c r="DD31" s="684">
        <v>78286</v>
      </c>
      <c r="DE31" s="697"/>
      <c r="DF31" s="697"/>
      <c r="DG31" s="697"/>
      <c r="DH31" s="697"/>
      <c r="DI31" s="697"/>
      <c r="DJ31" s="697"/>
      <c r="DK31" s="698"/>
      <c r="DL31" s="684">
        <v>78286</v>
      </c>
      <c r="DM31" s="697"/>
      <c r="DN31" s="697"/>
      <c r="DO31" s="697"/>
      <c r="DP31" s="697"/>
      <c r="DQ31" s="697"/>
      <c r="DR31" s="697"/>
      <c r="DS31" s="697"/>
      <c r="DT31" s="697"/>
      <c r="DU31" s="697"/>
      <c r="DV31" s="698"/>
      <c r="DW31" s="681">
        <v>1</v>
      </c>
      <c r="DX31" s="699"/>
      <c r="DY31" s="699"/>
      <c r="DZ31" s="699"/>
      <c r="EA31" s="699"/>
      <c r="EB31" s="699"/>
      <c r="EC31" s="714"/>
    </row>
    <row r="32" spans="2:133" ht="11.25" customHeight="1">
      <c r="B32" s="769" t="s">
        <v>311</v>
      </c>
      <c r="C32" s="770"/>
      <c r="D32" s="770"/>
      <c r="E32" s="770"/>
      <c r="F32" s="770"/>
      <c r="G32" s="770"/>
      <c r="H32" s="770"/>
      <c r="I32" s="770"/>
      <c r="J32" s="770"/>
      <c r="K32" s="770"/>
      <c r="L32" s="770"/>
      <c r="M32" s="770"/>
      <c r="N32" s="770"/>
      <c r="O32" s="770"/>
      <c r="P32" s="770"/>
      <c r="Q32" s="771"/>
      <c r="R32" s="678" t="s">
        <v>182</v>
      </c>
      <c r="S32" s="679"/>
      <c r="T32" s="679"/>
      <c r="U32" s="679"/>
      <c r="V32" s="679"/>
      <c r="W32" s="679"/>
      <c r="X32" s="679"/>
      <c r="Y32" s="680"/>
      <c r="Z32" s="715" t="s">
        <v>182</v>
      </c>
      <c r="AA32" s="715"/>
      <c r="AB32" s="715"/>
      <c r="AC32" s="715"/>
      <c r="AD32" s="716" t="s">
        <v>182</v>
      </c>
      <c r="AE32" s="716"/>
      <c r="AF32" s="716"/>
      <c r="AG32" s="716"/>
      <c r="AH32" s="716"/>
      <c r="AI32" s="716"/>
      <c r="AJ32" s="716"/>
      <c r="AK32" s="716"/>
      <c r="AL32" s="681" t="s">
        <v>182</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99.5</v>
      </c>
      <c r="BH32" s="697"/>
      <c r="BI32" s="697"/>
      <c r="BJ32" s="697"/>
      <c r="BK32" s="697"/>
      <c r="BL32" s="697"/>
      <c r="BM32" s="682">
        <v>97.7</v>
      </c>
      <c r="BN32" s="743"/>
      <c r="BO32" s="743"/>
      <c r="BP32" s="743"/>
      <c r="BQ32" s="721"/>
      <c r="BR32" s="751">
        <v>99.4</v>
      </c>
      <c r="BS32" s="697"/>
      <c r="BT32" s="697"/>
      <c r="BU32" s="697"/>
      <c r="BV32" s="697"/>
      <c r="BW32" s="697"/>
      <c r="BX32" s="682">
        <v>97.5</v>
      </c>
      <c r="BY32" s="743"/>
      <c r="BZ32" s="743"/>
      <c r="CA32" s="743"/>
      <c r="CB32" s="721"/>
      <c r="CD32" s="767"/>
      <c r="CE32" s="768"/>
      <c r="CF32" s="711" t="s">
        <v>314</v>
      </c>
      <c r="CG32" s="712"/>
      <c r="CH32" s="712"/>
      <c r="CI32" s="712"/>
      <c r="CJ32" s="712"/>
      <c r="CK32" s="712"/>
      <c r="CL32" s="712"/>
      <c r="CM32" s="712"/>
      <c r="CN32" s="712"/>
      <c r="CO32" s="712"/>
      <c r="CP32" s="712"/>
      <c r="CQ32" s="713"/>
      <c r="CR32" s="678">
        <v>31</v>
      </c>
      <c r="CS32" s="679"/>
      <c r="CT32" s="679"/>
      <c r="CU32" s="679"/>
      <c r="CV32" s="679"/>
      <c r="CW32" s="679"/>
      <c r="CX32" s="679"/>
      <c r="CY32" s="680"/>
      <c r="CZ32" s="681">
        <v>0</v>
      </c>
      <c r="DA32" s="699"/>
      <c r="DB32" s="699"/>
      <c r="DC32" s="700"/>
      <c r="DD32" s="684">
        <v>31</v>
      </c>
      <c r="DE32" s="679"/>
      <c r="DF32" s="679"/>
      <c r="DG32" s="679"/>
      <c r="DH32" s="679"/>
      <c r="DI32" s="679"/>
      <c r="DJ32" s="679"/>
      <c r="DK32" s="680"/>
      <c r="DL32" s="684">
        <v>31</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315</v>
      </c>
      <c r="C33" s="676"/>
      <c r="D33" s="676"/>
      <c r="E33" s="676"/>
      <c r="F33" s="676"/>
      <c r="G33" s="676"/>
      <c r="H33" s="676"/>
      <c r="I33" s="676"/>
      <c r="J33" s="676"/>
      <c r="K33" s="676"/>
      <c r="L33" s="676"/>
      <c r="M33" s="676"/>
      <c r="N33" s="676"/>
      <c r="O33" s="676"/>
      <c r="P33" s="676"/>
      <c r="Q33" s="677"/>
      <c r="R33" s="678">
        <v>1304364</v>
      </c>
      <c r="S33" s="679"/>
      <c r="T33" s="679"/>
      <c r="U33" s="679"/>
      <c r="V33" s="679"/>
      <c r="W33" s="679"/>
      <c r="X33" s="679"/>
      <c r="Y33" s="680"/>
      <c r="Z33" s="715">
        <v>9.4</v>
      </c>
      <c r="AA33" s="715"/>
      <c r="AB33" s="715"/>
      <c r="AC33" s="715"/>
      <c r="AD33" s="716" t="s">
        <v>182</v>
      </c>
      <c r="AE33" s="716"/>
      <c r="AF33" s="716"/>
      <c r="AG33" s="716"/>
      <c r="AH33" s="716"/>
      <c r="AI33" s="716"/>
      <c r="AJ33" s="716"/>
      <c r="AK33" s="716"/>
      <c r="AL33" s="681" t="s">
        <v>182</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99.3</v>
      </c>
      <c r="BH33" s="663"/>
      <c r="BI33" s="663"/>
      <c r="BJ33" s="663"/>
      <c r="BK33" s="663"/>
      <c r="BL33" s="663"/>
      <c r="BM33" s="706">
        <v>95</v>
      </c>
      <c r="BN33" s="663"/>
      <c r="BO33" s="663"/>
      <c r="BP33" s="663"/>
      <c r="BQ33" s="727"/>
      <c r="BR33" s="742">
        <v>99.3</v>
      </c>
      <c r="BS33" s="663"/>
      <c r="BT33" s="663"/>
      <c r="BU33" s="663"/>
      <c r="BV33" s="663"/>
      <c r="BW33" s="663"/>
      <c r="BX33" s="706">
        <v>94</v>
      </c>
      <c r="BY33" s="663"/>
      <c r="BZ33" s="663"/>
      <c r="CA33" s="663"/>
      <c r="CB33" s="727"/>
      <c r="CD33" s="711" t="s">
        <v>317</v>
      </c>
      <c r="CE33" s="712"/>
      <c r="CF33" s="712"/>
      <c r="CG33" s="712"/>
      <c r="CH33" s="712"/>
      <c r="CI33" s="712"/>
      <c r="CJ33" s="712"/>
      <c r="CK33" s="712"/>
      <c r="CL33" s="712"/>
      <c r="CM33" s="712"/>
      <c r="CN33" s="712"/>
      <c r="CO33" s="712"/>
      <c r="CP33" s="712"/>
      <c r="CQ33" s="713"/>
      <c r="CR33" s="678">
        <v>4718223</v>
      </c>
      <c r="CS33" s="697"/>
      <c r="CT33" s="697"/>
      <c r="CU33" s="697"/>
      <c r="CV33" s="697"/>
      <c r="CW33" s="697"/>
      <c r="CX33" s="697"/>
      <c r="CY33" s="698"/>
      <c r="CZ33" s="681">
        <v>36.1</v>
      </c>
      <c r="DA33" s="699"/>
      <c r="DB33" s="699"/>
      <c r="DC33" s="700"/>
      <c r="DD33" s="684">
        <v>3670105</v>
      </c>
      <c r="DE33" s="697"/>
      <c r="DF33" s="697"/>
      <c r="DG33" s="697"/>
      <c r="DH33" s="697"/>
      <c r="DI33" s="697"/>
      <c r="DJ33" s="697"/>
      <c r="DK33" s="698"/>
      <c r="DL33" s="684">
        <v>2637248</v>
      </c>
      <c r="DM33" s="697"/>
      <c r="DN33" s="697"/>
      <c r="DO33" s="697"/>
      <c r="DP33" s="697"/>
      <c r="DQ33" s="697"/>
      <c r="DR33" s="697"/>
      <c r="DS33" s="697"/>
      <c r="DT33" s="697"/>
      <c r="DU33" s="697"/>
      <c r="DV33" s="698"/>
      <c r="DW33" s="681">
        <v>33</v>
      </c>
      <c r="DX33" s="699"/>
      <c r="DY33" s="699"/>
      <c r="DZ33" s="699"/>
      <c r="EA33" s="699"/>
      <c r="EB33" s="699"/>
      <c r="EC33" s="714"/>
    </row>
    <row r="34" spans="2:133" ht="11.25" customHeight="1">
      <c r="B34" s="675" t="s">
        <v>318</v>
      </c>
      <c r="C34" s="676"/>
      <c r="D34" s="676"/>
      <c r="E34" s="676"/>
      <c r="F34" s="676"/>
      <c r="G34" s="676"/>
      <c r="H34" s="676"/>
      <c r="I34" s="676"/>
      <c r="J34" s="676"/>
      <c r="K34" s="676"/>
      <c r="L34" s="676"/>
      <c r="M34" s="676"/>
      <c r="N34" s="676"/>
      <c r="O34" s="676"/>
      <c r="P34" s="676"/>
      <c r="Q34" s="677"/>
      <c r="R34" s="678">
        <v>118565</v>
      </c>
      <c r="S34" s="679"/>
      <c r="T34" s="679"/>
      <c r="U34" s="679"/>
      <c r="V34" s="679"/>
      <c r="W34" s="679"/>
      <c r="X34" s="679"/>
      <c r="Y34" s="680"/>
      <c r="Z34" s="715">
        <v>0.9</v>
      </c>
      <c r="AA34" s="715"/>
      <c r="AB34" s="715"/>
      <c r="AC34" s="715"/>
      <c r="AD34" s="716">
        <v>34352</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1263841</v>
      </c>
      <c r="CS34" s="679"/>
      <c r="CT34" s="679"/>
      <c r="CU34" s="679"/>
      <c r="CV34" s="679"/>
      <c r="CW34" s="679"/>
      <c r="CX34" s="679"/>
      <c r="CY34" s="680"/>
      <c r="CZ34" s="681">
        <v>9.6999999999999993</v>
      </c>
      <c r="DA34" s="699"/>
      <c r="DB34" s="699"/>
      <c r="DC34" s="700"/>
      <c r="DD34" s="684">
        <v>990473</v>
      </c>
      <c r="DE34" s="679"/>
      <c r="DF34" s="679"/>
      <c r="DG34" s="679"/>
      <c r="DH34" s="679"/>
      <c r="DI34" s="679"/>
      <c r="DJ34" s="679"/>
      <c r="DK34" s="680"/>
      <c r="DL34" s="684">
        <v>902097</v>
      </c>
      <c r="DM34" s="679"/>
      <c r="DN34" s="679"/>
      <c r="DO34" s="679"/>
      <c r="DP34" s="679"/>
      <c r="DQ34" s="679"/>
      <c r="DR34" s="679"/>
      <c r="DS34" s="679"/>
      <c r="DT34" s="679"/>
      <c r="DU34" s="679"/>
      <c r="DV34" s="680"/>
      <c r="DW34" s="681">
        <v>11.3</v>
      </c>
      <c r="DX34" s="699"/>
      <c r="DY34" s="699"/>
      <c r="DZ34" s="699"/>
      <c r="EA34" s="699"/>
      <c r="EB34" s="699"/>
      <c r="EC34" s="714"/>
    </row>
    <row r="35" spans="2:133" ht="11.25" customHeight="1">
      <c r="B35" s="675" t="s">
        <v>320</v>
      </c>
      <c r="C35" s="676"/>
      <c r="D35" s="676"/>
      <c r="E35" s="676"/>
      <c r="F35" s="676"/>
      <c r="G35" s="676"/>
      <c r="H35" s="676"/>
      <c r="I35" s="676"/>
      <c r="J35" s="676"/>
      <c r="K35" s="676"/>
      <c r="L35" s="676"/>
      <c r="M35" s="676"/>
      <c r="N35" s="676"/>
      <c r="O35" s="676"/>
      <c r="P35" s="676"/>
      <c r="Q35" s="677"/>
      <c r="R35" s="678">
        <v>108862</v>
      </c>
      <c r="S35" s="679"/>
      <c r="T35" s="679"/>
      <c r="U35" s="679"/>
      <c r="V35" s="679"/>
      <c r="W35" s="679"/>
      <c r="X35" s="679"/>
      <c r="Y35" s="680"/>
      <c r="Z35" s="715">
        <v>0.8</v>
      </c>
      <c r="AA35" s="715"/>
      <c r="AB35" s="715"/>
      <c r="AC35" s="715"/>
      <c r="AD35" s="716" t="s">
        <v>182</v>
      </c>
      <c r="AE35" s="716"/>
      <c r="AF35" s="716"/>
      <c r="AG35" s="716"/>
      <c r="AH35" s="716"/>
      <c r="AI35" s="716"/>
      <c r="AJ35" s="716"/>
      <c r="AK35" s="716"/>
      <c r="AL35" s="681" t="s">
        <v>136</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91176</v>
      </c>
      <c r="CS35" s="697"/>
      <c r="CT35" s="697"/>
      <c r="CU35" s="697"/>
      <c r="CV35" s="697"/>
      <c r="CW35" s="697"/>
      <c r="CX35" s="697"/>
      <c r="CY35" s="698"/>
      <c r="CZ35" s="681">
        <v>0.7</v>
      </c>
      <c r="DA35" s="699"/>
      <c r="DB35" s="699"/>
      <c r="DC35" s="700"/>
      <c r="DD35" s="684">
        <v>80108</v>
      </c>
      <c r="DE35" s="697"/>
      <c r="DF35" s="697"/>
      <c r="DG35" s="697"/>
      <c r="DH35" s="697"/>
      <c r="DI35" s="697"/>
      <c r="DJ35" s="697"/>
      <c r="DK35" s="698"/>
      <c r="DL35" s="684">
        <v>80054</v>
      </c>
      <c r="DM35" s="697"/>
      <c r="DN35" s="697"/>
      <c r="DO35" s="697"/>
      <c r="DP35" s="697"/>
      <c r="DQ35" s="697"/>
      <c r="DR35" s="697"/>
      <c r="DS35" s="697"/>
      <c r="DT35" s="697"/>
      <c r="DU35" s="697"/>
      <c r="DV35" s="698"/>
      <c r="DW35" s="681">
        <v>1</v>
      </c>
      <c r="DX35" s="699"/>
      <c r="DY35" s="699"/>
      <c r="DZ35" s="699"/>
      <c r="EA35" s="699"/>
      <c r="EB35" s="699"/>
      <c r="EC35" s="714"/>
    </row>
    <row r="36" spans="2:133" ht="11.25" customHeight="1">
      <c r="B36" s="675" t="s">
        <v>324</v>
      </c>
      <c r="C36" s="676"/>
      <c r="D36" s="676"/>
      <c r="E36" s="676"/>
      <c r="F36" s="676"/>
      <c r="G36" s="676"/>
      <c r="H36" s="676"/>
      <c r="I36" s="676"/>
      <c r="J36" s="676"/>
      <c r="K36" s="676"/>
      <c r="L36" s="676"/>
      <c r="M36" s="676"/>
      <c r="N36" s="676"/>
      <c r="O36" s="676"/>
      <c r="P36" s="676"/>
      <c r="Q36" s="677"/>
      <c r="R36" s="678">
        <v>1351083</v>
      </c>
      <c r="S36" s="679"/>
      <c r="T36" s="679"/>
      <c r="U36" s="679"/>
      <c r="V36" s="679"/>
      <c r="W36" s="679"/>
      <c r="X36" s="679"/>
      <c r="Y36" s="680"/>
      <c r="Z36" s="715">
        <v>9.6999999999999993</v>
      </c>
      <c r="AA36" s="715"/>
      <c r="AB36" s="715"/>
      <c r="AC36" s="715"/>
      <c r="AD36" s="716" t="s">
        <v>136</v>
      </c>
      <c r="AE36" s="716"/>
      <c r="AF36" s="716"/>
      <c r="AG36" s="716"/>
      <c r="AH36" s="716"/>
      <c r="AI36" s="716"/>
      <c r="AJ36" s="716"/>
      <c r="AK36" s="716"/>
      <c r="AL36" s="681" t="s">
        <v>182</v>
      </c>
      <c r="AM36" s="682"/>
      <c r="AN36" s="682"/>
      <c r="AO36" s="717"/>
      <c r="AP36" s="235"/>
      <c r="AQ36" s="730" t="s">
        <v>325</v>
      </c>
      <c r="AR36" s="731"/>
      <c r="AS36" s="731"/>
      <c r="AT36" s="731"/>
      <c r="AU36" s="731"/>
      <c r="AV36" s="731"/>
      <c r="AW36" s="731"/>
      <c r="AX36" s="731"/>
      <c r="AY36" s="732"/>
      <c r="AZ36" s="733">
        <v>1543462</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213135</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1006033</v>
      </c>
      <c r="CS36" s="679"/>
      <c r="CT36" s="679"/>
      <c r="CU36" s="679"/>
      <c r="CV36" s="679"/>
      <c r="CW36" s="679"/>
      <c r="CX36" s="679"/>
      <c r="CY36" s="680"/>
      <c r="CZ36" s="681">
        <v>7.7</v>
      </c>
      <c r="DA36" s="699"/>
      <c r="DB36" s="699"/>
      <c r="DC36" s="700"/>
      <c r="DD36" s="684">
        <v>601338</v>
      </c>
      <c r="DE36" s="679"/>
      <c r="DF36" s="679"/>
      <c r="DG36" s="679"/>
      <c r="DH36" s="679"/>
      <c r="DI36" s="679"/>
      <c r="DJ36" s="679"/>
      <c r="DK36" s="680"/>
      <c r="DL36" s="684">
        <v>422136</v>
      </c>
      <c r="DM36" s="679"/>
      <c r="DN36" s="679"/>
      <c r="DO36" s="679"/>
      <c r="DP36" s="679"/>
      <c r="DQ36" s="679"/>
      <c r="DR36" s="679"/>
      <c r="DS36" s="679"/>
      <c r="DT36" s="679"/>
      <c r="DU36" s="679"/>
      <c r="DV36" s="680"/>
      <c r="DW36" s="681">
        <v>5.3</v>
      </c>
      <c r="DX36" s="699"/>
      <c r="DY36" s="699"/>
      <c r="DZ36" s="699"/>
      <c r="EA36" s="699"/>
      <c r="EB36" s="699"/>
      <c r="EC36" s="714"/>
    </row>
    <row r="37" spans="2:133" ht="11.25" customHeight="1">
      <c r="B37" s="675" t="s">
        <v>328</v>
      </c>
      <c r="C37" s="676"/>
      <c r="D37" s="676"/>
      <c r="E37" s="676"/>
      <c r="F37" s="676"/>
      <c r="G37" s="676"/>
      <c r="H37" s="676"/>
      <c r="I37" s="676"/>
      <c r="J37" s="676"/>
      <c r="K37" s="676"/>
      <c r="L37" s="676"/>
      <c r="M37" s="676"/>
      <c r="N37" s="676"/>
      <c r="O37" s="676"/>
      <c r="P37" s="676"/>
      <c r="Q37" s="677"/>
      <c r="R37" s="678">
        <v>469218</v>
      </c>
      <c r="S37" s="679"/>
      <c r="T37" s="679"/>
      <c r="U37" s="679"/>
      <c r="V37" s="679"/>
      <c r="W37" s="679"/>
      <c r="X37" s="679"/>
      <c r="Y37" s="680"/>
      <c r="Z37" s="715">
        <v>3.4</v>
      </c>
      <c r="AA37" s="715"/>
      <c r="AB37" s="715"/>
      <c r="AC37" s="715"/>
      <c r="AD37" s="716" t="s">
        <v>136</v>
      </c>
      <c r="AE37" s="716"/>
      <c r="AF37" s="716"/>
      <c r="AG37" s="716"/>
      <c r="AH37" s="716"/>
      <c r="AI37" s="716"/>
      <c r="AJ37" s="716"/>
      <c r="AK37" s="716"/>
      <c r="AL37" s="681" t="s">
        <v>136</v>
      </c>
      <c r="AM37" s="682"/>
      <c r="AN37" s="682"/>
      <c r="AO37" s="717"/>
      <c r="AQ37" s="718" t="s">
        <v>329</v>
      </c>
      <c r="AR37" s="719"/>
      <c r="AS37" s="719"/>
      <c r="AT37" s="719"/>
      <c r="AU37" s="719"/>
      <c r="AV37" s="719"/>
      <c r="AW37" s="719"/>
      <c r="AX37" s="719"/>
      <c r="AY37" s="720"/>
      <c r="AZ37" s="678">
        <v>33880</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162504</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11994</v>
      </c>
      <c r="CS37" s="697"/>
      <c r="CT37" s="697"/>
      <c r="CU37" s="697"/>
      <c r="CV37" s="697"/>
      <c r="CW37" s="697"/>
      <c r="CX37" s="697"/>
      <c r="CY37" s="698"/>
      <c r="CZ37" s="681">
        <v>0.1</v>
      </c>
      <c r="DA37" s="699"/>
      <c r="DB37" s="699"/>
      <c r="DC37" s="700"/>
      <c r="DD37" s="684">
        <v>11994</v>
      </c>
      <c r="DE37" s="697"/>
      <c r="DF37" s="697"/>
      <c r="DG37" s="697"/>
      <c r="DH37" s="697"/>
      <c r="DI37" s="697"/>
      <c r="DJ37" s="697"/>
      <c r="DK37" s="698"/>
      <c r="DL37" s="684">
        <v>11994</v>
      </c>
      <c r="DM37" s="697"/>
      <c r="DN37" s="697"/>
      <c r="DO37" s="697"/>
      <c r="DP37" s="697"/>
      <c r="DQ37" s="697"/>
      <c r="DR37" s="697"/>
      <c r="DS37" s="697"/>
      <c r="DT37" s="697"/>
      <c r="DU37" s="697"/>
      <c r="DV37" s="698"/>
      <c r="DW37" s="681">
        <v>0.2</v>
      </c>
      <c r="DX37" s="699"/>
      <c r="DY37" s="699"/>
      <c r="DZ37" s="699"/>
      <c r="EA37" s="699"/>
      <c r="EB37" s="699"/>
      <c r="EC37" s="714"/>
    </row>
    <row r="38" spans="2:133" ht="11.25" customHeight="1">
      <c r="B38" s="675" t="s">
        <v>332</v>
      </c>
      <c r="C38" s="676"/>
      <c r="D38" s="676"/>
      <c r="E38" s="676"/>
      <c r="F38" s="676"/>
      <c r="G38" s="676"/>
      <c r="H38" s="676"/>
      <c r="I38" s="676"/>
      <c r="J38" s="676"/>
      <c r="K38" s="676"/>
      <c r="L38" s="676"/>
      <c r="M38" s="676"/>
      <c r="N38" s="676"/>
      <c r="O38" s="676"/>
      <c r="P38" s="676"/>
      <c r="Q38" s="677"/>
      <c r="R38" s="678">
        <v>146172</v>
      </c>
      <c r="S38" s="679"/>
      <c r="T38" s="679"/>
      <c r="U38" s="679"/>
      <c r="V38" s="679"/>
      <c r="W38" s="679"/>
      <c r="X38" s="679"/>
      <c r="Y38" s="680"/>
      <c r="Z38" s="715">
        <v>1</v>
      </c>
      <c r="AA38" s="715"/>
      <c r="AB38" s="715"/>
      <c r="AC38" s="715"/>
      <c r="AD38" s="716">
        <v>530</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29000</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3210</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1509582</v>
      </c>
      <c r="CS38" s="679"/>
      <c r="CT38" s="679"/>
      <c r="CU38" s="679"/>
      <c r="CV38" s="679"/>
      <c r="CW38" s="679"/>
      <c r="CX38" s="679"/>
      <c r="CY38" s="680"/>
      <c r="CZ38" s="681">
        <v>11.6</v>
      </c>
      <c r="DA38" s="699"/>
      <c r="DB38" s="699"/>
      <c r="DC38" s="700"/>
      <c r="DD38" s="684">
        <v>1261390</v>
      </c>
      <c r="DE38" s="679"/>
      <c r="DF38" s="679"/>
      <c r="DG38" s="679"/>
      <c r="DH38" s="679"/>
      <c r="DI38" s="679"/>
      <c r="DJ38" s="679"/>
      <c r="DK38" s="680"/>
      <c r="DL38" s="684">
        <v>1207866</v>
      </c>
      <c r="DM38" s="679"/>
      <c r="DN38" s="679"/>
      <c r="DO38" s="679"/>
      <c r="DP38" s="679"/>
      <c r="DQ38" s="679"/>
      <c r="DR38" s="679"/>
      <c r="DS38" s="679"/>
      <c r="DT38" s="679"/>
      <c r="DU38" s="679"/>
      <c r="DV38" s="680"/>
      <c r="DW38" s="681">
        <v>15.1</v>
      </c>
      <c r="DX38" s="699"/>
      <c r="DY38" s="699"/>
      <c r="DZ38" s="699"/>
      <c r="EA38" s="699"/>
      <c r="EB38" s="699"/>
      <c r="EC38" s="714"/>
    </row>
    <row r="39" spans="2:133" ht="11.25" customHeight="1">
      <c r="B39" s="675" t="s">
        <v>336</v>
      </c>
      <c r="C39" s="676"/>
      <c r="D39" s="676"/>
      <c r="E39" s="676"/>
      <c r="F39" s="676"/>
      <c r="G39" s="676"/>
      <c r="H39" s="676"/>
      <c r="I39" s="676"/>
      <c r="J39" s="676"/>
      <c r="K39" s="676"/>
      <c r="L39" s="676"/>
      <c r="M39" s="676"/>
      <c r="N39" s="676"/>
      <c r="O39" s="676"/>
      <c r="P39" s="676"/>
      <c r="Q39" s="677"/>
      <c r="R39" s="678">
        <v>699728</v>
      </c>
      <c r="S39" s="679"/>
      <c r="T39" s="679"/>
      <c r="U39" s="679"/>
      <c r="V39" s="679"/>
      <c r="W39" s="679"/>
      <c r="X39" s="679"/>
      <c r="Y39" s="680"/>
      <c r="Z39" s="715">
        <v>5</v>
      </c>
      <c r="AA39" s="715"/>
      <c r="AB39" s="715"/>
      <c r="AC39" s="715"/>
      <c r="AD39" s="716" t="s">
        <v>182</v>
      </c>
      <c r="AE39" s="716"/>
      <c r="AF39" s="716"/>
      <c r="AG39" s="716"/>
      <c r="AH39" s="716"/>
      <c r="AI39" s="716"/>
      <c r="AJ39" s="716"/>
      <c r="AK39" s="716"/>
      <c r="AL39" s="681" t="s">
        <v>182</v>
      </c>
      <c r="AM39" s="682"/>
      <c r="AN39" s="682"/>
      <c r="AO39" s="717"/>
      <c r="AQ39" s="718" t="s">
        <v>337</v>
      </c>
      <c r="AR39" s="719"/>
      <c r="AS39" s="719"/>
      <c r="AT39" s="719"/>
      <c r="AU39" s="719"/>
      <c r="AV39" s="719"/>
      <c r="AW39" s="719"/>
      <c r="AX39" s="719"/>
      <c r="AY39" s="720"/>
      <c r="AZ39" s="678" t="s">
        <v>136</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4972</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822496</v>
      </c>
      <c r="CS39" s="697"/>
      <c r="CT39" s="697"/>
      <c r="CU39" s="697"/>
      <c r="CV39" s="697"/>
      <c r="CW39" s="697"/>
      <c r="CX39" s="697"/>
      <c r="CY39" s="698"/>
      <c r="CZ39" s="681">
        <v>6.3</v>
      </c>
      <c r="DA39" s="699"/>
      <c r="DB39" s="699"/>
      <c r="DC39" s="700"/>
      <c r="DD39" s="684">
        <v>711701</v>
      </c>
      <c r="DE39" s="697"/>
      <c r="DF39" s="697"/>
      <c r="DG39" s="697"/>
      <c r="DH39" s="697"/>
      <c r="DI39" s="697"/>
      <c r="DJ39" s="697"/>
      <c r="DK39" s="698"/>
      <c r="DL39" s="684" t="s">
        <v>182</v>
      </c>
      <c r="DM39" s="697"/>
      <c r="DN39" s="697"/>
      <c r="DO39" s="697"/>
      <c r="DP39" s="697"/>
      <c r="DQ39" s="697"/>
      <c r="DR39" s="697"/>
      <c r="DS39" s="697"/>
      <c r="DT39" s="697"/>
      <c r="DU39" s="697"/>
      <c r="DV39" s="698"/>
      <c r="DW39" s="681" t="s">
        <v>182</v>
      </c>
      <c r="DX39" s="699"/>
      <c r="DY39" s="699"/>
      <c r="DZ39" s="699"/>
      <c r="EA39" s="699"/>
      <c r="EB39" s="699"/>
      <c r="EC39" s="714"/>
    </row>
    <row r="40" spans="2:133" ht="11.25" customHeight="1">
      <c r="B40" s="675" t="s">
        <v>340</v>
      </c>
      <c r="C40" s="676"/>
      <c r="D40" s="676"/>
      <c r="E40" s="676"/>
      <c r="F40" s="676"/>
      <c r="G40" s="676"/>
      <c r="H40" s="676"/>
      <c r="I40" s="676"/>
      <c r="J40" s="676"/>
      <c r="K40" s="676"/>
      <c r="L40" s="676"/>
      <c r="M40" s="676"/>
      <c r="N40" s="676"/>
      <c r="O40" s="676"/>
      <c r="P40" s="676"/>
      <c r="Q40" s="677"/>
      <c r="R40" s="678" t="s">
        <v>182</v>
      </c>
      <c r="S40" s="679"/>
      <c r="T40" s="679"/>
      <c r="U40" s="679"/>
      <c r="V40" s="679"/>
      <c r="W40" s="679"/>
      <c r="X40" s="679"/>
      <c r="Y40" s="680"/>
      <c r="Z40" s="715" t="s">
        <v>182</v>
      </c>
      <c r="AA40" s="715"/>
      <c r="AB40" s="715"/>
      <c r="AC40" s="715"/>
      <c r="AD40" s="716" t="s">
        <v>182</v>
      </c>
      <c r="AE40" s="716"/>
      <c r="AF40" s="716"/>
      <c r="AG40" s="716"/>
      <c r="AH40" s="716"/>
      <c r="AI40" s="716"/>
      <c r="AJ40" s="716"/>
      <c r="AK40" s="716"/>
      <c r="AL40" s="681" t="s">
        <v>136</v>
      </c>
      <c r="AM40" s="682"/>
      <c r="AN40" s="682"/>
      <c r="AO40" s="717"/>
      <c r="AQ40" s="718" t="s">
        <v>341</v>
      </c>
      <c r="AR40" s="719"/>
      <c r="AS40" s="719"/>
      <c r="AT40" s="719"/>
      <c r="AU40" s="719"/>
      <c r="AV40" s="719"/>
      <c r="AW40" s="719"/>
      <c r="AX40" s="719"/>
      <c r="AY40" s="720"/>
      <c r="AZ40" s="678" t="s">
        <v>182</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93</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25095</v>
      </c>
      <c r="CS40" s="679"/>
      <c r="CT40" s="679"/>
      <c r="CU40" s="679"/>
      <c r="CV40" s="679"/>
      <c r="CW40" s="679"/>
      <c r="CX40" s="679"/>
      <c r="CY40" s="680"/>
      <c r="CZ40" s="681">
        <v>0.2</v>
      </c>
      <c r="DA40" s="699"/>
      <c r="DB40" s="699"/>
      <c r="DC40" s="700"/>
      <c r="DD40" s="684">
        <v>25095</v>
      </c>
      <c r="DE40" s="679"/>
      <c r="DF40" s="679"/>
      <c r="DG40" s="679"/>
      <c r="DH40" s="679"/>
      <c r="DI40" s="679"/>
      <c r="DJ40" s="679"/>
      <c r="DK40" s="680"/>
      <c r="DL40" s="684">
        <v>25095</v>
      </c>
      <c r="DM40" s="679"/>
      <c r="DN40" s="679"/>
      <c r="DO40" s="679"/>
      <c r="DP40" s="679"/>
      <c r="DQ40" s="679"/>
      <c r="DR40" s="679"/>
      <c r="DS40" s="679"/>
      <c r="DT40" s="679"/>
      <c r="DU40" s="679"/>
      <c r="DV40" s="680"/>
      <c r="DW40" s="681">
        <v>0.3</v>
      </c>
      <c r="DX40" s="699"/>
      <c r="DY40" s="699"/>
      <c r="DZ40" s="699"/>
      <c r="EA40" s="699"/>
      <c r="EB40" s="699"/>
      <c r="EC40" s="714"/>
    </row>
    <row r="41" spans="2:133" ht="11.25" customHeight="1">
      <c r="B41" s="675" t="s">
        <v>345</v>
      </c>
      <c r="C41" s="676"/>
      <c r="D41" s="676"/>
      <c r="E41" s="676"/>
      <c r="F41" s="676"/>
      <c r="G41" s="676"/>
      <c r="H41" s="676"/>
      <c r="I41" s="676"/>
      <c r="J41" s="676"/>
      <c r="K41" s="676"/>
      <c r="L41" s="676"/>
      <c r="M41" s="676"/>
      <c r="N41" s="676"/>
      <c r="O41" s="676"/>
      <c r="P41" s="676"/>
      <c r="Q41" s="677"/>
      <c r="R41" s="678">
        <v>257028</v>
      </c>
      <c r="S41" s="679"/>
      <c r="T41" s="679"/>
      <c r="U41" s="679"/>
      <c r="V41" s="679"/>
      <c r="W41" s="679"/>
      <c r="X41" s="679"/>
      <c r="Y41" s="680"/>
      <c r="Z41" s="715">
        <v>1.8</v>
      </c>
      <c r="AA41" s="715"/>
      <c r="AB41" s="715"/>
      <c r="AC41" s="715"/>
      <c r="AD41" s="716" t="s">
        <v>136</v>
      </c>
      <c r="AE41" s="716"/>
      <c r="AF41" s="716"/>
      <c r="AG41" s="716"/>
      <c r="AH41" s="716"/>
      <c r="AI41" s="716"/>
      <c r="AJ41" s="716"/>
      <c r="AK41" s="716"/>
      <c r="AL41" s="681" t="s">
        <v>182</v>
      </c>
      <c r="AM41" s="682"/>
      <c r="AN41" s="682"/>
      <c r="AO41" s="717"/>
      <c r="AQ41" s="718" t="s">
        <v>346</v>
      </c>
      <c r="AR41" s="719"/>
      <c r="AS41" s="719"/>
      <c r="AT41" s="719"/>
      <c r="AU41" s="719"/>
      <c r="AV41" s="719"/>
      <c r="AW41" s="719"/>
      <c r="AX41" s="719"/>
      <c r="AY41" s="720"/>
      <c r="AZ41" s="678">
        <v>335880</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182</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182</v>
      </c>
      <c r="CS41" s="697"/>
      <c r="CT41" s="697"/>
      <c r="CU41" s="697"/>
      <c r="CV41" s="697"/>
      <c r="CW41" s="697"/>
      <c r="CX41" s="697"/>
      <c r="CY41" s="698"/>
      <c r="CZ41" s="681" t="s">
        <v>182</v>
      </c>
      <c r="DA41" s="699"/>
      <c r="DB41" s="699"/>
      <c r="DC41" s="700"/>
      <c r="DD41" s="684" t="s">
        <v>182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349</v>
      </c>
      <c r="C42" s="660"/>
      <c r="D42" s="660"/>
      <c r="E42" s="660"/>
      <c r="F42" s="660"/>
      <c r="G42" s="660"/>
      <c r="H42" s="660"/>
      <c r="I42" s="660"/>
      <c r="J42" s="660"/>
      <c r="K42" s="660"/>
      <c r="L42" s="660"/>
      <c r="M42" s="660"/>
      <c r="N42" s="660"/>
      <c r="O42" s="660"/>
      <c r="P42" s="660"/>
      <c r="Q42" s="661"/>
      <c r="R42" s="662">
        <v>13933449</v>
      </c>
      <c r="S42" s="701"/>
      <c r="T42" s="701"/>
      <c r="U42" s="701"/>
      <c r="V42" s="701"/>
      <c r="W42" s="701"/>
      <c r="X42" s="701"/>
      <c r="Y42" s="703"/>
      <c r="Z42" s="704">
        <v>100</v>
      </c>
      <c r="AA42" s="704"/>
      <c r="AB42" s="704"/>
      <c r="AC42" s="704"/>
      <c r="AD42" s="705">
        <v>7734275</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1144702</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454</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1909800</v>
      </c>
      <c r="CS42" s="679"/>
      <c r="CT42" s="679"/>
      <c r="CU42" s="679"/>
      <c r="CV42" s="679"/>
      <c r="CW42" s="679"/>
      <c r="CX42" s="679"/>
      <c r="CY42" s="680"/>
      <c r="CZ42" s="681">
        <v>14.6</v>
      </c>
      <c r="DA42" s="682"/>
      <c r="DB42" s="682"/>
      <c r="DC42" s="683"/>
      <c r="DD42" s="684">
        <v>843100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157681</v>
      </c>
      <c r="CS43" s="697"/>
      <c r="CT43" s="697"/>
      <c r="CU43" s="697"/>
      <c r="CV43" s="697"/>
      <c r="CW43" s="697"/>
      <c r="CX43" s="697"/>
      <c r="CY43" s="698"/>
      <c r="CZ43" s="681">
        <v>1.2</v>
      </c>
      <c r="DA43" s="699"/>
      <c r="DB43" s="699"/>
      <c r="DC43" s="700"/>
      <c r="DD43" s="684">
        <v>149406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301</v>
      </c>
      <c r="CE44" s="692"/>
      <c r="CF44" s="675" t="s">
        <v>354</v>
      </c>
      <c r="CG44" s="676"/>
      <c r="CH44" s="676"/>
      <c r="CI44" s="676"/>
      <c r="CJ44" s="676"/>
      <c r="CK44" s="676"/>
      <c r="CL44" s="676"/>
      <c r="CM44" s="676"/>
      <c r="CN44" s="676"/>
      <c r="CO44" s="676"/>
      <c r="CP44" s="676"/>
      <c r="CQ44" s="677"/>
      <c r="CR44" s="678">
        <v>1790206</v>
      </c>
      <c r="CS44" s="679"/>
      <c r="CT44" s="679"/>
      <c r="CU44" s="679"/>
      <c r="CV44" s="679"/>
      <c r="CW44" s="679"/>
      <c r="CX44" s="679"/>
      <c r="CY44" s="680"/>
      <c r="CZ44" s="681">
        <v>13.7</v>
      </c>
      <c r="DA44" s="682"/>
      <c r="DB44" s="682"/>
      <c r="DC44" s="683"/>
      <c r="DD44" s="684">
        <v>810425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355</v>
      </c>
      <c r="CG45" s="676"/>
      <c r="CH45" s="676"/>
      <c r="CI45" s="676"/>
      <c r="CJ45" s="676"/>
      <c r="CK45" s="676"/>
      <c r="CL45" s="676"/>
      <c r="CM45" s="676"/>
      <c r="CN45" s="676"/>
      <c r="CO45" s="676"/>
      <c r="CP45" s="676"/>
      <c r="CQ45" s="677"/>
      <c r="CR45" s="678">
        <v>640606</v>
      </c>
      <c r="CS45" s="697"/>
      <c r="CT45" s="697"/>
      <c r="CU45" s="697"/>
      <c r="CV45" s="697"/>
      <c r="CW45" s="697"/>
      <c r="CX45" s="697"/>
      <c r="CY45" s="698"/>
      <c r="CZ45" s="681">
        <v>4.9000000000000004</v>
      </c>
      <c r="DA45" s="699"/>
      <c r="DB45" s="699"/>
      <c r="DC45" s="700"/>
      <c r="DD45" s="684">
        <v>37283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1102317</v>
      </c>
      <c r="CS46" s="679"/>
      <c r="CT46" s="679"/>
      <c r="CU46" s="679"/>
      <c r="CV46" s="679"/>
      <c r="CW46" s="679"/>
      <c r="CX46" s="679"/>
      <c r="CY46" s="680"/>
      <c r="CZ46" s="681">
        <v>8.4</v>
      </c>
      <c r="DA46" s="682"/>
      <c r="DB46" s="682"/>
      <c r="DC46" s="683"/>
      <c r="DD46" s="684">
        <v>733147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119594</v>
      </c>
      <c r="CS47" s="697"/>
      <c r="CT47" s="697"/>
      <c r="CU47" s="697"/>
      <c r="CV47" s="697"/>
      <c r="CW47" s="697"/>
      <c r="CX47" s="697"/>
      <c r="CY47" s="698"/>
      <c r="CZ47" s="681">
        <v>0.9</v>
      </c>
      <c r="DA47" s="699"/>
      <c r="DB47" s="699"/>
      <c r="DC47" s="700"/>
      <c r="DD47" s="684">
        <v>32675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360</v>
      </c>
      <c r="CD48" s="695"/>
      <c r="CE48" s="696"/>
      <c r="CF48" s="675" t="s">
        <v>361</v>
      </c>
      <c r="CG48" s="676"/>
      <c r="CH48" s="676"/>
      <c r="CI48" s="676"/>
      <c r="CJ48" s="676"/>
      <c r="CK48" s="676"/>
      <c r="CL48" s="676"/>
      <c r="CM48" s="676"/>
      <c r="CN48" s="676"/>
      <c r="CO48" s="676"/>
      <c r="CP48" s="676"/>
      <c r="CQ48" s="677"/>
      <c r="CR48" s="678" t="s">
        <v>182</v>
      </c>
      <c r="CS48" s="679"/>
      <c r="CT48" s="679"/>
      <c r="CU48" s="679"/>
      <c r="CV48" s="679"/>
      <c r="CW48" s="679"/>
      <c r="CX48" s="679"/>
      <c r="CY48" s="680"/>
      <c r="CZ48" s="681" t="s">
        <v>362</v>
      </c>
      <c r="DA48" s="682"/>
      <c r="DB48" s="682"/>
      <c r="DC48" s="683"/>
      <c r="DD48" s="684" t="s">
        <v>362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363</v>
      </c>
      <c r="CE49" s="660"/>
      <c r="CF49" s="660"/>
      <c r="CG49" s="660"/>
      <c r="CH49" s="660"/>
      <c r="CI49" s="660"/>
      <c r="CJ49" s="660"/>
      <c r="CK49" s="660"/>
      <c r="CL49" s="660"/>
      <c r="CM49" s="660"/>
      <c r="CN49" s="660"/>
      <c r="CO49" s="660"/>
      <c r="CP49" s="660"/>
      <c r="CQ49" s="661"/>
      <c r="CR49" s="662">
        <v>13067832</v>
      </c>
      <c r="CS49" s="663"/>
      <c r="CT49" s="663"/>
      <c r="CU49" s="663"/>
      <c r="CV49" s="663"/>
      <c r="CW49" s="663"/>
      <c r="CX49" s="663"/>
      <c r="CY49" s="664"/>
      <c r="CZ49" s="665">
        <v>100</v>
      </c>
      <c r="DA49" s="666"/>
      <c r="DB49" s="666"/>
      <c r="DC49" s="667"/>
      <c r="DD49" s="668">
        <v>9264114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goLXqkurjem0rW2CajJRsNiYQ8Ln03yhkzLsAfu/eH5sOB44seojpWhyFyZJoYeFos80W4VMB0tikas/MGxc2Q==" saltValue="F5FA4f5T0jzalIr32MM31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386</v>
      </c>
      <c r="C7" s="1144"/>
      <c r="D7" s="1144"/>
      <c r="E7" s="1144"/>
      <c r="F7" s="1144"/>
      <c r="G7" s="1144"/>
      <c r="H7" s="1144"/>
      <c r="I7" s="1144"/>
      <c r="J7" s="1144"/>
      <c r="K7" s="1144"/>
      <c r="L7" s="1144"/>
      <c r="M7" s="1144"/>
      <c r="N7" s="1144"/>
      <c r="O7" s="1144"/>
      <c r="P7" s="1145"/>
      <c r="Q7" s="1197">
        <v>13933</v>
      </c>
      <c r="R7" s="1198"/>
      <c r="S7" s="1198"/>
      <c r="T7" s="1198"/>
      <c r="U7" s="1198"/>
      <c r="V7" s="1198">
        <v>13068</v>
      </c>
      <c r="W7" s="1198"/>
      <c r="X7" s="1198"/>
      <c r="Y7" s="1198"/>
      <c r="Z7" s="1198"/>
      <c r="AA7" s="1198">
        <v>866</v>
      </c>
      <c r="AB7" s="1198"/>
      <c r="AC7" s="1198"/>
      <c r="AD7" s="1198"/>
      <c r="AE7" s="1199"/>
      <c r="AF7" s="1200">
        <v>814</v>
      </c>
      <c r="AG7" s="1201"/>
      <c r="AH7" s="1201"/>
      <c r="AI7" s="1201"/>
      <c r="AJ7" s="1202"/>
      <c r="AK7" s="1184">
        <v>1351</v>
      </c>
      <c r="AL7" s="1185"/>
      <c r="AM7" s="1185"/>
      <c r="AN7" s="1185"/>
      <c r="AO7" s="1185"/>
      <c r="AP7" s="1185">
        <v>12777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575</v>
      </c>
      <c r="BT7" s="1189"/>
      <c r="BU7" s="1189"/>
      <c r="BV7" s="1189"/>
      <c r="BW7" s="1189"/>
      <c r="BX7" s="1189"/>
      <c r="BY7" s="1189"/>
      <c r="BZ7" s="1189"/>
      <c r="CA7" s="1189"/>
      <c r="CB7" s="1189"/>
      <c r="CC7" s="1189"/>
      <c r="CD7" s="1189"/>
      <c r="CE7" s="1189"/>
      <c r="CF7" s="1189"/>
      <c r="CG7" s="1190"/>
      <c r="CH7" s="1181">
        <v>0</v>
      </c>
      <c r="CI7" s="1182"/>
      <c r="CJ7" s="1182"/>
      <c r="CK7" s="1182"/>
      <c r="CL7" s="1183"/>
      <c r="CM7" s="1181">
        <v>64</v>
      </c>
      <c r="CN7" s="1182"/>
      <c r="CO7" s="1182"/>
      <c r="CP7" s="1182"/>
      <c r="CQ7" s="1183"/>
      <c r="CR7" s="1181">
        <v>2</v>
      </c>
      <c r="CS7" s="1182"/>
      <c r="CT7" s="1182"/>
      <c r="CU7" s="1182"/>
      <c r="CV7" s="1183"/>
      <c r="CW7" s="1181" t="s">
        <v>579</v>
      </c>
      <c r="CX7" s="1182"/>
      <c r="CY7" s="1182"/>
      <c r="CZ7" s="1182"/>
      <c r="DA7" s="1183"/>
      <c r="DB7" s="1181" t="s">
        <v>579</v>
      </c>
      <c r="DC7" s="1182"/>
      <c r="DD7" s="1182"/>
      <c r="DE7" s="1182"/>
      <c r="DF7" s="1183"/>
      <c r="DG7" s="1181">
        <v>364</v>
      </c>
      <c r="DH7" s="1182"/>
      <c r="DI7" s="1182"/>
      <c r="DJ7" s="1182"/>
      <c r="DK7" s="1183"/>
      <c r="DL7" s="1181" t="s">
        <v>579</v>
      </c>
      <c r="DM7" s="1182"/>
      <c r="DN7" s="1182"/>
      <c r="DO7" s="1182"/>
      <c r="DP7" s="1183"/>
      <c r="DQ7" s="1181" t="s">
        <v>579</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388</v>
      </c>
      <c r="B23" s="1037" t="s">
        <v>389</v>
      </c>
      <c r="C23" s="1038"/>
      <c r="D23" s="1038"/>
      <c r="E23" s="1038"/>
      <c r="F23" s="1038"/>
      <c r="G23" s="1038"/>
      <c r="H23" s="1038"/>
      <c r="I23" s="1038"/>
      <c r="J23" s="1038"/>
      <c r="K23" s="1038"/>
      <c r="L23" s="1038"/>
      <c r="M23" s="1038"/>
      <c r="N23" s="1038"/>
      <c r="O23" s="1038"/>
      <c r="P23" s="1039"/>
      <c r="Q23" s="1161">
        <v>13933</v>
      </c>
      <c r="R23" s="1162"/>
      <c r="S23" s="1162"/>
      <c r="T23" s="1162"/>
      <c r="U23" s="1162"/>
      <c r="V23" s="1162">
        <v>13068</v>
      </c>
      <c r="W23" s="1162"/>
      <c r="X23" s="1162"/>
      <c r="Y23" s="1162"/>
      <c r="Z23" s="1162"/>
      <c r="AA23" s="1162">
        <v>866</v>
      </c>
      <c r="AB23" s="1162"/>
      <c r="AC23" s="1162"/>
      <c r="AD23" s="1162"/>
      <c r="AE23" s="1163"/>
      <c r="AF23" s="1164">
        <v>814</v>
      </c>
      <c r="AG23" s="1162"/>
      <c r="AH23" s="1162"/>
      <c r="AI23" s="1162"/>
      <c r="AJ23" s="1165"/>
      <c r="AK23" s="1166"/>
      <c r="AL23" s="1167"/>
      <c r="AM23" s="1167"/>
      <c r="AN23" s="1167"/>
      <c r="AO23" s="1167"/>
      <c r="AP23" s="1162">
        <v>12777</v>
      </c>
      <c r="AQ23" s="1162"/>
      <c r="AR23" s="1162"/>
      <c r="AS23" s="1162"/>
      <c r="AT23" s="1162"/>
      <c r="AU23" s="1168"/>
      <c r="AV23" s="1168"/>
      <c r="AW23" s="1168"/>
      <c r="AX23" s="1168"/>
      <c r="AY23" s="1169"/>
      <c r="AZ23" s="1158" t="s">
        <v>182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369</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400</v>
      </c>
      <c r="C28" s="1144"/>
      <c r="D28" s="1144"/>
      <c r="E28" s="1144"/>
      <c r="F28" s="1144"/>
      <c r="G28" s="1144"/>
      <c r="H28" s="1144"/>
      <c r="I28" s="1144"/>
      <c r="J28" s="1144"/>
      <c r="K28" s="1144"/>
      <c r="L28" s="1144"/>
      <c r="M28" s="1144"/>
      <c r="N28" s="1144"/>
      <c r="O28" s="1144"/>
      <c r="P28" s="1145"/>
      <c r="Q28" s="1146">
        <v>3243</v>
      </c>
      <c r="R28" s="1147"/>
      <c r="S28" s="1147"/>
      <c r="T28" s="1147"/>
      <c r="U28" s="1147"/>
      <c r="V28" s="1147">
        <v>3030</v>
      </c>
      <c r="W28" s="1147"/>
      <c r="X28" s="1147"/>
      <c r="Y28" s="1147"/>
      <c r="Z28" s="1147"/>
      <c r="AA28" s="1147">
        <v>213</v>
      </c>
      <c r="AB28" s="1147"/>
      <c r="AC28" s="1147"/>
      <c r="AD28" s="1147"/>
      <c r="AE28" s="1148"/>
      <c r="AF28" s="1149">
        <v>213</v>
      </c>
      <c r="AG28" s="1147"/>
      <c r="AH28" s="1147"/>
      <c r="AI28" s="1147"/>
      <c r="AJ28" s="1150"/>
      <c r="AK28" s="1151">
        <v>336</v>
      </c>
      <c r="AL28" s="1139"/>
      <c r="AM28" s="1139"/>
      <c r="AN28" s="1139"/>
      <c r="AO28" s="1139"/>
      <c r="AP28" s="1139" t="s">
        <v>579</v>
      </c>
      <c r="AQ28" s="1139"/>
      <c r="AR28" s="1139"/>
      <c r="AS28" s="1139"/>
      <c r="AT28" s="1139"/>
      <c r="AU28" s="1139" t="s">
        <v>579</v>
      </c>
      <c r="AV28" s="1139"/>
      <c r="AW28" s="1139"/>
      <c r="AX28" s="1139"/>
      <c r="AY28" s="1139"/>
      <c r="AZ28" s="1140" t="s">
        <v>579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401</v>
      </c>
      <c r="C29" s="1131"/>
      <c r="D29" s="1131"/>
      <c r="E29" s="1131"/>
      <c r="F29" s="1131"/>
      <c r="G29" s="1131"/>
      <c r="H29" s="1131"/>
      <c r="I29" s="1131"/>
      <c r="J29" s="1131"/>
      <c r="K29" s="1131"/>
      <c r="L29" s="1131"/>
      <c r="M29" s="1131"/>
      <c r="N29" s="1131"/>
      <c r="O29" s="1131"/>
      <c r="P29" s="1132"/>
      <c r="Q29" s="1136">
        <v>3401</v>
      </c>
      <c r="R29" s="1137"/>
      <c r="S29" s="1137"/>
      <c r="T29" s="1137"/>
      <c r="U29" s="1137"/>
      <c r="V29" s="1137">
        <v>3328</v>
      </c>
      <c r="W29" s="1137"/>
      <c r="X29" s="1137"/>
      <c r="Y29" s="1137"/>
      <c r="Z29" s="1137"/>
      <c r="AA29" s="1137">
        <v>173</v>
      </c>
      <c r="AB29" s="1137"/>
      <c r="AC29" s="1137"/>
      <c r="AD29" s="1137"/>
      <c r="AE29" s="1138"/>
      <c r="AF29" s="1112">
        <v>173</v>
      </c>
      <c r="AG29" s="1113"/>
      <c r="AH29" s="1113"/>
      <c r="AI29" s="1113"/>
      <c r="AJ29" s="1114"/>
      <c r="AK29" s="1073">
        <v>542</v>
      </c>
      <c r="AL29" s="1064"/>
      <c r="AM29" s="1064"/>
      <c r="AN29" s="1064"/>
      <c r="AO29" s="1064"/>
      <c r="AP29" s="1064" t="s">
        <v>579</v>
      </c>
      <c r="AQ29" s="1064"/>
      <c r="AR29" s="1064"/>
      <c r="AS29" s="1064"/>
      <c r="AT29" s="1064"/>
      <c r="AU29" s="1064" t="s">
        <v>579</v>
      </c>
      <c r="AV29" s="1064"/>
      <c r="AW29" s="1064"/>
      <c r="AX29" s="1064"/>
      <c r="AY29" s="1064"/>
      <c r="AZ29" s="1135" t="s">
        <v>579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402</v>
      </c>
      <c r="C30" s="1131"/>
      <c r="D30" s="1131"/>
      <c r="E30" s="1131"/>
      <c r="F30" s="1131"/>
      <c r="G30" s="1131"/>
      <c r="H30" s="1131"/>
      <c r="I30" s="1131"/>
      <c r="J30" s="1131"/>
      <c r="K30" s="1131"/>
      <c r="L30" s="1131"/>
      <c r="M30" s="1131"/>
      <c r="N30" s="1131"/>
      <c r="O30" s="1131"/>
      <c r="P30" s="1132"/>
      <c r="Q30" s="1136">
        <v>331</v>
      </c>
      <c r="R30" s="1137"/>
      <c r="S30" s="1137"/>
      <c r="T30" s="1137"/>
      <c r="U30" s="1137"/>
      <c r="V30" s="1137">
        <v>329</v>
      </c>
      <c r="W30" s="1137"/>
      <c r="X30" s="1137"/>
      <c r="Y30" s="1137"/>
      <c r="Z30" s="1137"/>
      <c r="AA30" s="1137">
        <v>2</v>
      </c>
      <c r="AB30" s="1137"/>
      <c r="AC30" s="1137"/>
      <c r="AD30" s="1137"/>
      <c r="AE30" s="1138"/>
      <c r="AF30" s="1112">
        <v>2</v>
      </c>
      <c r="AG30" s="1113"/>
      <c r="AH30" s="1113"/>
      <c r="AI30" s="1113"/>
      <c r="AJ30" s="1114"/>
      <c r="AK30" s="1073">
        <v>147</v>
      </c>
      <c r="AL30" s="1064"/>
      <c r="AM30" s="1064"/>
      <c r="AN30" s="1064"/>
      <c r="AO30" s="1064"/>
      <c r="AP30" s="1064" t="s">
        <v>579</v>
      </c>
      <c r="AQ30" s="1064"/>
      <c r="AR30" s="1064"/>
      <c r="AS30" s="1064"/>
      <c r="AT30" s="1064"/>
      <c r="AU30" s="1064" t="s">
        <v>579</v>
      </c>
      <c r="AV30" s="1064"/>
      <c r="AW30" s="1064"/>
      <c r="AX30" s="1064"/>
      <c r="AY30" s="1064"/>
      <c r="AZ30" s="1135" t="s">
        <v>579</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403</v>
      </c>
      <c r="C31" s="1131"/>
      <c r="D31" s="1131"/>
      <c r="E31" s="1131"/>
      <c r="F31" s="1131"/>
      <c r="G31" s="1131"/>
      <c r="H31" s="1131"/>
      <c r="I31" s="1131"/>
      <c r="J31" s="1131"/>
      <c r="K31" s="1131"/>
      <c r="L31" s="1131"/>
      <c r="M31" s="1131"/>
      <c r="N31" s="1131"/>
      <c r="O31" s="1131"/>
      <c r="P31" s="1132"/>
      <c r="Q31" s="1136">
        <v>401</v>
      </c>
      <c r="R31" s="1137"/>
      <c r="S31" s="1137"/>
      <c r="T31" s="1137"/>
      <c r="U31" s="1137"/>
      <c r="V31" s="1137">
        <v>401</v>
      </c>
      <c r="W31" s="1137"/>
      <c r="X31" s="1137"/>
      <c r="Y31" s="1137"/>
      <c r="Z31" s="1137"/>
      <c r="AA31" s="1137">
        <v>0</v>
      </c>
      <c r="AB31" s="1137"/>
      <c r="AC31" s="1137"/>
      <c r="AD31" s="1137"/>
      <c r="AE31" s="1138"/>
      <c r="AF31" s="1112">
        <v>514</v>
      </c>
      <c r="AG31" s="1113"/>
      <c r="AH31" s="1113"/>
      <c r="AI31" s="1113"/>
      <c r="AJ31" s="1114"/>
      <c r="AK31" s="1073">
        <v>34</v>
      </c>
      <c r="AL31" s="1064"/>
      <c r="AM31" s="1064"/>
      <c r="AN31" s="1064"/>
      <c r="AO31" s="1064"/>
      <c r="AP31" s="1064">
        <v>964</v>
      </c>
      <c r="AQ31" s="1064"/>
      <c r="AR31" s="1064"/>
      <c r="AS31" s="1064"/>
      <c r="AT31" s="1064"/>
      <c r="AU31" s="1064">
        <v>343</v>
      </c>
      <c r="AV31" s="1064"/>
      <c r="AW31" s="1064"/>
      <c r="AX31" s="1064"/>
      <c r="AY31" s="1064"/>
      <c r="AZ31" s="1135" t="s">
        <v>579</v>
      </c>
      <c r="BA31" s="1135"/>
      <c r="BB31" s="1135"/>
      <c r="BC31" s="1135"/>
      <c r="BD31" s="1135"/>
      <c r="BE31" s="1125" t="s">
        <v>404</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405</v>
      </c>
      <c r="C32" s="1131"/>
      <c r="D32" s="1131"/>
      <c r="E32" s="1131"/>
      <c r="F32" s="1131"/>
      <c r="G32" s="1131"/>
      <c r="H32" s="1131"/>
      <c r="I32" s="1131"/>
      <c r="J32" s="1131"/>
      <c r="K32" s="1131"/>
      <c r="L32" s="1131"/>
      <c r="M32" s="1131"/>
      <c r="N32" s="1131"/>
      <c r="O32" s="1131"/>
      <c r="P32" s="1132"/>
      <c r="Q32" s="1136">
        <v>56</v>
      </c>
      <c r="R32" s="1137"/>
      <c r="S32" s="1137"/>
      <c r="T32" s="1137"/>
      <c r="U32" s="1137"/>
      <c r="V32" s="1137">
        <v>51</v>
      </c>
      <c r="W32" s="1137"/>
      <c r="X32" s="1137"/>
      <c r="Y32" s="1137"/>
      <c r="Z32" s="1137"/>
      <c r="AA32" s="1137">
        <v>5</v>
      </c>
      <c r="AB32" s="1137"/>
      <c r="AC32" s="1137"/>
      <c r="AD32" s="1137"/>
      <c r="AE32" s="1138"/>
      <c r="AF32" s="1112">
        <v>5</v>
      </c>
      <c r="AG32" s="1113"/>
      <c r="AH32" s="1113"/>
      <c r="AI32" s="1113"/>
      <c r="AJ32" s="1114"/>
      <c r="AK32" s="1073">
        <v>29</v>
      </c>
      <c r="AL32" s="1064"/>
      <c r="AM32" s="1064"/>
      <c r="AN32" s="1064"/>
      <c r="AO32" s="1064"/>
      <c r="AP32" s="1064">
        <v>137</v>
      </c>
      <c r="AQ32" s="1064"/>
      <c r="AR32" s="1064"/>
      <c r="AS32" s="1064"/>
      <c r="AT32" s="1064"/>
      <c r="AU32" s="1064">
        <v>121</v>
      </c>
      <c r="AV32" s="1064"/>
      <c r="AW32" s="1064"/>
      <c r="AX32" s="1064"/>
      <c r="AY32" s="1064"/>
      <c r="AZ32" s="1135" t="s">
        <v>579</v>
      </c>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388</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906</v>
      </c>
      <c r="AG63" s="1052"/>
      <c r="AH63" s="1052"/>
      <c r="AI63" s="1052"/>
      <c r="AJ63" s="1123"/>
      <c r="AK63" s="1124"/>
      <c r="AL63" s="1056"/>
      <c r="AM63" s="1056"/>
      <c r="AN63" s="1056"/>
      <c r="AO63" s="1056"/>
      <c r="AP63" s="1052">
        <v>1102</v>
      </c>
      <c r="AQ63" s="1052"/>
      <c r="AR63" s="1052"/>
      <c r="AS63" s="1052"/>
      <c r="AT63" s="1052"/>
      <c r="AU63" s="1052">
        <v>464</v>
      </c>
      <c r="AV63" s="1052"/>
      <c r="AW63" s="1052"/>
      <c r="AX63" s="1052"/>
      <c r="AY63" s="1052"/>
      <c r="AZ63" s="1118"/>
      <c r="BA63" s="1118"/>
      <c r="BB63" s="1118"/>
      <c r="BC63" s="1118"/>
      <c r="BD63" s="1118"/>
      <c r="BE63" s="1053"/>
      <c r="BF63" s="1053"/>
      <c r="BG63" s="1053"/>
      <c r="BH63" s="1053"/>
      <c r="BI63" s="1054"/>
      <c r="BJ63" s="1119" t="s">
        <v>409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411</v>
      </c>
      <c r="B66" s="1089"/>
      <c r="C66" s="1089"/>
      <c r="D66" s="1089"/>
      <c r="E66" s="1089"/>
      <c r="F66" s="1089"/>
      <c r="G66" s="1089"/>
      <c r="H66" s="1089"/>
      <c r="I66" s="1089"/>
      <c r="J66" s="1089"/>
      <c r="K66" s="1089"/>
      <c r="L66" s="1089"/>
      <c r="M66" s="1089"/>
      <c r="N66" s="1089"/>
      <c r="O66" s="1089"/>
      <c r="P66" s="1090"/>
      <c r="Q66" s="1094" t="s">
        <v>412</v>
      </c>
      <c r="R66" s="1095"/>
      <c r="S66" s="1095"/>
      <c r="T66" s="1095"/>
      <c r="U66" s="1096"/>
      <c r="V66" s="1094" t="s">
        <v>413</v>
      </c>
      <c r="W66" s="1095"/>
      <c r="X66" s="1095"/>
      <c r="Y66" s="1095"/>
      <c r="Z66" s="1096"/>
      <c r="AA66" s="1094" t="s">
        <v>414</v>
      </c>
      <c r="AB66" s="1095"/>
      <c r="AC66" s="1095"/>
      <c r="AD66" s="1095"/>
      <c r="AE66" s="1096"/>
      <c r="AF66" s="1100" t="s">
        <v>415</v>
      </c>
      <c r="AG66" s="1101"/>
      <c r="AH66" s="1101"/>
      <c r="AI66" s="1101"/>
      <c r="AJ66" s="1102"/>
      <c r="AK66" s="1094" t="s">
        <v>416</v>
      </c>
      <c r="AL66" s="1089"/>
      <c r="AM66" s="1089"/>
      <c r="AN66" s="1089"/>
      <c r="AO66" s="1090"/>
      <c r="AP66" s="1094" t="s">
        <v>417</v>
      </c>
      <c r="AQ66" s="1095"/>
      <c r="AR66" s="1095"/>
      <c r="AS66" s="1095"/>
      <c r="AT66" s="1096"/>
      <c r="AU66" s="1094" t="s">
        <v>418</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576</v>
      </c>
      <c r="C68" s="1079"/>
      <c r="D68" s="1079"/>
      <c r="E68" s="1079"/>
      <c r="F68" s="1079"/>
      <c r="G68" s="1079"/>
      <c r="H68" s="1079"/>
      <c r="I68" s="1079"/>
      <c r="J68" s="1079"/>
      <c r="K68" s="1079"/>
      <c r="L68" s="1079"/>
      <c r="M68" s="1079"/>
      <c r="N68" s="1079"/>
      <c r="O68" s="1079"/>
      <c r="P68" s="1080"/>
      <c r="Q68" s="1081">
        <v>13074</v>
      </c>
      <c r="R68" s="1075"/>
      <c r="S68" s="1075"/>
      <c r="T68" s="1075"/>
      <c r="U68" s="1075"/>
      <c r="V68" s="1075">
        <v>12698</v>
      </c>
      <c r="W68" s="1075"/>
      <c r="X68" s="1075"/>
      <c r="Y68" s="1075"/>
      <c r="Z68" s="1075"/>
      <c r="AA68" s="1075">
        <v>376</v>
      </c>
      <c r="AB68" s="1075"/>
      <c r="AC68" s="1075"/>
      <c r="AD68" s="1075"/>
      <c r="AE68" s="1075"/>
      <c r="AF68" s="1075">
        <v>376</v>
      </c>
      <c r="AG68" s="1075"/>
      <c r="AH68" s="1075"/>
      <c r="AI68" s="1075"/>
      <c r="AJ68" s="1075"/>
      <c r="AK68" s="1075">
        <v>251</v>
      </c>
      <c r="AL68" s="1075"/>
      <c r="AM68" s="1075"/>
      <c r="AN68" s="1075"/>
      <c r="AO68" s="1075"/>
      <c r="AP68" s="1075" t="s">
        <v>579</v>
      </c>
      <c r="AQ68" s="1075"/>
      <c r="AR68" s="1075"/>
      <c r="AS68" s="1075"/>
      <c r="AT68" s="1075"/>
      <c r="AU68" s="1075" t="s">
        <v>579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577</v>
      </c>
      <c r="C69" s="1068"/>
      <c r="D69" s="1068"/>
      <c r="E69" s="1068"/>
      <c r="F69" s="1068"/>
      <c r="G69" s="1068"/>
      <c r="H69" s="1068"/>
      <c r="I69" s="1068"/>
      <c r="J69" s="1068"/>
      <c r="K69" s="1068"/>
      <c r="L69" s="1068"/>
      <c r="M69" s="1068"/>
      <c r="N69" s="1068"/>
      <c r="O69" s="1068"/>
      <c r="P69" s="1069"/>
      <c r="Q69" s="1070">
        <v>1069</v>
      </c>
      <c r="R69" s="1064"/>
      <c r="S69" s="1064"/>
      <c r="T69" s="1064"/>
      <c r="U69" s="1064"/>
      <c r="V69" s="1064">
        <v>1064</v>
      </c>
      <c r="W69" s="1064"/>
      <c r="X69" s="1064"/>
      <c r="Y69" s="1064"/>
      <c r="Z69" s="1064"/>
      <c r="AA69" s="1064">
        <v>5</v>
      </c>
      <c r="AB69" s="1064"/>
      <c r="AC69" s="1064"/>
      <c r="AD69" s="1064"/>
      <c r="AE69" s="1064"/>
      <c r="AF69" s="1064">
        <v>5</v>
      </c>
      <c r="AG69" s="1064"/>
      <c r="AH69" s="1064"/>
      <c r="AI69" s="1064"/>
      <c r="AJ69" s="1064"/>
      <c r="AK69" s="1064" t="s">
        <v>579</v>
      </c>
      <c r="AL69" s="1064"/>
      <c r="AM69" s="1064"/>
      <c r="AN69" s="1064"/>
      <c r="AO69" s="1064"/>
      <c r="AP69" s="1064" t="s">
        <v>579</v>
      </c>
      <c r="AQ69" s="1064"/>
      <c r="AR69" s="1064"/>
      <c r="AS69" s="1064"/>
      <c r="AT69" s="1064"/>
      <c r="AU69" s="1064" t="s">
        <v>579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578</v>
      </c>
      <c r="C70" s="1068"/>
      <c r="D70" s="1068"/>
      <c r="E70" s="1068"/>
      <c r="F70" s="1068"/>
      <c r="G70" s="1068"/>
      <c r="H70" s="1068"/>
      <c r="I70" s="1068"/>
      <c r="J70" s="1068"/>
      <c r="K70" s="1068"/>
      <c r="L70" s="1068"/>
      <c r="M70" s="1068"/>
      <c r="N70" s="1068"/>
      <c r="O70" s="1068"/>
      <c r="P70" s="1069"/>
      <c r="Q70" s="1070">
        <v>287396</v>
      </c>
      <c r="R70" s="1064"/>
      <c r="S70" s="1064"/>
      <c r="T70" s="1064"/>
      <c r="U70" s="1064"/>
      <c r="V70" s="1064">
        <v>279979</v>
      </c>
      <c r="W70" s="1064"/>
      <c r="X70" s="1064"/>
      <c r="Y70" s="1064"/>
      <c r="Z70" s="1064"/>
      <c r="AA70" s="1064">
        <v>7417</v>
      </c>
      <c r="AB70" s="1064"/>
      <c r="AC70" s="1064"/>
      <c r="AD70" s="1064"/>
      <c r="AE70" s="1064"/>
      <c r="AF70" s="1064">
        <v>7417</v>
      </c>
      <c r="AG70" s="1064"/>
      <c r="AH70" s="1064"/>
      <c r="AI70" s="1064"/>
      <c r="AJ70" s="1064"/>
      <c r="AK70" s="1064">
        <v>982</v>
      </c>
      <c r="AL70" s="1064"/>
      <c r="AM70" s="1064"/>
      <c r="AN70" s="1064"/>
      <c r="AO70" s="1064"/>
      <c r="AP70" s="1064" t="s">
        <v>579</v>
      </c>
      <c r="AQ70" s="1064"/>
      <c r="AR70" s="1064"/>
      <c r="AS70" s="1064"/>
      <c r="AT70" s="1064"/>
      <c r="AU70" s="1064" t="s">
        <v>579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388</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7798</v>
      </c>
      <c r="AG88" s="1052"/>
      <c r="AH88" s="1052"/>
      <c r="AI88" s="1052"/>
      <c r="AJ88" s="1052"/>
      <c r="AK88" s="1056"/>
      <c r="AL88" s="1056"/>
      <c r="AM88" s="1056"/>
      <c r="AN88" s="1056"/>
      <c r="AO88" s="1056"/>
      <c r="AP88" s="1052" t="s">
        <v>579</v>
      </c>
      <c r="AQ88" s="1052"/>
      <c r="AR88" s="1052"/>
      <c r="AS88" s="1052"/>
      <c r="AT88" s="1052"/>
      <c r="AU88" s="1052" t="s">
        <v>579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v>
      </c>
      <c r="CS102" s="1044"/>
      <c r="CT102" s="1044"/>
      <c r="CU102" s="1044"/>
      <c r="CV102" s="1045"/>
      <c r="CW102" s="1043" t="s">
        <v>509</v>
      </c>
      <c r="CX102" s="1044"/>
      <c r="CY102" s="1044"/>
      <c r="CZ102" s="1044"/>
      <c r="DA102" s="1045"/>
      <c r="DB102" s="1043" t="s">
        <v>509</v>
      </c>
      <c r="DC102" s="1044"/>
      <c r="DD102" s="1044"/>
      <c r="DE102" s="1044"/>
      <c r="DF102" s="1045"/>
      <c r="DG102" s="1043">
        <v>364</v>
      </c>
      <c r="DH102" s="1044"/>
      <c r="DI102" s="1044"/>
      <c r="DJ102" s="1044"/>
      <c r="DK102" s="1045"/>
      <c r="DL102" s="1043" t="s">
        <v>509</v>
      </c>
      <c r="DM102" s="1044"/>
      <c r="DN102" s="1044"/>
      <c r="DO102" s="1044"/>
      <c r="DP102" s="1045"/>
      <c r="DQ102" s="1043" t="s">
        <v>509</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305</v>
      </c>
      <c r="AG109" s="987"/>
      <c r="AH109" s="987"/>
      <c r="AI109" s="987"/>
      <c r="AJ109" s="988"/>
      <c r="AK109" s="989" t="s">
        <v>304</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305</v>
      </c>
      <c r="BW109" s="987"/>
      <c r="BX109" s="987"/>
      <c r="BY109" s="987"/>
      <c r="BZ109" s="988"/>
      <c r="CA109" s="989" t="s">
        <v>304</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305</v>
      </c>
      <c r="DM109" s="987"/>
      <c r="DN109" s="987"/>
      <c r="DO109" s="987"/>
      <c r="DP109" s="988"/>
      <c r="DQ109" s="989" t="s">
        <v>304</v>
      </c>
      <c r="DR109" s="987"/>
      <c r="DS109" s="987"/>
      <c r="DT109" s="987"/>
      <c r="DU109" s="988"/>
      <c r="DV109" s="989" t="s">
        <v>429</v>
      </c>
      <c r="DW109" s="987"/>
      <c r="DX109" s="987"/>
      <c r="DY109" s="987"/>
      <c r="DZ109" s="1018"/>
    </row>
    <row r="110" spans="1:131" s="247" customFormat="1" ht="26.25" customHeight="1">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1683140</v>
      </c>
      <c r="AB110" s="980"/>
      <c r="AC110" s="980"/>
      <c r="AD110" s="980"/>
      <c r="AE110" s="981"/>
      <c r="AF110" s="982">
        <v>1565370</v>
      </c>
      <c r="AG110" s="980"/>
      <c r="AH110" s="980"/>
      <c r="AI110" s="980"/>
      <c r="AJ110" s="981"/>
      <c r="AK110" s="982">
        <v>1439589</v>
      </c>
      <c r="AL110" s="980"/>
      <c r="AM110" s="980"/>
      <c r="AN110" s="980"/>
      <c r="AO110" s="981"/>
      <c r="AP110" s="983">
        <v>21.4</v>
      </c>
      <c r="AQ110" s="984"/>
      <c r="AR110" s="984"/>
      <c r="AS110" s="984"/>
      <c r="AT110" s="985"/>
      <c r="AU110" s="1019" t="s">
        <v>72</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13206896</v>
      </c>
      <c r="BR110" s="927"/>
      <c r="BS110" s="927"/>
      <c r="BT110" s="927"/>
      <c r="BU110" s="927"/>
      <c r="BV110" s="927">
        <v>13439028</v>
      </c>
      <c r="BW110" s="927"/>
      <c r="BX110" s="927"/>
      <c r="BY110" s="927"/>
      <c r="BZ110" s="927"/>
      <c r="CA110" s="927">
        <v>12777453</v>
      </c>
      <c r="CB110" s="927"/>
      <c r="CC110" s="927"/>
      <c r="CD110" s="927"/>
      <c r="CE110" s="927"/>
      <c r="CF110" s="951">
        <v>189.7</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409</v>
      </c>
      <c r="DH110" s="927"/>
      <c r="DI110" s="927"/>
      <c r="DJ110" s="927"/>
      <c r="DK110" s="927"/>
      <c r="DL110" s="927" t="s">
        <v>409</v>
      </c>
      <c r="DM110" s="927"/>
      <c r="DN110" s="927"/>
      <c r="DO110" s="927"/>
      <c r="DP110" s="927"/>
      <c r="DQ110" s="927" t="s">
        <v>409</v>
      </c>
      <c r="DR110" s="927"/>
      <c r="DS110" s="927"/>
      <c r="DT110" s="927"/>
      <c r="DU110" s="927"/>
      <c r="DV110" s="928" t="s">
        <v>409</v>
      </c>
      <c r="DW110" s="928"/>
      <c r="DX110" s="928"/>
      <c r="DY110" s="928"/>
      <c r="DZ110" s="929"/>
    </row>
    <row r="111" spans="1:131" s="247" customFormat="1" ht="26.25" customHeight="1">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182</v>
      </c>
      <c r="AB111" s="1008"/>
      <c r="AC111" s="1008"/>
      <c r="AD111" s="1008"/>
      <c r="AE111" s="1009"/>
      <c r="AF111" s="1010" t="s">
        <v>182</v>
      </c>
      <c r="AG111" s="1008"/>
      <c r="AH111" s="1008"/>
      <c r="AI111" s="1008"/>
      <c r="AJ111" s="1009"/>
      <c r="AK111" s="1010" t="s">
        <v>182</v>
      </c>
      <c r="AL111" s="1008"/>
      <c r="AM111" s="1008"/>
      <c r="AN111" s="1008"/>
      <c r="AO111" s="1009"/>
      <c r="AP111" s="1011" t="s">
        <v>176</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t="s">
        <v>182</v>
      </c>
      <c r="BR111" s="899"/>
      <c r="BS111" s="899"/>
      <c r="BT111" s="899"/>
      <c r="BU111" s="899"/>
      <c r="BV111" s="899" t="s">
        <v>182</v>
      </c>
      <c r="BW111" s="899"/>
      <c r="BX111" s="899"/>
      <c r="BY111" s="899"/>
      <c r="BZ111" s="899"/>
      <c r="CA111" s="899" t="s">
        <v>182</v>
      </c>
      <c r="CB111" s="899"/>
      <c r="CC111" s="899"/>
      <c r="CD111" s="899"/>
      <c r="CE111" s="899"/>
      <c r="CF111" s="960" t="s">
        <v>176</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182</v>
      </c>
      <c r="DH111" s="899"/>
      <c r="DI111" s="899"/>
      <c r="DJ111" s="899"/>
      <c r="DK111" s="899"/>
      <c r="DL111" s="899" t="s">
        <v>182</v>
      </c>
      <c r="DM111" s="899"/>
      <c r="DN111" s="899"/>
      <c r="DO111" s="899"/>
      <c r="DP111" s="899"/>
      <c r="DQ111" s="899" t="s">
        <v>182</v>
      </c>
      <c r="DR111" s="899"/>
      <c r="DS111" s="899"/>
      <c r="DT111" s="899"/>
      <c r="DU111" s="899"/>
      <c r="DV111" s="876" t="s">
        <v>182</v>
      </c>
      <c r="DW111" s="876"/>
      <c r="DX111" s="876"/>
      <c r="DY111" s="876"/>
      <c r="DZ111" s="877"/>
    </row>
    <row r="112" spans="1:131" s="247" customFormat="1" ht="26.25" customHeight="1">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176</v>
      </c>
      <c r="AB112" s="862"/>
      <c r="AC112" s="862"/>
      <c r="AD112" s="862"/>
      <c r="AE112" s="863"/>
      <c r="AF112" s="864" t="s">
        <v>176</v>
      </c>
      <c r="AG112" s="862"/>
      <c r="AH112" s="862"/>
      <c r="AI112" s="862"/>
      <c r="AJ112" s="863"/>
      <c r="AK112" s="864" t="s">
        <v>176</v>
      </c>
      <c r="AL112" s="862"/>
      <c r="AM112" s="862"/>
      <c r="AN112" s="862"/>
      <c r="AO112" s="863"/>
      <c r="AP112" s="909" t="s">
        <v>176</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729061</v>
      </c>
      <c r="BR112" s="899"/>
      <c r="BS112" s="899"/>
      <c r="BT112" s="899"/>
      <c r="BU112" s="899"/>
      <c r="BV112" s="899">
        <v>577883</v>
      </c>
      <c r="BW112" s="899"/>
      <c r="BX112" s="899"/>
      <c r="BY112" s="899"/>
      <c r="BZ112" s="899"/>
      <c r="CA112" s="899">
        <v>463966</v>
      </c>
      <c r="CB112" s="899"/>
      <c r="CC112" s="899"/>
      <c r="CD112" s="899"/>
      <c r="CE112" s="899"/>
      <c r="CF112" s="960">
        <v>6.9</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182</v>
      </c>
      <c r="DH112" s="899"/>
      <c r="DI112" s="899"/>
      <c r="DJ112" s="899"/>
      <c r="DK112" s="899"/>
      <c r="DL112" s="899" t="s">
        <v>176</v>
      </c>
      <c r="DM112" s="899"/>
      <c r="DN112" s="899"/>
      <c r="DO112" s="899"/>
      <c r="DP112" s="899"/>
      <c r="DQ112" s="899" t="s">
        <v>176</v>
      </c>
      <c r="DR112" s="899"/>
      <c r="DS112" s="899"/>
      <c r="DT112" s="899"/>
      <c r="DU112" s="899"/>
      <c r="DV112" s="876" t="s">
        <v>176</v>
      </c>
      <c r="DW112" s="876"/>
      <c r="DX112" s="876"/>
      <c r="DY112" s="876"/>
      <c r="DZ112" s="877"/>
    </row>
    <row r="113" spans="1:130" s="247" customFormat="1" ht="26.25" customHeight="1">
      <c r="A113" s="1003"/>
      <c r="B113" s="1004"/>
      <c r="C113" s="832" t="s">
        <v>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66123</v>
      </c>
      <c r="AB113" s="1008"/>
      <c r="AC113" s="1008"/>
      <c r="AD113" s="1008"/>
      <c r="AE113" s="1009"/>
      <c r="AF113" s="1010">
        <v>56538</v>
      </c>
      <c r="AG113" s="1008"/>
      <c r="AH113" s="1008"/>
      <c r="AI113" s="1008"/>
      <c r="AJ113" s="1009"/>
      <c r="AK113" s="1010">
        <v>59342</v>
      </c>
      <c r="AL113" s="1008"/>
      <c r="AM113" s="1008"/>
      <c r="AN113" s="1008"/>
      <c r="AO113" s="1009"/>
      <c r="AP113" s="1011">
        <v>0.9</v>
      </c>
      <c r="AQ113" s="1012"/>
      <c r="AR113" s="1012"/>
      <c r="AS113" s="1012"/>
      <c r="AT113" s="1013"/>
      <c r="AU113" s="1021"/>
      <c r="AV113" s="1022"/>
      <c r="AW113" s="1022"/>
      <c r="AX113" s="1022"/>
      <c r="AY113" s="1022"/>
      <c r="AZ113" s="897" t="s">
        <v>443</v>
      </c>
      <c r="BA113" s="832"/>
      <c r="BB113" s="832"/>
      <c r="BC113" s="832"/>
      <c r="BD113" s="832"/>
      <c r="BE113" s="832"/>
      <c r="BF113" s="832"/>
      <c r="BG113" s="832"/>
      <c r="BH113" s="832"/>
      <c r="BI113" s="832"/>
      <c r="BJ113" s="832"/>
      <c r="BK113" s="832"/>
      <c r="BL113" s="832"/>
      <c r="BM113" s="832"/>
      <c r="BN113" s="832"/>
      <c r="BO113" s="832"/>
      <c r="BP113" s="833"/>
      <c r="BQ113" s="898" t="s">
        <v>176</v>
      </c>
      <c r="BR113" s="899"/>
      <c r="BS113" s="899"/>
      <c r="BT113" s="899"/>
      <c r="BU113" s="899"/>
      <c r="BV113" s="899" t="s">
        <v>176</v>
      </c>
      <c r="BW113" s="899"/>
      <c r="BX113" s="899"/>
      <c r="BY113" s="899"/>
      <c r="BZ113" s="899"/>
      <c r="CA113" s="899" t="s">
        <v>176</v>
      </c>
      <c r="CB113" s="899"/>
      <c r="CC113" s="899"/>
      <c r="CD113" s="899"/>
      <c r="CE113" s="899"/>
      <c r="CF113" s="960" t="s">
        <v>176</v>
      </c>
      <c r="CG113" s="961"/>
      <c r="CH113" s="961"/>
      <c r="CI113" s="961"/>
      <c r="CJ113" s="961"/>
      <c r="CK113" s="1016"/>
      <c r="CL113" s="903"/>
      <c r="CM113" s="906" t="s">
        <v>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176</v>
      </c>
      <c r="DH113" s="862"/>
      <c r="DI113" s="862"/>
      <c r="DJ113" s="862"/>
      <c r="DK113" s="863"/>
      <c r="DL113" s="864" t="s">
        <v>176</v>
      </c>
      <c r="DM113" s="862"/>
      <c r="DN113" s="862"/>
      <c r="DO113" s="862"/>
      <c r="DP113" s="863"/>
      <c r="DQ113" s="864" t="s">
        <v>176</v>
      </c>
      <c r="DR113" s="862"/>
      <c r="DS113" s="862"/>
      <c r="DT113" s="862"/>
      <c r="DU113" s="863"/>
      <c r="DV113" s="909" t="s">
        <v>176</v>
      </c>
      <c r="DW113" s="910"/>
      <c r="DX113" s="910"/>
      <c r="DY113" s="910"/>
      <c r="DZ113" s="911"/>
    </row>
    <row r="114" spans="1:130" s="247" customFormat="1" ht="26.25" customHeight="1">
      <c r="A114" s="1003"/>
      <c r="B114" s="1004"/>
      <c r="C114" s="832" t="s">
        <v>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176</v>
      </c>
      <c r="AB114" s="862"/>
      <c r="AC114" s="862"/>
      <c r="AD114" s="862"/>
      <c r="AE114" s="863"/>
      <c r="AF114" s="864" t="s">
        <v>176</v>
      </c>
      <c r="AG114" s="862"/>
      <c r="AH114" s="862"/>
      <c r="AI114" s="862"/>
      <c r="AJ114" s="863"/>
      <c r="AK114" s="864" t="s">
        <v>176</v>
      </c>
      <c r="AL114" s="862"/>
      <c r="AM114" s="862"/>
      <c r="AN114" s="862"/>
      <c r="AO114" s="863"/>
      <c r="AP114" s="909" t="s">
        <v>176</v>
      </c>
      <c r="AQ114" s="910"/>
      <c r="AR114" s="910"/>
      <c r="AS114" s="910"/>
      <c r="AT114" s="911"/>
      <c r="AU114" s="1021"/>
      <c r="AV114" s="1022"/>
      <c r="AW114" s="1022"/>
      <c r="AX114" s="1022"/>
      <c r="AY114" s="1022"/>
      <c r="AZ114" s="897" t="s">
        <v>446</v>
      </c>
      <c r="BA114" s="832"/>
      <c r="BB114" s="832"/>
      <c r="BC114" s="832"/>
      <c r="BD114" s="832"/>
      <c r="BE114" s="832"/>
      <c r="BF114" s="832"/>
      <c r="BG114" s="832"/>
      <c r="BH114" s="832"/>
      <c r="BI114" s="832"/>
      <c r="BJ114" s="832"/>
      <c r="BK114" s="832"/>
      <c r="BL114" s="832"/>
      <c r="BM114" s="832"/>
      <c r="BN114" s="832"/>
      <c r="BO114" s="832"/>
      <c r="BP114" s="833"/>
      <c r="BQ114" s="898">
        <v>2571916</v>
      </c>
      <c r="BR114" s="899"/>
      <c r="BS114" s="899"/>
      <c r="BT114" s="899"/>
      <c r="BU114" s="899"/>
      <c r="BV114" s="899">
        <v>2442107</v>
      </c>
      <c r="BW114" s="899"/>
      <c r="BX114" s="899"/>
      <c r="BY114" s="899"/>
      <c r="BZ114" s="899"/>
      <c r="CA114" s="899">
        <v>2516094</v>
      </c>
      <c r="CB114" s="899"/>
      <c r="CC114" s="899"/>
      <c r="CD114" s="899"/>
      <c r="CE114" s="899"/>
      <c r="CF114" s="960">
        <v>37.4</v>
      </c>
      <c r="CG114" s="961"/>
      <c r="CH114" s="961"/>
      <c r="CI114" s="961"/>
      <c r="CJ114" s="961"/>
      <c r="CK114" s="1016"/>
      <c r="CL114" s="903"/>
      <c r="CM114" s="906" t="s">
        <v>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182</v>
      </c>
      <c r="DH114" s="862"/>
      <c r="DI114" s="862"/>
      <c r="DJ114" s="862"/>
      <c r="DK114" s="863"/>
      <c r="DL114" s="864" t="s">
        <v>176</v>
      </c>
      <c r="DM114" s="862"/>
      <c r="DN114" s="862"/>
      <c r="DO114" s="862"/>
      <c r="DP114" s="863"/>
      <c r="DQ114" s="864" t="s">
        <v>176</v>
      </c>
      <c r="DR114" s="862"/>
      <c r="DS114" s="862"/>
      <c r="DT114" s="862"/>
      <c r="DU114" s="863"/>
      <c r="DV114" s="909" t="s">
        <v>176</v>
      </c>
      <c r="DW114" s="910"/>
      <c r="DX114" s="910"/>
      <c r="DY114" s="910"/>
      <c r="DZ114" s="911"/>
    </row>
    <row r="115" spans="1:130" s="247" customFormat="1" ht="26.25" customHeight="1">
      <c r="A115" s="1003"/>
      <c r="B115" s="1004"/>
      <c r="C115" s="832" t="s">
        <v>448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176</v>
      </c>
      <c r="AB115" s="1008"/>
      <c r="AC115" s="1008"/>
      <c r="AD115" s="1008"/>
      <c r="AE115" s="1009"/>
      <c r="AF115" s="1010" t="s">
        <v>176</v>
      </c>
      <c r="AG115" s="1008"/>
      <c r="AH115" s="1008"/>
      <c r="AI115" s="1008"/>
      <c r="AJ115" s="1009"/>
      <c r="AK115" s="1010" t="s">
        <v>176</v>
      </c>
      <c r="AL115" s="1008"/>
      <c r="AM115" s="1008"/>
      <c r="AN115" s="1008"/>
      <c r="AO115" s="1009"/>
      <c r="AP115" s="1011" t="s">
        <v>176</v>
      </c>
      <c r="AQ115" s="1012"/>
      <c r="AR115" s="1012"/>
      <c r="AS115" s="1012"/>
      <c r="AT115" s="1013"/>
      <c r="AU115" s="1021"/>
      <c r="AV115" s="1022"/>
      <c r="AW115" s="1022"/>
      <c r="AX115" s="1022"/>
      <c r="AY115" s="1022"/>
      <c r="AZ115" s="897" t="s">
        <v>449</v>
      </c>
      <c r="BA115" s="832"/>
      <c r="BB115" s="832"/>
      <c r="BC115" s="832"/>
      <c r="BD115" s="832"/>
      <c r="BE115" s="832"/>
      <c r="BF115" s="832"/>
      <c r="BG115" s="832"/>
      <c r="BH115" s="832"/>
      <c r="BI115" s="832"/>
      <c r="BJ115" s="832"/>
      <c r="BK115" s="832"/>
      <c r="BL115" s="832"/>
      <c r="BM115" s="832"/>
      <c r="BN115" s="832"/>
      <c r="BO115" s="832"/>
      <c r="BP115" s="833"/>
      <c r="BQ115" s="898" t="s">
        <v>176</v>
      </c>
      <c r="BR115" s="899"/>
      <c r="BS115" s="899"/>
      <c r="BT115" s="899"/>
      <c r="BU115" s="899"/>
      <c r="BV115" s="899" t="s">
        <v>176</v>
      </c>
      <c r="BW115" s="899"/>
      <c r="BX115" s="899"/>
      <c r="BY115" s="899"/>
      <c r="BZ115" s="899"/>
      <c r="CA115" s="899" t="s">
        <v>176</v>
      </c>
      <c r="CB115" s="899"/>
      <c r="CC115" s="899"/>
      <c r="CD115" s="899"/>
      <c r="CE115" s="899"/>
      <c r="CF115" s="960" t="s">
        <v>176</v>
      </c>
      <c r="CG115" s="961"/>
      <c r="CH115" s="961"/>
      <c r="CI115" s="961"/>
      <c r="CJ115" s="961"/>
      <c r="CK115" s="1016"/>
      <c r="CL115" s="903"/>
      <c r="CM115" s="897" t="s">
        <v>450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176</v>
      </c>
      <c r="DH115" s="862"/>
      <c r="DI115" s="862"/>
      <c r="DJ115" s="862"/>
      <c r="DK115" s="863"/>
      <c r="DL115" s="864" t="s">
        <v>176</v>
      </c>
      <c r="DM115" s="862"/>
      <c r="DN115" s="862"/>
      <c r="DO115" s="862"/>
      <c r="DP115" s="863"/>
      <c r="DQ115" s="864" t="s">
        <v>176</v>
      </c>
      <c r="DR115" s="862"/>
      <c r="DS115" s="862"/>
      <c r="DT115" s="862"/>
      <c r="DU115" s="863"/>
      <c r="DV115" s="909" t="s">
        <v>176</v>
      </c>
      <c r="DW115" s="910"/>
      <c r="DX115" s="910"/>
      <c r="DY115" s="910"/>
      <c r="DZ115" s="911"/>
    </row>
    <row r="116" spans="1:130" s="247" customFormat="1" ht="26.25" customHeight="1">
      <c r="A116" s="1005"/>
      <c r="B116" s="1006"/>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109</v>
      </c>
      <c r="AB116" s="862"/>
      <c r="AC116" s="862"/>
      <c r="AD116" s="862"/>
      <c r="AE116" s="863"/>
      <c r="AF116" s="864">
        <v>36</v>
      </c>
      <c r="AG116" s="862"/>
      <c r="AH116" s="862"/>
      <c r="AI116" s="862"/>
      <c r="AJ116" s="863"/>
      <c r="AK116" s="864">
        <v>31</v>
      </c>
      <c r="AL116" s="862"/>
      <c r="AM116" s="862"/>
      <c r="AN116" s="862"/>
      <c r="AO116" s="863"/>
      <c r="AP116" s="909">
        <v>0</v>
      </c>
      <c r="AQ116" s="910"/>
      <c r="AR116" s="910"/>
      <c r="AS116" s="910"/>
      <c r="AT116" s="911"/>
      <c r="AU116" s="1021"/>
      <c r="AV116" s="1022"/>
      <c r="AW116" s="1022"/>
      <c r="AX116" s="1022"/>
      <c r="AY116" s="1022"/>
      <c r="AZ116" s="948" t="s">
        <v>452</v>
      </c>
      <c r="BA116" s="949"/>
      <c r="BB116" s="949"/>
      <c r="BC116" s="949"/>
      <c r="BD116" s="949"/>
      <c r="BE116" s="949"/>
      <c r="BF116" s="949"/>
      <c r="BG116" s="949"/>
      <c r="BH116" s="949"/>
      <c r="BI116" s="949"/>
      <c r="BJ116" s="949"/>
      <c r="BK116" s="949"/>
      <c r="BL116" s="949"/>
      <c r="BM116" s="949"/>
      <c r="BN116" s="949"/>
      <c r="BO116" s="949"/>
      <c r="BP116" s="950"/>
      <c r="BQ116" s="898" t="s">
        <v>176</v>
      </c>
      <c r="BR116" s="899"/>
      <c r="BS116" s="899"/>
      <c r="BT116" s="899"/>
      <c r="BU116" s="899"/>
      <c r="BV116" s="899" t="s">
        <v>176</v>
      </c>
      <c r="BW116" s="899"/>
      <c r="BX116" s="899"/>
      <c r="BY116" s="899"/>
      <c r="BZ116" s="899"/>
      <c r="CA116" s="899" t="s">
        <v>176</v>
      </c>
      <c r="CB116" s="899"/>
      <c r="CC116" s="899"/>
      <c r="CD116" s="899"/>
      <c r="CE116" s="899"/>
      <c r="CF116" s="960" t="s">
        <v>176</v>
      </c>
      <c r="CG116" s="961"/>
      <c r="CH116" s="961"/>
      <c r="CI116" s="961"/>
      <c r="CJ116" s="961"/>
      <c r="CK116" s="1016"/>
      <c r="CL116" s="903"/>
      <c r="CM116" s="906" t="s">
        <v>453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176</v>
      </c>
      <c r="DH116" s="862"/>
      <c r="DI116" s="862"/>
      <c r="DJ116" s="862"/>
      <c r="DK116" s="863"/>
      <c r="DL116" s="864" t="s">
        <v>176</v>
      </c>
      <c r="DM116" s="862"/>
      <c r="DN116" s="862"/>
      <c r="DO116" s="862"/>
      <c r="DP116" s="863"/>
      <c r="DQ116" s="864" t="s">
        <v>176</v>
      </c>
      <c r="DR116" s="862"/>
      <c r="DS116" s="862"/>
      <c r="DT116" s="862"/>
      <c r="DU116" s="863"/>
      <c r="DV116" s="909" t="s">
        <v>182</v>
      </c>
      <c r="DW116" s="910"/>
      <c r="DX116" s="910"/>
      <c r="DY116" s="910"/>
      <c r="DZ116" s="911"/>
    </row>
    <row r="117" spans="1:130" s="247" customFormat="1" ht="26.25" customHeight="1">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454</v>
      </c>
      <c r="Z117" s="988"/>
      <c r="AA117" s="993">
        <v>1749372</v>
      </c>
      <c r="AB117" s="994"/>
      <c r="AC117" s="994"/>
      <c r="AD117" s="994"/>
      <c r="AE117" s="995"/>
      <c r="AF117" s="996">
        <v>1621944</v>
      </c>
      <c r="AG117" s="994"/>
      <c r="AH117" s="994"/>
      <c r="AI117" s="994"/>
      <c r="AJ117" s="995"/>
      <c r="AK117" s="996">
        <v>1498962</v>
      </c>
      <c r="AL117" s="994"/>
      <c r="AM117" s="994"/>
      <c r="AN117" s="994"/>
      <c r="AO117" s="995"/>
      <c r="AP117" s="997"/>
      <c r="AQ117" s="998"/>
      <c r="AR117" s="998"/>
      <c r="AS117" s="998"/>
      <c r="AT117" s="999"/>
      <c r="AU117" s="1021"/>
      <c r="AV117" s="1022"/>
      <c r="AW117" s="1022"/>
      <c r="AX117" s="1022"/>
      <c r="AY117" s="1022"/>
      <c r="AZ117" s="948" t="s">
        <v>455</v>
      </c>
      <c r="BA117" s="949"/>
      <c r="BB117" s="949"/>
      <c r="BC117" s="949"/>
      <c r="BD117" s="949"/>
      <c r="BE117" s="949"/>
      <c r="BF117" s="949"/>
      <c r="BG117" s="949"/>
      <c r="BH117" s="949"/>
      <c r="BI117" s="949"/>
      <c r="BJ117" s="949"/>
      <c r="BK117" s="949"/>
      <c r="BL117" s="949"/>
      <c r="BM117" s="949"/>
      <c r="BN117" s="949"/>
      <c r="BO117" s="949"/>
      <c r="BP117" s="950"/>
      <c r="BQ117" s="898" t="s">
        <v>182</v>
      </c>
      <c r="BR117" s="899"/>
      <c r="BS117" s="899"/>
      <c r="BT117" s="899"/>
      <c r="BU117" s="899"/>
      <c r="BV117" s="899" t="s">
        <v>182</v>
      </c>
      <c r="BW117" s="899"/>
      <c r="BX117" s="899"/>
      <c r="BY117" s="899"/>
      <c r="BZ117" s="899"/>
      <c r="CA117" s="899" t="s">
        <v>176</v>
      </c>
      <c r="CB117" s="899"/>
      <c r="CC117" s="899"/>
      <c r="CD117" s="899"/>
      <c r="CE117" s="899"/>
      <c r="CF117" s="960" t="s">
        <v>176</v>
      </c>
      <c r="CG117" s="961"/>
      <c r="CH117" s="961"/>
      <c r="CI117" s="961"/>
      <c r="CJ117" s="961"/>
      <c r="CK117" s="1016"/>
      <c r="CL117" s="903"/>
      <c r="CM117" s="906" t="s">
        <v>456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182</v>
      </c>
      <c r="DH117" s="862"/>
      <c r="DI117" s="862"/>
      <c r="DJ117" s="862"/>
      <c r="DK117" s="863"/>
      <c r="DL117" s="864" t="s">
        <v>182</v>
      </c>
      <c r="DM117" s="862"/>
      <c r="DN117" s="862"/>
      <c r="DO117" s="862"/>
      <c r="DP117" s="863"/>
      <c r="DQ117" s="864" t="s">
        <v>182</v>
      </c>
      <c r="DR117" s="862"/>
      <c r="DS117" s="862"/>
      <c r="DT117" s="862"/>
      <c r="DU117" s="863"/>
      <c r="DV117" s="909" t="s">
        <v>182</v>
      </c>
      <c r="DW117" s="910"/>
      <c r="DX117" s="910"/>
      <c r="DY117" s="910"/>
      <c r="DZ117" s="911"/>
    </row>
    <row r="118" spans="1:130" s="247" customFormat="1" ht="26.25" customHeight="1">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305</v>
      </c>
      <c r="AG118" s="987"/>
      <c r="AH118" s="987"/>
      <c r="AI118" s="987"/>
      <c r="AJ118" s="988"/>
      <c r="AK118" s="989" t="s">
        <v>304</v>
      </c>
      <c r="AL118" s="987"/>
      <c r="AM118" s="987"/>
      <c r="AN118" s="987"/>
      <c r="AO118" s="988"/>
      <c r="AP118" s="990" t="s">
        <v>429</v>
      </c>
      <c r="AQ118" s="991"/>
      <c r="AR118" s="991"/>
      <c r="AS118" s="991"/>
      <c r="AT118" s="992"/>
      <c r="AU118" s="1021"/>
      <c r="AV118" s="1022"/>
      <c r="AW118" s="1022"/>
      <c r="AX118" s="1022"/>
      <c r="AY118" s="1022"/>
      <c r="AZ118" s="964" t="s">
        <v>457</v>
      </c>
      <c r="BA118" s="965"/>
      <c r="BB118" s="965"/>
      <c r="BC118" s="965"/>
      <c r="BD118" s="965"/>
      <c r="BE118" s="965"/>
      <c r="BF118" s="965"/>
      <c r="BG118" s="965"/>
      <c r="BH118" s="965"/>
      <c r="BI118" s="965"/>
      <c r="BJ118" s="965"/>
      <c r="BK118" s="965"/>
      <c r="BL118" s="965"/>
      <c r="BM118" s="965"/>
      <c r="BN118" s="965"/>
      <c r="BO118" s="965"/>
      <c r="BP118" s="966"/>
      <c r="BQ118" s="967" t="s">
        <v>176</v>
      </c>
      <c r="BR118" s="930"/>
      <c r="BS118" s="930"/>
      <c r="BT118" s="930"/>
      <c r="BU118" s="930"/>
      <c r="BV118" s="930" t="s">
        <v>182</v>
      </c>
      <c r="BW118" s="930"/>
      <c r="BX118" s="930"/>
      <c r="BY118" s="930"/>
      <c r="BZ118" s="930"/>
      <c r="CA118" s="930" t="s">
        <v>182</v>
      </c>
      <c r="CB118" s="930"/>
      <c r="CC118" s="930"/>
      <c r="CD118" s="930"/>
      <c r="CE118" s="930"/>
      <c r="CF118" s="960" t="s">
        <v>176</v>
      </c>
      <c r="CG118" s="961"/>
      <c r="CH118" s="961"/>
      <c r="CI118" s="961"/>
      <c r="CJ118" s="961"/>
      <c r="CK118" s="1016"/>
      <c r="CL118" s="903"/>
      <c r="CM118" s="906" t="s">
        <v>458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182</v>
      </c>
      <c r="DH118" s="862"/>
      <c r="DI118" s="862"/>
      <c r="DJ118" s="862"/>
      <c r="DK118" s="863"/>
      <c r="DL118" s="864" t="s">
        <v>182</v>
      </c>
      <c r="DM118" s="862"/>
      <c r="DN118" s="862"/>
      <c r="DO118" s="862"/>
      <c r="DP118" s="863"/>
      <c r="DQ118" s="864" t="s">
        <v>176</v>
      </c>
      <c r="DR118" s="862"/>
      <c r="DS118" s="862"/>
      <c r="DT118" s="862"/>
      <c r="DU118" s="863"/>
      <c r="DV118" s="909" t="s">
        <v>182</v>
      </c>
      <c r="DW118" s="910"/>
      <c r="DX118" s="910"/>
      <c r="DY118" s="910"/>
      <c r="DZ118" s="911"/>
    </row>
    <row r="119" spans="1:130" s="247" customFormat="1" ht="26.25" customHeight="1">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176</v>
      </c>
      <c r="AB119" s="980"/>
      <c r="AC119" s="980"/>
      <c r="AD119" s="980"/>
      <c r="AE119" s="981"/>
      <c r="AF119" s="982" t="s">
        <v>182</v>
      </c>
      <c r="AG119" s="980"/>
      <c r="AH119" s="980"/>
      <c r="AI119" s="980"/>
      <c r="AJ119" s="981"/>
      <c r="AK119" s="982" t="s">
        <v>182</v>
      </c>
      <c r="AL119" s="980"/>
      <c r="AM119" s="980"/>
      <c r="AN119" s="980"/>
      <c r="AO119" s="981"/>
      <c r="AP119" s="983" t="s">
        <v>176</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459</v>
      </c>
      <c r="BP119" s="963"/>
      <c r="BQ119" s="967">
        <v>16507873</v>
      </c>
      <c r="BR119" s="930"/>
      <c r="BS119" s="930"/>
      <c r="BT119" s="930"/>
      <c r="BU119" s="930"/>
      <c r="BV119" s="930">
        <v>16459018</v>
      </c>
      <c r="BW119" s="930"/>
      <c r="BX119" s="930"/>
      <c r="BY119" s="930"/>
      <c r="BZ119" s="930"/>
      <c r="CA119" s="930">
        <v>15757513</v>
      </c>
      <c r="CB119" s="930"/>
      <c r="CC119" s="930"/>
      <c r="CD119" s="930"/>
      <c r="CE119" s="930"/>
      <c r="CF119" s="828"/>
      <c r="CG119" s="829"/>
      <c r="CH119" s="829"/>
      <c r="CI119" s="829"/>
      <c r="CJ119" s="919"/>
      <c r="CK119" s="1017"/>
      <c r="CL119" s="905"/>
      <c r="CM119" s="923" t="s">
        <v>460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182</v>
      </c>
      <c r="DH119" s="845"/>
      <c r="DI119" s="845"/>
      <c r="DJ119" s="845"/>
      <c r="DK119" s="846"/>
      <c r="DL119" s="847" t="s">
        <v>182</v>
      </c>
      <c r="DM119" s="845"/>
      <c r="DN119" s="845"/>
      <c r="DO119" s="845"/>
      <c r="DP119" s="846"/>
      <c r="DQ119" s="847" t="s">
        <v>182</v>
      </c>
      <c r="DR119" s="845"/>
      <c r="DS119" s="845"/>
      <c r="DT119" s="845"/>
      <c r="DU119" s="846"/>
      <c r="DV119" s="933" t="s">
        <v>176</v>
      </c>
      <c r="DW119" s="934"/>
      <c r="DX119" s="934"/>
      <c r="DY119" s="934"/>
      <c r="DZ119" s="935"/>
    </row>
    <row r="120" spans="1:130" s="247" customFormat="1" ht="26.25" customHeight="1">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182</v>
      </c>
      <c r="AB120" s="862"/>
      <c r="AC120" s="862"/>
      <c r="AD120" s="862"/>
      <c r="AE120" s="863"/>
      <c r="AF120" s="864" t="s">
        <v>176</v>
      </c>
      <c r="AG120" s="862"/>
      <c r="AH120" s="862"/>
      <c r="AI120" s="862"/>
      <c r="AJ120" s="863"/>
      <c r="AK120" s="864" t="s">
        <v>182</v>
      </c>
      <c r="AL120" s="862"/>
      <c r="AM120" s="862"/>
      <c r="AN120" s="862"/>
      <c r="AO120" s="863"/>
      <c r="AP120" s="909" t="s">
        <v>182</v>
      </c>
      <c r="AQ120" s="910"/>
      <c r="AR120" s="910"/>
      <c r="AS120" s="910"/>
      <c r="AT120" s="911"/>
      <c r="AU120" s="968" t="s">
        <v>461</v>
      </c>
      <c r="AV120" s="969"/>
      <c r="AW120" s="969"/>
      <c r="AX120" s="969"/>
      <c r="AY120" s="970"/>
      <c r="AZ120" s="945" t="s">
        <v>462</v>
      </c>
      <c r="BA120" s="890"/>
      <c r="BB120" s="890"/>
      <c r="BC120" s="890"/>
      <c r="BD120" s="890"/>
      <c r="BE120" s="890"/>
      <c r="BF120" s="890"/>
      <c r="BG120" s="890"/>
      <c r="BH120" s="890"/>
      <c r="BI120" s="890"/>
      <c r="BJ120" s="890"/>
      <c r="BK120" s="890"/>
      <c r="BL120" s="890"/>
      <c r="BM120" s="890"/>
      <c r="BN120" s="890"/>
      <c r="BO120" s="890"/>
      <c r="BP120" s="891"/>
      <c r="BQ120" s="946">
        <v>7710973</v>
      </c>
      <c r="BR120" s="927"/>
      <c r="BS120" s="927"/>
      <c r="BT120" s="927"/>
      <c r="BU120" s="927"/>
      <c r="BV120" s="927">
        <v>8387337</v>
      </c>
      <c r="BW120" s="927"/>
      <c r="BX120" s="927"/>
      <c r="BY120" s="927"/>
      <c r="BZ120" s="927"/>
      <c r="CA120" s="927">
        <v>8416305</v>
      </c>
      <c r="CB120" s="927"/>
      <c r="CC120" s="927"/>
      <c r="CD120" s="927"/>
      <c r="CE120" s="927"/>
      <c r="CF120" s="951">
        <v>125</v>
      </c>
      <c r="CG120" s="952"/>
      <c r="CH120" s="952"/>
      <c r="CI120" s="952"/>
      <c r="CJ120" s="952"/>
      <c r="CK120" s="953" t="s">
        <v>463</v>
      </c>
      <c r="CL120" s="937"/>
      <c r="CM120" s="937"/>
      <c r="CN120" s="937"/>
      <c r="CO120" s="938"/>
      <c r="CP120" s="957" t="s">
        <v>464</v>
      </c>
      <c r="CQ120" s="958"/>
      <c r="CR120" s="958"/>
      <c r="CS120" s="958"/>
      <c r="CT120" s="958"/>
      <c r="CU120" s="958"/>
      <c r="CV120" s="958"/>
      <c r="CW120" s="958"/>
      <c r="CX120" s="958"/>
      <c r="CY120" s="958"/>
      <c r="CZ120" s="958"/>
      <c r="DA120" s="958"/>
      <c r="DB120" s="958"/>
      <c r="DC120" s="958"/>
      <c r="DD120" s="958"/>
      <c r="DE120" s="958"/>
      <c r="DF120" s="959"/>
      <c r="DG120" s="946">
        <v>556210</v>
      </c>
      <c r="DH120" s="927"/>
      <c r="DI120" s="927"/>
      <c r="DJ120" s="927"/>
      <c r="DK120" s="927"/>
      <c r="DL120" s="927">
        <v>432854</v>
      </c>
      <c r="DM120" s="927"/>
      <c r="DN120" s="927"/>
      <c r="DO120" s="927"/>
      <c r="DP120" s="927"/>
      <c r="DQ120" s="927">
        <v>343348</v>
      </c>
      <c r="DR120" s="927"/>
      <c r="DS120" s="927"/>
      <c r="DT120" s="927"/>
      <c r="DU120" s="927"/>
      <c r="DV120" s="928">
        <v>5.0999999999999996</v>
      </c>
      <c r="DW120" s="928"/>
      <c r="DX120" s="928"/>
      <c r="DY120" s="928"/>
      <c r="DZ120" s="929"/>
    </row>
    <row r="121" spans="1:130" s="247" customFormat="1" ht="26.25" customHeight="1">
      <c r="A121" s="902"/>
      <c r="B121" s="903"/>
      <c r="C121" s="948" t="s">
        <v>465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176</v>
      </c>
      <c r="AB121" s="862"/>
      <c r="AC121" s="862"/>
      <c r="AD121" s="862"/>
      <c r="AE121" s="863"/>
      <c r="AF121" s="864" t="s">
        <v>182</v>
      </c>
      <c r="AG121" s="862"/>
      <c r="AH121" s="862"/>
      <c r="AI121" s="862"/>
      <c r="AJ121" s="863"/>
      <c r="AK121" s="864" t="s">
        <v>182</v>
      </c>
      <c r="AL121" s="862"/>
      <c r="AM121" s="862"/>
      <c r="AN121" s="862"/>
      <c r="AO121" s="863"/>
      <c r="AP121" s="909" t="s">
        <v>182</v>
      </c>
      <c r="AQ121" s="910"/>
      <c r="AR121" s="910"/>
      <c r="AS121" s="910"/>
      <c r="AT121" s="911"/>
      <c r="AU121" s="971"/>
      <c r="AV121" s="972"/>
      <c r="AW121" s="972"/>
      <c r="AX121" s="972"/>
      <c r="AY121" s="973"/>
      <c r="AZ121" s="897" t="s">
        <v>466</v>
      </c>
      <c r="BA121" s="832"/>
      <c r="BB121" s="832"/>
      <c r="BC121" s="832"/>
      <c r="BD121" s="832"/>
      <c r="BE121" s="832"/>
      <c r="BF121" s="832"/>
      <c r="BG121" s="832"/>
      <c r="BH121" s="832"/>
      <c r="BI121" s="832"/>
      <c r="BJ121" s="832"/>
      <c r="BK121" s="832"/>
      <c r="BL121" s="832"/>
      <c r="BM121" s="832"/>
      <c r="BN121" s="832"/>
      <c r="BO121" s="832"/>
      <c r="BP121" s="833"/>
      <c r="BQ121" s="898">
        <v>406094</v>
      </c>
      <c r="BR121" s="899"/>
      <c r="BS121" s="899"/>
      <c r="BT121" s="899"/>
      <c r="BU121" s="899"/>
      <c r="BV121" s="899">
        <v>466177</v>
      </c>
      <c r="BW121" s="899"/>
      <c r="BX121" s="899"/>
      <c r="BY121" s="899"/>
      <c r="BZ121" s="899"/>
      <c r="CA121" s="899">
        <v>462527</v>
      </c>
      <c r="CB121" s="899"/>
      <c r="CC121" s="899"/>
      <c r="CD121" s="899"/>
      <c r="CE121" s="899"/>
      <c r="CF121" s="960">
        <v>6.9</v>
      </c>
      <c r="CG121" s="961"/>
      <c r="CH121" s="961"/>
      <c r="CI121" s="961"/>
      <c r="CJ121" s="961"/>
      <c r="CK121" s="954"/>
      <c r="CL121" s="940"/>
      <c r="CM121" s="940"/>
      <c r="CN121" s="940"/>
      <c r="CO121" s="941"/>
      <c r="CP121" s="920" t="s">
        <v>405</v>
      </c>
      <c r="CQ121" s="921"/>
      <c r="CR121" s="921"/>
      <c r="CS121" s="921"/>
      <c r="CT121" s="921"/>
      <c r="CU121" s="921"/>
      <c r="CV121" s="921"/>
      <c r="CW121" s="921"/>
      <c r="CX121" s="921"/>
      <c r="CY121" s="921"/>
      <c r="CZ121" s="921"/>
      <c r="DA121" s="921"/>
      <c r="DB121" s="921"/>
      <c r="DC121" s="921"/>
      <c r="DD121" s="921"/>
      <c r="DE121" s="921"/>
      <c r="DF121" s="922"/>
      <c r="DG121" s="898">
        <v>172851</v>
      </c>
      <c r="DH121" s="899"/>
      <c r="DI121" s="899"/>
      <c r="DJ121" s="899"/>
      <c r="DK121" s="899"/>
      <c r="DL121" s="899">
        <v>145029</v>
      </c>
      <c r="DM121" s="899"/>
      <c r="DN121" s="899"/>
      <c r="DO121" s="899"/>
      <c r="DP121" s="899"/>
      <c r="DQ121" s="899">
        <v>120618</v>
      </c>
      <c r="DR121" s="899"/>
      <c r="DS121" s="899"/>
      <c r="DT121" s="899"/>
      <c r="DU121" s="899"/>
      <c r="DV121" s="876">
        <v>1.8</v>
      </c>
      <c r="DW121" s="876"/>
      <c r="DX121" s="876"/>
      <c r="DY121" s="876"/>
      <c r="DZ121" s="877"/>
    </row>
    <row r="122" spans="1:130" s="247" customFormat="1" ht="26.25" customHeight="1">
      <c r="A122" s="902"/>
      <c r="B122" s="903"/>
      <c r="C122" s="906" t="s">
        <v>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467</v>
      </c>
      <c r="AB122" s="862"/>
      <c r="AC122" s="862"/>
      <c r="AD122" s="862"/>
      <c r="AE122" s="863"/>
      <c r="AF122" s="864" t="s">
        <v>182</v>
      </c>
      <c r="AG122" s="862"/>
      <c r="AH122" s="862"/>
      <c r="AI122" s="862"/>
      <c r="AJ122" s="863"/>
      <c r="AK122" s="864" t="s">
        <v>176</v>
      </c>
      <c r="AL122" s="862"/>
      <c r="AM122" s="862"/>
      <c r="AN122" s="862"/>
      <c r="AO122" s="863"/>
      <c r="AP122" s="909" t="s">
        <v>182</v>
      </c>
      <c r="AQ122" s="910"/>
      <c r="AR122" s="910"/>
      <c r="AS122" s="910"/>
      <c r="AT122" s="911"/>
      <c r="AU122" s="971"/>
      <c r="AV122" s="972"/>
      <c r="AW122" s="972"/>
      <c r="AX122" s="972"/>
      <c r="AY122" s="973"/>
      <c r="AZ122" s="964" t="s">
        <v>468</v>
      </c>
      <c r="BA122" s="965"/>
      <c r="BB122" s="965"/>
      <c r="BC122" s="965"/>
      <c r="BD122" s="965"/>
      <c r="BE122" s="965"/>
      <c r="BF122" s="965"/>
      <c r="BG122" s="965"/>
      <c r="BH122" s="965"/>
      <c r="BI122" s="965"/>
      <c r="BJ122" s="965"/>
      <c r="BK122" s="965"/>
      <c r="BL122" s="965"/>
      <c r="BM122" s="965"/>
      <c r="BN122" s="965"/>
      <c r="BO122" s="965"/>
      <c r="BP122" s="966"/>
      <c r="BQ122" s="967">
        <v>11187545</v>
      </c>
      <c r="BR122" s="930"/>
      <c r="BS122" s="930"/>
      <c r="BT122" s="930"/>
      <c r="BU122" s="930"/>
      <c r="BV122" s="930">
        <v>11187399</v>
      </c>
      <c r="BW122" s="930"/>
      <c r="BX122" s="930"/>
      <c r="BY122" s="930"/>
      <c r="BZ122" s="930"/>
      <c r="CA122" s="930">
        <v>10578838</v>
      </c>
      <c r="CB122" s="930"/>
      <c r="CC122" s="930"/>
      <c r="CD122" s="930"/>
      <c r="CE122" s="930"/>
      <c r="CF122" s="931">
        <v>157.1</v>
      </c>
      <c r="CG122" s="932"/>
      <c r="CH122" s="932"/>
      <c r="CI122" s="932"/>
      <c r="CJ122" s="932"/>
      <c r="CK122" s="954"/>
      <c r="CL122" s="940"/>
      <c r="CM122" s="940"/>
      <c r="CN122" s="940"/>
      <c r="CO122" s="941"/>
      <c r="CP122" s="920" t="s">
        <v>469</v>
      </c>
      <c r="CQ122" s="921"/>
      <c r="CR122" s="921"/>
      <c r="CS122" s="921"/>
      <c r="CT122" s="921"/>
      <c r="CU122" s="921"/>
      <c r="CV122" s="921"/>
      <c r="CW122" s="921"/>
      <c r="CX122" s="921"/>
      <c r="CY122" s="921"/>
      <c r="CZ122" s="921"/>
      <c r="DA122" s="921"/>
      <c r="DB122" s="921"/>
      <c r="DC122" s="921"/>
      <c r="DD122" s="921"/>
      <c r="DE122" s="921"/>
      <c r="DF122" s="922"/>
      <c r="DG122" s="898" t="s">
        <v>182</v>
      </c>
      <c r="DH122" s="899"/>
      <c r="DI122" s="899"/>
      <c r="DJ122" s="899"/>
      <c r="DK122" s="899"/>
      <c r="DL122" s="899" t="s">
        <v>182</v>
      </c>
      <c r="DM122" s="899"/>
      <c r="DN122" s="899"/>
      <c r="DO122" s="899"/>
      <c r="DP122" s="899"/>
      <c r="DQ122" s="899" t="s">
        <v>182</v>
      </c>
      <c r="DR122" s="899"/>
      <c r="DS122" s="899"/>
      <c r="DT122" s="899"/>
      <c r="DU122" s="899"/>
      <c r="DV122" s="876" t="s">
        <v>182</v>
      </c>
      <c r="DW122" s="876"/>
      <c r="DX122" s="876"/>
      <c r="DY122" s="876"/>
      <c r="DZ122" s="877"/>
    </row>
    <row r="123" spans="1:130" s="247" customFormat="1" ht="26.25" customHeight="1">
      <c r="A123" s="902"/>
      <c r="B123" s="903"/>
      <c r="C123" s="906" t="s">
        <v>453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176</v>
      </c>
      <c r="AB123" s="862"/>
      <c r="AC123" s="862"/>
      <c r="AD123" s="862"/>
      <c r="AE123" s="863"/>
      <c r="AF123" s="864" t="s">
        <v>176</v>
      </c>
      <c r="AG123" s="862"/>
      <c r="AH123" s="862"/>
      <c r="AI123" s="862"/>
      <c r="AJ123" s="863"/>
      <c r="AK123" s="864" t="s">
        <v>176</v>
      </c>
      <c r="AL123" s="862"/>
      <c r="AM123" s="862"/>
      <c r="AN123" s="862"/>
      <c r="AO123" s="863"/>
      <c r="AP123" s="909" t="s">
        <v>182</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470</v>
      </c>
      <c r="BP123" s="963"/>
      <c r="BQ123" s="917">
        <v>19304612</v>
      </c>
      <c r="BR123" s="918"/>
      <c r="BS123" s="918"/>
      <c r="BT123" s="918"/>
      <c r="BU123" s="918"/>
      <c r="BV123" s="918">
        <v>20040913</v>
      </c>
      <c r="BW123" s="918"/>
      <c r="BX123" s="918"/>
      <c r="BY123" s="918"/>
      <c r="BZ123" s="918"/>
      <c r="CA123" s="918">
        <v>19457670</v>
      </c>
      <c r="CB123" s="918"/>
      <c r="CC123" s="918"/>
      <c r="CD123" s="918"/>
      <c r="CE123" s="918"/>
      <c r="CF123" s="828"/>
      <c r="CG123" s="829"/>
      <c r="CH123" s="829"/>
      <c r="CI123" s="829"/>
      <c r="CJ123" s="919"/>
      <c r="CK123" s="954"/>
      <c r="CL123" s="940"/>
      <c r="CM123" s="940"/>
      <c r="CN123" s="940"/>
      <c r="CO123" s="941"/>
      <c r="CP123" s="920" t="s">
        <v>471</v>
      </c>
      <c r="CQ123" s="921"/>
      <c r="CR123" s="921"/>
      <c r="CS123" s="921"/>
      <c r="CT123" s="921"/>
      <c r="CU123" s="921"/>
      <c r="CV123" s="921"/>
      <c r="CW123" s="921"/>
      <c r="CX123" s="921"/>
      <c r="CY123" s="921"/>
      <c r="CZ123" s="921"/>
      <c r="DA123" s="921"/>
      <c r="DB123" s="921"/>
      <c r="DC123" s="921"/>
      <c r="DD123" s="921"/>
      <c r="DE123" s="921"/>
      <c r="DF123" s="922"/>
      <c r="DG123" s="861" t="s">
        <v>182</v>
      </c>
      <c r="DH123" s="862"/>
      <c r="DI123" s="862"/>
      <c r="DJ123" s="862"/>
      <c r="DK123" s="863"/>
      <c r="DL123" s="864" t="s">
        <v>182</v>
      </c>
      <c r="DM123" s="862"/>
      <c r="DN123" s="862"/>
      <c r="DO123" s="862"/>
      <c r="DP123" s="863"/>
      <c r="DQ123" s="864" t="s">
        <v>182</v>
      </c>
      <c r="DR123" s="862"/>
      <c r="DS123" s="862"/>
      <c r="DT123" s="862"/>
      <c r="DU123" s="863"/>
      <c r="DV123" s="909" t="s">
        <v>182</v>
      </c>
      <c r="DW123" s="910"/>
      <c r="DX123" s="910"/>
      <c r="DY123" s="910"/>
      <c r="DZ123" s="911"/>
    </row>
    <row r="124" spans="1:130" s="247" customFormat="1" ht="26.25" customHeight="1" thickBot="1">
      <c r="A124" s="902"/>
      <c r="B124" s="903"/>
      <c r="C124" s="906" t="s">
        <v>456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182</v>
      </c>
      <c r="AB124" s="862"/>
      <c r="AC124" s="862"/>
      <c r="AD124" s="862"/>
      <c r="AE124" s="863"/>
      <c r="AF124" s="864" t="s">
        <v>182</v>
      </c>
      <c r="AG124" s="862"/>
      <c r="AH124" s="862"/>
      <c r="AI124" s="862"/>
      <c r="AJ124" s="863"/>
      <c r="AK124" s="864" t="s">
        <v>176</v>
      </c>
      <c r="AL124" s="862"/>
      <c r="AM124" s="862"/>
      <c r="AN124" s="862"/>
      <c r="AO124" s="863"/>
      <c r="AP124" s="909" t="s">
        <v>182</v>
      </c>
      <c r="AQ124" s="910"/>
      <c r="AR124" s="910"/>
      <c r="AS124" s="910"/>
      <c r="AT124" s="911"/>
      <c r="AU124" s="912" t="s">
        <v>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176</v>
      </c>
      <c r="BR124" s="916"/>
      <c r="BS124" s="916"/>
      <c r="BT124" s="916"/>
      <c r="BU124" s="916"/>
      <c r="BV124" s="916" t="s">
        <v>182</v>
      </c>
      <c r="BW124" s="916"/>
      <c r="BX124" s="916"/>
      <c r="BY124" s="916"/>
      <c r="BZ124" s="916"/>
      <c r="CA124" s="916" t="s">
        <v>182</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t="s">
        <v>182</v>
      </c>
      <c r="DH124" s="845"/>
      <c r="DI124" s="845"/>
      <c r="DJ124" s="845"/>
      <c r="DK124" s="846"/>
      <c r="DL124" s="847" t="s">
        <v>182</v>
      </c>
      <c r="DM124" s="845"/>
      <c r="DN124" s="845"/>
      <c r="DO124" s="845"/>
      <c r="DP124" s="846"/>
      <c r="DQ124" s="847" t="s">
        <v>182</v>
      </c>
      <c r="DR124" s="845"/>
      <c r="DS124" s="845"/>
      <c r="DT124" s="845"/>
      <c r="DU124" s="846"/>
      <c r="DV124" s="933" t="s">
        <v>182</v>
      </c>
      <c r="DW124" s="934"/>
      <c r="DX124" s="934"/>
      <c r="DY124" s="934"/>
      <c r="DZ124" s="935"/>
    </row>
    <row r="125" spans="1:130" s="247" customFormat="1" ht="26.25" customHeight="1">
      <c r="A125" s="902"/>
      <c r="B125" s="903"/>
      <c r="C125" s="906" t="s">
        <v>458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182</v>
      </c>
      <c r="AB125" s="862"/>
      <c r="AC125" s="862"/>
      <c r="AD125" s="862"/>
      <c r="AE125" s="863"/>
      <c r="AF125" s="864" t="s">
        <v>182</v>
      </c>
      <c r="AG125" s="862"/>
      <c r="AH125" s="862"/>
      <c r="AI125" s="862"/>
      <c r="AJ125" s="863"/>
      <c r="AK125" s="864" t="s">
        <v>182</v>
      </c>
      <c r="AL125" s="862"/>
      <c r="AM125" s="862"/>
      <c r="AN125" s="862"/>
      <c r="AO125" s="863"/>
      <c r="AP125" s="909" t="s">
        <v>182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0"/>
      <c r="CR125" s="890"/>
      <c r="CS125" s="890"/>
      <c r="CT125" s="890"/>
      <c r="CU125" s="890"/>
      <c r="CV125" s="890"/>
      <c r="CW125" s="890"/>
      <c r="CX125" s="890"/>
      <c r="CY125" s="890"/>
      <c r="CZ125" s="890"/>
      <c r="DA125" s="890"/>
      <c r="DB125" s="890"/>
      <c r="DC125" s="890"/>
      <c r="DD125" s="890"/>
      <c r="DE125" s="890"/>
      <c r="DF125" s="891"/>
      <c r="DG125" s="946" t="s">
        <v>182</v>
      </c>
      <c r="DH125" s="927"/>
      <c r="DI125" s="927"/>
      <c r="DJ125" s="927"/>
      <c r="DK125" s="927"/>
      <c r="DL125" s="927" t="s">
        <v>182</v>
      </c>
      <c r="DM125" s="927"/>
      <c r="DN125" s="927"/>
      <c r="DO125" s="927"/>
      <c r="DP125" s="927"/>
      <c r="DQ125" s="927" t="s">
        <v>182</v>
      </c>
      <c r="DR125" s="927"/>
      <c r="DS125" s="927"/>
      <c r="DT125" s="927"/>
      <c r="DU125" s="927"/>
      <c r="DV125" s="928" t="s">
        <v>182</v>
      </c>
      <c r="DW125" s="928"/>
      <c r="DX125" s="928"/>
      <c r="DY125" s="928"/>
      <c r="DZ125" s="929"/>
    </row>
    <row r="126" spans="1:130" s="247" customFormat="1" ht="26.25" customHeight="1" thickBot="1">
      <c r="A126" s="902"/>
      <c r="B126" s="903"/>
      <c r="C126" s="906" t="s">
        <v>460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182</v>
      </c>
      <c r="AB126" s="862"/>
      <c r="AC126" s="862"/>
      <c r="AD126" s="862"/>
      <c r="AE126" s="863"/>
      <c r="AF126" s="864" t="s">
        <v>467</v>
      </c>
      <c r="AG126" s="862"/>
      <c r="AH126" s="862"/>
      <c r="AI126" s="862"/>
      <c r="AJ126" s="863"/>
      <c r="AK126" s="864" t="s">
        <v>182</v>
      </c>
      <c r="AL126" s="862"/>
      <c r="AM126" s="862"/>
      <c r="AN126" s="862"/>
      <c r="AO126" s="863"/>
      <c r="AP126" s="909" t="s">
        <v>467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476</v>
      </c>
      <c r="CQ126" s="832"/>
      <c r="CR126" s="832"/>
      <c r="CS126" s="832"/>
      <c r="CT126" s="832"/>
      <c r="CU126" s="832"/>
      <c r="CV126" s="832"/>
      <c r="CW126" s="832"/>
      <c r="CX126" s="832"/>
      <c r="CY126" s="832"/>
      <c r="CZ126" s="832"/>
      <c r="DA126" s="832"/>
      <c r="DB126" s="832"/>
      <c r="DC126" s="832"/>
      <c r="DD126" s="832"/>
      <c r="DE126" s="832"/>
      <c r="DF126" s="833"/>
      <c r="DG126" s="898" t="s">
        <v>182</v>
      </c>
      <c r="DH126" s="899"/>
      <c r="DI126" s="899"/>
      <c r="DJ126" s="899"/>
      <c r="DK126" s="899"/>
      <c r="DL126" s="899" t="s">
        <v>182</v>
      </c>
      <c r="DM126" s="899"/>
      <c r="DN126" s="899"/>
      <c r="DO126" s="899"/>
      <c r="DP126" s="899"/>
      <c r="DQ126" s="899" t="s">
        <v>182</v>
      </c>
      <c r="DR126" s="899"/>
      <c r="DS126" s="899"/>
      <c r="DT126" s="899"/>
      <c r="DU126" s="899"/>
      <c r="DV126" s="876" t="s">
        <v>182</v>
      </c>
      <c r="DW126" s="876"/>
      <c r="DX126" s="876"/>
      <c r="DY126" s="876"/>
      <c r="DZ126" s="877"/>
    </row>
    <row r="127" spans="1:130" s="247" customFormat="1" ht="26.25" customHeight="1">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182</v>
      </c>
      <c r="AB127" s="862"/>
      <c r="AC127" s="862"/>
      <c r="AD127" s="862"/>
      <c r="AE127" s="863"/>
      <c r="AF127" s="864" t="s">
        <v>182</v>
      </c>
      <c r="AG127" s="862"/>
      <c r="AH127" s="862"/>
      <c r="AI127" s="862"/>
      <c r="AJ127" s="863"/>
      <c r="AK127" s="864" t="s">
        <v>467</v>
      </c>
      <c r="AL127" s="862"/>
      <c r="AM127" s="862"/>
      <c r="AN127" s="862"/>
      <c r="AO127" s="863"/>
      <c r="AP127" s="909" t="s">
        <v>182</v>
      </c>
      <c r="AQ127" s="910"/>
      <c r="AR127" s="910"/>
      <c r="AS127" s="910"/>
      <c r="AT127" s="911"/>
      <c r="AU127" s="283"/>
      <c r="AV127" s="283"/>
      <c r="AW127" s="283"/>
      <c r="AX127" s="926" t="s">
        <v>478</v>
      </c>
      <c r="AY127" s="894"/>
      <c r="AZ127" s="894"/>
      <c r="BA127" s="894"/>
      <c r="BB127" s="894"/>
      <c r="BC127" s="894"/>
      <c r="BD127" s="894"/>
      <c r="BE127" s="895"/>
      <c r="BF127" s="893" t="s">
        <v>479</v>
      </c>
      <c r="BG127" s="894"/>
      <c r="BH127" s="894"/>
      <c r="BI127" s="894"/>
      <c r="BJ127" s="894"/>
      <c r="BK127" s="894"/>
      <c r="BL127" s="895"/>
      <c r="BM127" s="893" t="s">
        <v>480</v>
      </c>
      <c r="BN127" s="894"/>
      <c r="BO127" s="894"/>
      <c r="BP127" s="894"/>
      <c r="BQ127" s="894"/>
      <c r="BR127" s="894"/>
      <c r="BS127" s="895"/>
      <c r="BT127" s="893" t="s">
        <v>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482</v>
      </c>
      <c r="CQ127" s="832"/>
      <c r="CR127" s="832"/>
      <c r="CS127" s="832"/>
      <c r="CT127" s="832"/>
      <c r="CU127" s="832"/>
      <c r="CV127" s="832"/>
      <c r="CW127" s="832"/>
      <c r="CX127" s="832"/>
      <c r="CY127" s="832"/>
      <c r="CZ127" s="832"/>
      <c r="DA127" s="832"/>
      <c r="DB127" s="832"/>
      <c r="DC127" s="832"/>
      <c r="DD127" s="832"/>
      <c r="DE127" s="832"/>
      <c r="DF127" s="833"/>
      <c r="DG127" s="898" t="s">
        <v>182</v>
      </c>
      <c r="DH127" s="899"/>
      <c r="DI127" s="899"/>
      <c r="DJ127" s="899"/>
      <c r="DK127" s="899"/>
      <c r="DL127" s="899" t="s">
        <v>182</v>
      </c>
      <c r="DM127" s="899"/>
      <c r="DN127" s="899"/>
      <c r="DO127" s="899"/>
      <c r="DP127" s="899"/>
      <c r="DQ127" s="899" t="s">
        <v>182</v>
      </c>
      <c r="DR127" s="899"/>
      <c r="DS127" s="899"/>
      <c r="DT127" s="899"/>
      <c r="DU127" s="899"/>
      <c r="DV127" s="876" t="s">
        <v>182</v>
      </c>
      <c r="DW127" s="876"/>
      <c r="DX127" s="876"/>
      <c r="DY127" s="876"/>
      <c r="DZ127" s="877"/>
    </row>
    <row r="128" spans="1:130" s="247" customFormat="1" ht="26.25" customHeight="1" thickBot="1">
      <c r="A128" s="878" t="s">
        <v>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484</v>
      </c>
      <c r="X128" s="880"/>
      <c r="Y128" s="880"/>
      <c r="Z128" s="881"/>
      <c r="AA128" s="882">
        <v>53303</v>
      </c>
      <c r="AB128" s="883"/>
      <c r="AC128" s="883"/>
      <c r="AD128" s="883"/>
      <c r="AE128" s="884"/>
      <c r="AF128" s="885">
        <v>53425</v>
      </c>
      <c r="AG128" s="883"/>
      <c r="AH128" s="883"/>
      <c r="AI128" s="883"/>
      <c r="AJ128" s="884"/>
      <c r="AK128" s="885">
        <v>47864</v>
      </c>
      <c r="AL128" s="883"/>
      <c r="AM128" s="883"/>
      <c r="AN128" s="883"/>
      <c r="AO128" s="884"/>
      <c r="AP128" s="886"/>
      <c r="AQ128" s="887"/>
      <c r="AR128" s="887"/>
      <c r="AS128" s="887"/>
      <c r="AT128" s="888"/>
      <c r="AU128" s="283"/>
      <c r="AV128" s="283"/>
      <c r="AW128" s="283"/>
      <c r="AX128" s="889" t="s">
        <v>485</v>
      </c>
      <c r="AY128" s="890"/>
      <c r="AZ128" s="890"/>
      <c r="BA128" s="890"/>
      <c r="BB128" s="890"/>
      <c r="BC128" s="890"/>
      <c r="BD128" s="890"/>
      <c r="BE128" s="891"/>
      <c r="BF128" s="868" t="s">
        <v>182</v>
      </c>
      <c r="BG128" s="869"/>
      <c r="BH128" s="869"/>
      <c r="BI128" s="869"/>
      <c r="BJ128" s="869"/>
      <c r="BK128" s="869"/>
      <c r="BL128" s="892"/>
      <c r="BM128" s="868">
        <v>13.77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t="s">
        <v>467</v>
      </c>
      <c r="DH128" s="873"/>
      <c r="DI128" s="873"/>
      <c r="DJ128" s="873"/>
      <c r="DK128" s="873"/>
      <c r="DL128" s="873" t="s">
        <v>182</v>
      </c>
      <c r="DM128" s="873"/>
      <c r="DN128" s="873"/>
      <c r="DO128" s="873"/>
      <c r="DP128" s="873"/>
      <c r="DQ128" s="873" t="s">
        <v>182</v>
      </c>
      <c r="DR128" s="873"/>
      <c r="DS128" s="873"/>
      <c r="DT128" s="873"/>
      <c r="DU128" s="873"/>
      <c r="DV128" s="874" t="s">
        <v>467</v>
      </c>
      <c r="DW128" s="874"/>
      <c r="DX128" s="874"/>
      <c r="DY128" s="874"/>
      <c r="DZ128" s="875"/>
    </row>
    <row r="129" spans="1:131" s="247" customFormat="1" ht="26.25" customHeight="1">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8313672</v>
      </c>
      <c r="AB129" s="862"/>
      <c r="AC129" s="862"/>
      <c r="AD129" s="862"/>
      <c r="AE129" s="863"/>
      <c r="AF129" s="864">
        <v>8066295</v>
      </c>
      <c r="AG129" s="862"/>
      <c r="AH129" s="862"/>
      <c r="AI129" s="862"/>
      <c r="AJ129" s="863"/>
      <c r="AK129" s="864">
        <v>7928464</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182</v>
      </c>
      <c r="BG129" s="852"/>
      <c r="BH129" s="852"/>
      <c r="BI129" s="852"/>
      <c r="BJ129" s="852"/>
      <c r="BK129" s="852"/>
      <c r="BL129" s="853"/>
      <c r="BM129" s="851">
        <v>18.77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1384092</v>
      </c>
      <c r="AB130" s="862"/>
      <c r="AC130" s="862"/>
      <c r="AD130" s="862"/>
      <c r="AE130" s="863"/>
      <c r="AF130" s="864">
        <v>1274665</v>
      </c>
      <c r="AG130" s="862"/>
      <c r="AH130" s="862"/>
      <c r="AI130" s="862"/>
      <c r="AJ130" s="863"/>
      <c r="AK130" s="864">
        <v>1193832</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4.2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6929580</v>
      </c>
      <c r="AB131" s="845"/>
      <c r="AC131" s="845"/>
      <c r="AD131" s="845"/>
      <c r="AE131" s="846"/>
      <c r="AF131" s="847">
        <v>6791630</v>
      </c>
      <c r="AG131" s="845"/>
      <c r="AH131" s="845"/>
      <c r="AI131" s="845"/>
      <c r="AJ131" s="846"/>
      <c r="AK131" s="847">
        <v>6734632</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t="s">
        <v>182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4.5021054669999998</v>
      </c>
      <c r="AB132" s="825"/>
      <c r="AC132" s="825"/>
      <c r="AD132" s="825"/>
      <c r="AE132" s="826"/>
      <c r="AF132" s="827">
        <v>4.326708021</v>
      </c>
      <c r="AG132" s="825"/>
      <c r="AH132" s="825"/>
      <c r="AI132" s="825"/>
      <c r="AJ132" s="826"/>
      <c r="AK132" s="827">
        <v>3.8200454009999998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5.3</v>
      </c>
      <c r="AB133" s="804"/>
      <c r="AC133" s="804"/>
      <c r="AD133" s="804"/>
      <c r="AE133" s="805"/>
      <c r="AF133" s="803">
        <v>4.7</v>
      </c>
      <c r="AG133" s="804"/>
      <c r="AH133" s="804"/>
      <c r="AI133" s="804"/>
      <c r="AJ133" s="805"/>
      <c r="AK133" s="803">
        <v>4.2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zj8N8CB88w+ZAIwz//wgp/lS5Sh962D1AMB+xgwXegeabTmntWylfiok+J7gHTV0wftgt8jHlbRfjfE4vqiYQQ==" saltValue="zqkDGt5112IccfR/9oSc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WRS1S/SSznfxLVqpEtgP8aA0/laMna6LmW6naPNG72bxQ2popZSxWsoSIphRqE5fcI0wc3eExMcO+Q1zQURbQ==" saltValue="wR+B6cWVHJbe1AfmT9TrU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ig/qrrtqDXCpNAgmzAxatFH++IhSi9glbT5aOfW+zww9nGOa5p42sN0Ml+BJoTrmsPwk0N8DI8nsGGjes5RoQ==" saltValue="GGRBoTZ5MEFnuGCghMwY9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500</v>
      </c>
      <c r="AP7" s="304"/>
      <c r="AQ7" s="305" t="s">
        <v>501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502</v>
      </c>
      <c r="AQ8" s="311" t="s">
        <v>503</v>
      </c>
      <c r="AR8" s="312" t="s">
        <v>504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505</v>
      </c>
      <c r="AL9" s="1231"/>
      <c r="AM9" s="1231"/>
      <c r="AN9" s="1232"/>
      <c r="AO9" s="313">
        <v>2764515</v>
      </c>
      <c r="AP9" s="313">
        <v>131631</v>
      </c>
      <c r="AQ9" s="314">
        <v>62963</v>
      </c>
      <c r="AR9" s="315">
        <v>109.1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506</v>
      </c>
      <c r="AL10" s="1231"/>
      <c r="AM10" s="1231"/>
      <c r="AN10" s="1232"/>
      <c r="AO10" s="316">
        <v>12475</v>
      </c>
      <c r="AP10" s="316">
        <v>594</v>
      </c>
      <c r="AQ10" s="317">
        <v>6807</v>
      </c>
      <c r="AR10" s="318">
        <v>-91.3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507</v>
      </c>
      <c r="AL11" s="1231"/>
      <c r="AM11" s="1231"/>
      <c r="AN11" s="1232"/>
      <c r="AO11" s="316">
        <v>9125</v>
      </c>
      <c r="AP11" s="316">
        <v>434</v>
      </c>
      <c r="AQ11" s="317">
        <v>9161</v>
      </c>
      <c r="AR11" s="318">
        <v>-95.3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508</v>
      </c>
      <c r="AL12" s="1231"/>
      <c r="AM12" s="1231"/>
      <c r="AN12" s="1232"/>
      <c r="AO12" s="316" t="s">
        <v>509</v>
      </c>
      <c r="AP12" s="316" t="s">
        <v>509</v>
      </c>
      <c r="AQ12" s="317">
        <v>469</v>
      </c>
      <c r="AR12" s="318" t="s">
        <v>509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510</v>
      </c>
      <c r="AL13" s="1231"/>
      <c r="AM13" s="1231"/>
      <c r="AN13" s="1232"/>
      <c r="AO13" s="316" t="s">
        <v>509</v>
      </c>
      <c r="AP13" s="316" t="s">
        <v>509</v>
      </c>
      <c r="AQ13" s="317" t="s">
        <v>509</v>
      </c>
      <c r="AR13" s="318" t="s">
        <v>509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511</v>
      </c>
      <c r="AL14" s="1231"/>
      <c r="AM14" s="1231"/>
      <c r="AN14" s="1232"/>
      <c r="AO14" s="316">
        <v>133008</v>
      </c>
      <c r="AP14" s="316">
        <v>6333</v>
      </c>
      <c r="AQ14" s="317">
        <v>2905</v>
      </c>
      <c r="AR14" s="318">
        <v>118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512</v>
      </c>
      <c r="AL15" s="1231"/>
      <c r="AM15" s="1231"/>
      <c r="AN15" s="1232"/>
      <c r="AO15" s="316">
        <v>157681</v>
      </c>
      <c r="AP15" s="316">
        <v>7508</v>
      </c>
      <c r="AQ15" s="317">
        <v>1486</v>
      </c>
      <c r="AR15" s="318">
        <v>405.2</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513</v>
      </c>
      <c r="AL16" s="1234"/>
      <c r="AM16" s="1234"/>
      <c r="AN16" s="1235"/>
      <c r="AO16" s="316">
        <v>-280899</v>
      </c>
      <c r="AP16" s="316">
        <v>-13375</v>
      </c>
      <c r="AQ16" s="317">
        <v>-5107</v>
      </c>
      <c r="AR16" s="318">
        <v>161.9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2795905</v>
      </c>
      <c r="AP17" s="316">
        <v>133126</v>
      </c>
      <c r="AQ17" s="317">
        <v>78684</v>
      </c>
      <c r="AR17" s="318">
        <v>69.2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518</v>
      </c>
      <c r="AL21" s="1228"/>
      <c r="AM21" s="1228"/>
      <c r="AN21" s="1229"/>
      <c r="AO21" s="328">
        <v>13.76</v>
      </c>
      <c r="AP21" s="329">
        <v>7.53</v>
      </c>
      <c r="AQ21" s="330">
        <v>6.23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519</v>
      </c>
      <c r="AL22" s="1228"/>
      <c r="AM22" s="1228"/>
      <c r="AN22" s="1229"/>
      <c r="AO22" s="333">
        <v>95.5</v>
      </c>
      <c r="AP22" s="334">
        <v>97.4</v>
      </c>
      <c r="AQ22" s="335">
        <v>-1.9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500</v>
      </c>
      <c r="AP30" s="304"/>
      <c r="AQ30" s="305" t="s">
        <v>501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502</v>
      </c>
      <c r="AQ31" s="311" t="s">
        <v>503</v>
      </c>
      <c r="AR31" s="312" t="s">
        <v>504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523</v>
      </c>
      <c r="AL32" s="1219"/>
      <c r="AM32" s="1219"/>
      <c r="AN32" s="1220"/>
      <c r="AO32" s="343">
        <v>1439589</v>
      </c>
      <c r="AP32" s="343">
        <v>68545</v>
      </c>
      <c r="AQ32" s="344">
        <v>34297</v>
      </c>
      <c r="AR32" s="345">
        <v>99.9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524</v>
      </c>
      <c r="AL33" s="1219"/>
      <c r="AM33" s="1219"/>
      <c r="AN33" s="1220"/>
      <c r="AO33" s="343" t="s">
        <v>509</v>
      </c>
      <c r="AP33" s="343" t="s">
        <v>509</v>
      </c>
      <c r="AQ33" s="344" t="s">
        <v>509</v>
      </c>
      <c r="AR33" s="345" t="s">
        <v>509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525</v>
      </c>
      <c r="AL34" s="1219"/>
      <c r="AM34" s="1219"/>
      <c r="AN34" s="1220"/>
      <c r="AO34" s="343" t="s">
        <v>509</v>
      </c>
      <c r="AP34" s="343" t="s">
        <v>509</v>
      </c>
      <c r="AQ34" s="344" t="s">
        <v>509</v>
      </c>
      <c r="AR34" s="345" t="s">
        <v>509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526</v>
      </c>
      <c r="AL35" s="1219"/>
      <c r="AM35" s="1219"/>
      <c r="AN35" s="1220"/>
      <c r="AO35" s="343">
        <v>59342</v>
      </c>
      <c r="AP35" s="343">
        <v>2826</v>
      </c>
      <c r="AQ35" s="344">
        <v>14866</v>
      </c>
      <c r="AR35" s="345">
        <v>-81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527</v>
      </c>
      <c r="AL36" s="1219"/>
      <c r="AM36" s="1219"/>
      <c r="AN36" s="1220"/>
      <c r="AO36" s="343" t="s">
        <v>509</v>
      </c>
      <c r="AP36" s="343" t="s">
        <v>509</v>
      </c>
      <c r="AQ36" s="344">
        <v>2278</v>
      </c>
      <c r="AR36" s="345" t="s">
        <v>509</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528</v>
      </c>
      <c r="AL37" s="1219"/>
      <c r="AM37" s="1219"/>
      <c r="AN37" s="1220"/>
      <c r="AO37" s="343" t="s">
        <v>509</v>
      </c>
      <c r="AP37" s="343" t="s">
        <v>509</v>
      </c>
      <c r="AQ37" s="344">
        <v>453</v>
      </c>
      <c r="AR37" s="345" t="s">
        <v>509</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529</v>
      </c>
      <c r="AL38" s="1222"/>
      <c r="AM38" s="1222"/>
      <c r="AN38" s="1223"/>
      <c r="AO38" s="346">
        <v>31</v>
      </c>
      <c r="AP38" s="346">
        <v>1</v>
      </c>
      <c r="AQ38" s="347">
        <v>1</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530</v>
      </c>
      <c r="AL39" s="1222"/>
      <c r="AM39" s="1222"/>
      <c r="AN39" s="1223"/>
      <c r="AO39" s="343">
        <v>-47864</v>
      </c>
      <c r="AP39" s="343">
        <v>-2279</v>
      </c>
      <c r="AQ39" s="344">
        <v>-3000</v>
      </c>
      <c r="AR39" s="345">
        <v>-24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531</v>
      </c>
      <c r="AL40" s="1219"/>
      <c r="AM40" s="1219"/>
      <c r="AN40" s="1220"/>
      <c r="AO40" s="343">
        <v>-1193832</v>
      </c>
      <c r="AP40" s="343">
        <v>-56844</v>
      </c>
      <c r="AQ40" s="344">
        <v>-34641</v>
      </c>
      <c r="AR40" s="345">
        <v>64.099999999999994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257266</v>
      </c>
      <c r="AP41" s="343">
        <v>12250</v>
      </c>
      <c r="AQ41" s="344">
        <v>14254</v>
      </c>
      <c r="AR41" s="345">
        <v>-14.1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500</v>
      </c>
      <c r="AN49" s="1213" t="s">
        <v>535</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536</v>
      </c>
      <c r="AO50" s="360" t="s">
        <v>537</v>
      </c>
      <c r="AP50" s="361" t="s">
        <v>538</v>
      </c>
      <c r="AQ50" s="362" t="s">
        <v>539</v>
      </c>
      <c r="AR50" s="363" t="s">
        <v>540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1892926</v>
      </c>
      <c r="AN51" s="365">
        <v>83114</v>
      </c>
      <c r="AO51" s="366">
        <v>0.5</v>
      </c>
      <c r="AP51" s="367">
        <v>87924</v>
      </c>
      <c r="AQ51" s="368">
        <v>11.9</v>
      </c>
      <c r="AR51" s="369">
        <v>-11.4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1040069</v>
      </c>
      <c r="AN52" s="373">
        <v>45667</v>
      </c>
      <c r="AO52" s="374">
        <v>10.8</v>
      </c>
      <c r="AP52" s="375">
        <v>43482</v>
      </c>
      <c r="AQ52" s="376">
        <v>6.5</v>
      </c>
      <c r="AR52" s="377">
        <v>4.3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1738654</v>
      </c>
      <c r="AN53" s="365">
        <v>78251</v>
      </c>
      <c r="AO53" s="366">
        <v>-5.9</v>
      </c>
      <c r="AP53" s="367">
        <v>57122</v>
      </c>
      <c r="AQ53" s="368">
        <v>-35</v>
      </c>
      <c r="AR53" s="369">
        <v>29.1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770474</v>
      </c>
      <c r="AN54" s="373">
        <v>34676</v>
      </c>
      <c r="AO54" s="374">
        <v>-24.1</v>
      </c>
      <c r="AP54" s="375">
        <v>36191</v>
      </c>
      <c r="AQ54" s="376">
        <v>-16.8</v>
      </c>
      <c r="AR54" s="377">
        <v>-7.3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2826114</v>
      </c>
      <c r="AN55" s="365">
        <v>129549</v>
      </c>
      <c r="AO55" s="366">
        <v>65.599999999999994</v>
      </c>
      <c r="AP55" s="367">
        <v>53655</v>
      </c>
      <c r="AQ55" s="368">
        <v>-6.1</v>
      </c>
      <c r="AR55" s="369">
        <v>71.7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1431434</v>
      </c>
      <c r="AN56" s="373">
        <v>65617</v>
      </c>
      <c r="AO56" s="374">
        <v>89.2</v>
      </c>
      <c r="AP56" s="375">
        <v>32719</v>
      </c>
      <c r="AQ56" s="376">
        <v>-9.6</v>
      </c>
      <c r="AR56" s="377">
        <v>98.8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2931236</v>
      </c>
      <c r="AN57" s="365">
        <v>136986</v>
      </c>
      <c r="AO57" s="366">
        <v>5.7</v>
      </c>
      <c r="AP57" s="367">
        <v>53869</v>
      </c>
      <c r="AQ57" s="368">
        <v>0.4</v>
      </c>
      <c r="AR57" s="369">
        <v>5.3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1748636</v>
      </c>
      <c r="AN58" s="373">
        <v>81720</v>
      </c>
      <c r="AO58" s="374">
        <v>24.5</v>
      </c>
      <c r="AP58" s="375">
        <v>35046</v>
      </c>
      <c r="AQ58" s="376">
        <v>7.1</v>
      </c>
      <c r="AR58" s="377">
        <v>17.399999999999999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1790206</v>
      </c>
      <c r="AN59" s="365">
        <v>85240</v>
      </c>
      <c r="AO59" s="366">
        <v>-37.799999999999997</v>
      </c>
      <c r="AP59" s="367">
        <v>59119</v>
      </c>
      <c r="AQ59" s="368">
        <v>9.6999999999999993</v>
      </c>
      <c r="AR59" s="369">
        <v>-47.5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1102317</v>
      </c>
      <c r="AN60" s="373">
        <v>52486</v>
      </c>
      <c r="AO60" s="374">
        <v>-35.799999999999997</v>
      </c>
      <c r="AP60" s="375">
        <v>29900</v>
      </c>
      <c r="AQ60" s="376">
        <v>-14.7</v>
      </c>
      <c r="AR60" s="377">
        <v>-21.1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2235827</v>
      </c>
      <c r="AN61" s="380">
        <v>102628</v>
      </c>
      <c r="AO61" s="381">
        <v>5.6</v>
      </c>
      <c r="AP61" s="382">
        <v>62338</v>
      </c>
      <c r="AQ61" s="383">
        <v>-3.8</v>
      </c>
      <c r="AR61" s="369">
        <v>9.4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1218586</v>
      </c>
      <c r="AN62" s="373">
        <v>56033</v>
      </c>
      <c r="AO62" s="374">
        <v>12.9</v>
      </c>
      <c r="AP62" s="375">
        <v>35468</v>
      </c>
      <c r="AQ62" s="376">
        <v>-5.5</v>
      </c>
      <c r="AR62" s="377">
        <v>18.399999999999999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ulTXiiYtsLays66v6Vg2mIz2O/eJxzEmWkh9l2G/RADioQXTKjdViDKdZhnhQAZWpYKxzqdFr4Qr8duAxQ99lg==" saltValue="fJmFJ5gXQMSsUvJODX2gj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549</v>
      </c>
    </row>
    <row r="120" spans="125:125" ht="13.5" hidden="1" customHeight="1"/>
    <row r="121" spans="125:125" ht="13.5" hidden="1" customHeight="1">
      <c r="DU121" s="291"/>
    </row>
  </sheetData>
  <sheetProtection algorithmName="SHA-512" hashValue="WE5bcMi4GaoyQGnhMiuSeyKEBlbzfUStzFSgui0/jykH9jGrbrVbF7fNZ6Ki7rIQ91+2W80dqcItwx83iGwb0A==" saltValue="an6UtWZacDWzC4cZjjsLQ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550</v>
      </c>
    </row>
  </sheetData>
  <sheetProtection algorithmName="SHA-512" hashValue="XlPthqrI4sVlfQLfacj2wf0hZC+OF9rOEro75XpFQH8VhetPri9OVCJJ4UuHiyBfT4rephugs/allh1ETmWa7g==" saltValue="GvScGEVcDo+WABDozBw43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6" t="s">
        <v>3</v>
      </c>
      <c r="D47" s="1236"/>
      <c r="E47" s="1237"/>
      <c r="F47" s="11">
        <v>52.63</v>
      </c>
      <c r="G47" s="12">
        <v>53.82</v>
      </c>
      <c r="H47" s="12">
        <v>56.86</v>
      </c>
      <c r="I47" s="12">
        <v>58.67</v>
      </c>
      <c r="J47" s="13">
        <v>56.48</v>
      </c>
    </row>
    <row r="48" spans="2:10" ht="57.75" customHeight="1">
      <c r="B48" s="14"/>
      <c r="C48" s="1238" t="s">
        <v>4</v>
      </c>
      <c r="D48" s="1238"/>
      <c r="E48" s="1239"/>
      <c r="F48" s="15">
        <v>10.69</v>
      </c>
      <c r="G48" s="16">
        <v>12.81</v>
      </c>
      <c r="H48" s="16">
        <v>14.4</v>
      </c>
      <c r="I48" s="16">
        <v>10.18</v>
      </c>
      <c r="J48" s="17">
        <v>10.26</v>
      </c>
    </row>
    <row r="49" spans="2:10" ht="57.75" customHeight="1" thickBot="1">
      <c r="B49" s="18"/>
      <c r="C49" s="1240" t="s">
        <v>5</v>
      </c>
      <c r="D49" s="1240"/>
      <c r="E49" s="1241"/>
      <c r="F49" s="19" t="s">
        <v>556</v>
      </c>
      <c r="G49" s="20" t="s">
        <v>557</v>
      </c>
      <c r="H49" s="20" t="s">
        <v>558</v>
      </c>
      <c r="I49" s="20" t="s">
        <v>559</v>
      </c>
      <c r="J49" s="21" t="s">
        <v>560</v>
      </c>
    </row>
    <row r="50" spans="2:10" ht="13.5" customHeight="1"/>
  </sheetData>
  <sheetProtection algorithmName="SHA-512" hashValue="RgF/wt2K4Kdb5tgrVsOUWs5LhasUtcD0zx+m34KWyvrY1YAbsh2e2XafSJ/ngNL5KCIUZ27Ru77o7LxaKANpvQ==" saltValue="OaCstMEsBHE+I7r96HJYz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2021-09-14T02:38:36Z</cp:lastPrinted>
  <dcterms:created xsi:type="dcterms:W3CDTF">2021-02-05T05:07:05Z</dcterms:created>
  <dcterms:modified xsi:type="dcterms:W3CDTF">2021-10-26T05:40:21Z</dcterms:modified>
</cp:coreProperties>
</file>