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2 市町村回答（２回目）\15_志布志市(要統合)\03 修正後\"/>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E37" i="10" s="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<sst xmlns="http://schemas.openxmlformats.org/spreadsheetml/2006/main" count="1103" uniqueCount="616">
  <si>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</si>
  <si>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</si>
  <si>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</si>
  <si>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</si>
  <si>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</si>
  <si>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</si>
  <si>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</si>
  <si>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</si>
  <si>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</si>
  <si>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</si>
  <si>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</si>
  <si>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</si>
  <si>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</si>
  <si>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</si>
  <si>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</si>
  <si>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</si>
  <si>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</si>
  <si>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</si>
  <si>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</si>
  <si>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</si>
  <si>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</si>
  <si>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</si>
  <si>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</si>
  <si>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</si>
  <si>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</si>
  <si>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</si>
  <si>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</si>
  <si>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</si>
  <si>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</si>
  <si>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</si>
  <si>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</si>
  <si>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</si>
  <si>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</si>
  <si>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</si>
  <si>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</si>
  <si>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</si>
  <si>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</si>
  <si>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</si>
  <si>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</si>
  <si>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</si>
  <si>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</si>
  <si>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</si>
  <si>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</si>
  <si>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</si>
  <si>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</si>
  <si>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</si>
  <si>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</si>
  <si>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</si>
  <si>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</si>
  <si>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</si>
  <si>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</si>
  <si>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</si>
  <si>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</si>
  <si>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</si>
  <si>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</si>
  <si>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</si>
  <si>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</si>
  <si>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</si>
  <si>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</si>
  <si>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</si>
  <si>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</si>
  <si>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</si>
  <si>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</si>
  <si>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</si>
  <si>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</si>
  <si>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</si>
  <si>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</si>
  <si>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</si>
  <si>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</si>
  <si>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</si>
  <si>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</si>
  <si>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</si>
  <si>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</si>
  <si>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</si>
  <si>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</si>
  <si>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</si>
  <si>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</si>
  <si>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</si>
  <si>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</si>
  <si>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</si>
  <si>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</si>
  <si>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</si>
  <si>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</si>
  <si>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</si>
  <si>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</si>
  <si>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</si>
  <si>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</si>
  <si>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</si>
  <si>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</si>
  <si>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</si>
  <si>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</si>
  <si>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</si>
  <si>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</si>
  <si>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</si>
  <si>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</si>
  <si>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</si>
  <si>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</si>
  <si>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</si>
  <si>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志布志市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</si>
  <si>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</si>
  <si>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</si>
  <si>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</si>
  <si>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</si>
  <si>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</si>
  <si>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</si>
  <si>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</si>
  <si>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</si>
  <si>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</si>
  <si>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</si>
  <si>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</si>
  <si>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</si>
  <si>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</si>
  <si>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</si>
  <si>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</si>
  <si>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</si>
  <si>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</si>
  <si>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</si>
  <si>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</si>
  <si>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</si>
  <si>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</si>
  <si>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</si>
  <si>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</si>
  <si>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</si>
  <si>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</si>
  <si>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</si>
  <si>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</si>
  <si>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</si>
  <si>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</si>
  <si>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</si>
  <si>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</si>
  <si>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</si>
  <si>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</si>
  <si>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</si>
  <si>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</si>
  <si>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</si>
  <si>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</si>
  <si>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</si>
  <si>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</si>
  <si>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</si>
  <si>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</si>
  <si>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</si>
  <si>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</si>
  <si>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</si>
  <si>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</si>
  <si>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</si>
  <si>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</si>
  <si>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</si>
  <si>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</si>
  <si>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</si>
  <si>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</si>
  <si>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</si>
  <si>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</si>
  <si>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</si>
  <si>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</si>
  <si>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</si>
  <si>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</si>
  <si>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</si>
  <si>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</si>
  <si>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</si>
  <si>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</si>
  <si>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</si>
  <si>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</si>
  <si>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</si>
  <si>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</si>
  <si>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</si>
  <si>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</si>
  <si>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</si>
  <si>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</si>
  <si>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</si>
  <si>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</si>
  <si>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</si>
  <si>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</si>
  <si>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</si>
  <si>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</si>
  <si>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</si>
  <si>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</si>
  <si>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</si>
  <si>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</si>
  <si>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</si>
  <si>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</si>
  <si>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</si>
  <si>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</si>
  <si>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</si>
  <si>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</si>
  <si>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</si>
  <si>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</si>
  <si>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</si>
  <si>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</si>
  <si>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</si>
  <si>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</si>
  <si>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</si>
  <si>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</si>
  <si>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</si>
  <si>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</si>
  <si>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</si>
  <si>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</si>
  <si>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</si>
  <si>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</si>
  <si>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</si>
  <si>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</si>
  <si>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</si>
  <si>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</si>
  <si>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</si>
  <si>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</si>
  <si>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</si>
  <si>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</si>
  <si>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</si>
  <si>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</si>
  <si>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</si>
  <si>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</si>
  <si>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</si>
  <si>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</si>
  <si>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</si>
  <si>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</si>
  <si>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鹿児島県志布志市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</si>
  <si>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</si>
  <si>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</si>
  <si>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</si>
  <si>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</si>
  <si>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</si>
  <si>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</si>
  <si>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</si>
  <si>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</si>
  <si>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</si>
  <si>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</si>
  <si>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</si>
  <si>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</si>
  <si>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</si>
  <si>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</si>
  <si>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</si>
  <si>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</si>
  <si>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</si>
  <si>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</si>
  <si>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</si>
  <si>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</si>
  <si>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</si>
  <si>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</si>
  <si>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</si>
  <si>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</si>
  <si>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</si>
  <si>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</si>
  <si>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</si>
  <si>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</si>
  <si>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</si>
  <si>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</si>
  <si>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</si>
  <si>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</si>
  <si>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</si>
  <si>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</si>
  <si>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</si>
  <si>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</si>
  <si>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</si>
  <si>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</si>
  <si>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</si>
  <si>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</si>
  <si>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</si>
  <si>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</si>
  <si>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</si>
  <si>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</si>
  <si>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</si>
  <si>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</si>
  <si>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</si>
  <si>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</si>
  <si>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</si>
  <si>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</si>
  <si>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</si>
  <si>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</si>
  <si>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</si>
  <si>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</si>
  <si>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</si>
  <si>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</si>
  <si>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</si>
  <si>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</si>
  <si>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</si>
  <si>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</si>
  <si>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</si>
  <si>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</si>
  <si>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</si>
  <si>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</si>
  <si>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</si>
  <si>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</si>
  <si>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</si>
  <si>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</si>
  <si>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</si>
  <si>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</si>
  <si>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</si>
  <si>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</si>
  <si>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</si>
  <si>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</si>
  <si>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</si>
  <si>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</si>
  <si>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</si>
  <si>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</si>
  <si>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</si>
  <si>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</si>
  <si>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</si>
  <si>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</si>
  <si>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</si>
  <si>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</si>
  <si>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</si>
  <si>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</si>
  <si>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</si>
  <si>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</si>
  <si>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</si>
  <si>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</si>
  <si>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</si>
  <si>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</si>
  <si>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</si>
  <si>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</si>
  <si>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</si>
  <si>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</si>
  <si>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</si>
  <si>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</si>
  <si>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</si>
  <si>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</si>
  <si>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</si>
  <si>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</si>
  <si>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</si>
  <si>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</si>
  <si>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</si>
  <si>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</si>
  <si>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</si>
  <si>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</si>
  <si>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</si>
  <si>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</si>
  <si>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</si>
  <si>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</si>
  <si>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</si>
  <si>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</si>
  <si>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</si>
  <si>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</si>
  <si>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</si>
  <si>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</si>
  <si>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</si>
  <si>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</si>
  <si>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</si>
  <si>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</si>
  <si>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</si>
  <si>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</si>
  <si>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</si>
  <si>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</si>
  <si>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</si>
  <si>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</si>
  <si>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</si>
  <si>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</si>
  <si>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</si>
  <si>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</si>
  <si>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</si>
  <si>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</si>
  <si>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</si>
  <si>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</si>
  <si>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</si>
  <si>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</si>
  <si>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</si>
  <si>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</si>
  <si>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</si>
  <si>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</si>
  <si>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</si>
  <si>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</si>
  <si>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</si>
  <si>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</si>
  <si>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</si>
  <si>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</si>
  <si>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</si>
  <si>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</si>
  <si>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</si>
  <si>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</si>
  <si>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鹿児島県志布志市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</si>
  <si>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</si>
  <si>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</si>
  <si>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</si>
  <si>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</si>
  <si>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</si>
  <si>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</si>
  <si>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</si>
  <si>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</si>
  <si>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</si>
  <si>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</si>
  <si>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</si>
  <si>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</si>
  <si>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</si>
  <si>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</si>
  <si>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</si>
  <si>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</si>
  <si>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</si>
  <si>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</si>
  <si>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</si>
  <si>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</si>
  <si>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</si>
  <si>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</si>
  <si>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</si>
  <si>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</si>
  <si>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</si>
  <si>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</si>
  <si>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</si>
  <si>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</si>
  <si>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</si>
  <si>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</si>
  <si>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</si>
  <si>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</si>
  <si>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</si>
  <si>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</si>
  <si>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</si>
  <si>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</si>
  <si>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</si>
  <si>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</si>
  <si>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下水道管理特別会計</t>
    <phoneticPr fontId="5"/>
  </si>
  <si>
    <t>法非適用企業</t>
    <phoneticPr fontId="5"/>
  </si>
  <si>
    <t>公共下水道事業特別会計</t>
    <phoneticPr fontId="5"/>
  </si>
  <si>
    <t>国民宿舎特別会計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</si>
  <si>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</si>
  <si>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</si>
  <si>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</si>
  <si>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</si>
  <si>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</si>
  <si>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</si>
  <si>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</si>
  <si>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</si>
  <si>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</si>
  <si>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</si>
  <si>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</si>
  <si>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</si>
  <si>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</si>
  <si>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</si>
  <si>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</si>
  <si>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</si>
  <si>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</si>
  <si>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</si>
  <si>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</si>
  <si>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</si>
  <si>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</si>
  <si>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</si>
  <si>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</si>
  <si>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</si>
  <si>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</si>
  <si>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</si>
  <si>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</si>
  <si>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</si>
  <si>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</si>
  <si>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</si>
  <si>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</si>
  <si>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</si>
  <si>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</si>
  <si>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</si>
  <si>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</si>
  <si>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</si>
  <si>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</si>
  <si>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</si>
  <si>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</si>
  <si>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</si>
  <si>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</si>
  <si>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</si>
  <si>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</si>
  <si>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</si>
  <si>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</si>
  <si>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</si>
  <si>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</si>
  <si>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</si>
  <si>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</si>
  <si>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</si>
  <si>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</si>
  <si>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</si>
  <si>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</si>
  <si>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</si>
  <si>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</si>
  <si>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</si>
  <si>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</si>
  <si>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</si>
  <si>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</si>
  <si>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</si>
  <si>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</si>
  <si>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</si>
  <si>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</si>
  <si>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</si>
  <si>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</si>
  <si>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国民宿舎特別会計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</si>
  <si>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</si>
  <si>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</si>
  <si>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</si>
  <si>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</si>
  <si>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</si>
  <si>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</si>
  <si>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</si>
  <si>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</si>
  <si>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</si>
  <si>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</si>
  <si>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</si>
  <si>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</si>
  <si>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</si>
  <si>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</si>
  <si>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</si>
  <si>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</si>
  <si>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</si>
  <si>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</si>
  <si>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</si>
  <si>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</si>
  <si>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</si>
  <si>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</si>
  <si>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</si>
  <si>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</si>
  <si>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</si>
  <si>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</si>
  <si>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</si>
  <si>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</si>
  <si>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</si>
  <si>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</si>
  <si>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</si>
  <si>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</si>
  <si>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</si>
  <si>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</si>
  <si>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</si>
  <si>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</si>
  <si>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</si>
  <si>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</si>
  <si>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</si>
  <si>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</si>
  <si>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</si>
  <si>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</si>
  <si>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</si>
  <si>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</si>
  <si>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</si>
  <si>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</si>
  <si>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</si>
  <si>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</si>
  <si>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</si>
  <si>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</si>
  <si>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</si>
  <si>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</si>
  <si>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</si>
  <si>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</si>
  <si>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</si>
  <si>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</si>
  <si>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</si>
  <si>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</si>
  <si>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</si>
  <si>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</si>
  <si>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</si>
  <si>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</si>
  <si>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</si>
  <si>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</si>
  <si>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</si>
  <si>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</si>
  <si>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</si>
  <si>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</si>
  <si>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</si>
  <si>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</si>
  <si>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</si>
  <si>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</si>
  <si>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</si>
  <si>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</si>
  <si>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</si>
  <si>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</si>
  <si>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</si>
  <si>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</si>
  <si>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</si>
  <si>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</si>
  <si>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</si>
  <si>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</si>
  <si>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</si>
  <si>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</si>
  <si>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1.05</t>
  </si>
  <si>
    <t>▲ 2.35</t>
  </si>
  <si>
    <t>水道事業会計</t>
  </si>
  <si>
    <t>介護保険特別会計</t>
  </si>
  <si>
    <t>一般会計</t>
  </si>
  <si>
    <t>国民健康保険特別会計</t>
  </si>
  <si>
    <t>下水道管理特別会計</t>
  </si>
  <si>
    <t>国民宿舎特別会計</t>
  </si>
  <si>
    <t>後期高齢者医療特別会計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</si>
  <si>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</si>
  <si>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</si>
  <si>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</si>
  <si>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</si>
  <si>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</si>
  <si>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</si>
  <si>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</si>
  <si>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</si>
  <si>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</si>
  <si>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</si>
  <si>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</si>
  <si>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鹿児島県市町村総合事務組合</t>
    <phoneticPr fontId="2"/>
  </si>
  <si>
    <t>曽於北部衛生処理組合</t>
    <phoneticPr fontId="2"/>
  </si>
  <si>
    <t>大隅曽於地区消防組合</t>
    <phoneticPr fontId="2"/>
  </si>
  <si>
    <t>曽於南部厚生事務組合</t>
    <phoneticPr fontId="2"/>
  </si>
  <si>
    <t>曽於地区介護保険組合</t>
    <phoneticPr fontId="2"/>
  </si>
  <si>
    <t>鹿児島県後期高齢者医療広域連合</t>
    <phoneticPr fontId="2"/>
  </si>
  <si>
    <t>曽於地域公設地方卸売市場管理組合</t>
    <phoneticPr fontId="2"/>
  </si>
  <si>
    <t>志布志まちづくり公社</t>
    <rPh sb="0" eb="3">
      <t>シブシ</t>
    </rPh>
    <rPh sb="8" eb="10">
      <t>コウシャ</t>
    </rPh>
    <phoneticPr fontId="2"/>
  </si>
  <si>
    <t>志布志市土地開発公社</t>
    <rPh sb="0" eb="4">
      <t>シブシシ</t>
    </rPh>
    <rPh sb="4" eb="6">
      <t>トチ</t>
    </rPh>
    <rPh sb="6" eb="8">
      <t>カイハツ</t>
    </rPh>
    <rPh sb="8" eb="10">
      <t>コウシャ</t>
    </rPh>
    <phoneticPr fontId="2"/>
  </si>
  <si>
    <t>志布志市農業公社</t>
    <rPh sb="0" eb="4">
      <t>シブシシ</t>
    </rPh>
    <rPh sb="4" eb="6">
      <t>ノウギョウ</t>
    </rPh>
    <rPh sb="6" eb="8">
      <t>コウシャ</t>
    </rPh>
    <phoneticPr fontId="2"/>
  </si>
  <si>
    <t>‐</t>
    <phoneticPr fontId="2"/>
  </si>
  <si>
    <t>‐</t>
    <phoneticPr fontId="2"/>
  </si>
  <si>
    <t>ふるさと志基金</t>
    <rPh sb="4" eb="5">
      <t>ココロザシ</t>
    </rPh>
    <rPh sb="5" eb="7">
      <t>キキン</t>
    </rPh>
    <phoneticPr fontId="5"/>
  </si>
  <si>
    <t>地域づくり推進基金</t>
    <rPh sb="0" eb="2">
      <t>チイキ</t>
    </rPh>
    <rPh sb="5" eb="7">
      <t>スイシン</t>
    </rPh>
    <rPh sb="7" eb="9">
      <t>キキン</t>
    </rPh>
    <phoneticPr fontId="5"/>
  </si>
  <si>
    <t>施設整備事業基金</t>
    <rPh sb="0" eb="2">
      <t>シセツ</t>
    </rPh>
    <rPh sb="2" eb="4">
      <t>セイビ</t>
    </rPh>
    <rPh sb="4" eb="6">
      <t>ジギョウ</t>
    </rPh>
    <rPh sb="6" eb="8">
      <t>キキン</t>
    </rPh>
    <phoneticPr fontId="5"/>
  </si>
  <si>
    <t>地域福祉基金</t>
    <rPh sb="0" eb="2">
      <t>チイキ</t>
    </rPh>
    <rPh sb="2" eb="4">
      <t>フクシ</t>
    </rPh>
    <rPh sb="4" eb="6">
      <t>キキン</t>
    </rPh>
    <phoneticPr fontId="5"/>
  </si>
  <si>
    <t>中山間ふるさと水と土保全事業積立基金</t>
    <rPh sb="0" eb="3">
      <t>チュウサンカン</t>
    </rPh>
    <rPh sb="7" eb="8">
      <t>ミズ</t>
    </rPh>
    <rPh sb="9" eb="10">
      <t>ツチ</t>
    </rPh>
    <rPh sb="10" eb="12">
      <t>ホゼン</t>
    </rPh>
    <rPh sb="12" eb="14">
      <t>ジギョウ</t>
    </rPh>
    <rPh sb="14" eb="16">
      <t>ツミタテ</t>
    </rPh>
    <rPh sb="16" eb="18">
      <t>キキン</t>
    </rPh>
    <phoneticPr fontId="5"/>
  </si>
  <si>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</si>
  <si>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</si>
  <si>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</si>
  <si>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</si>
  <si>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</si>
  <si>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</si>
  <si>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</si>
  <si>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</si>
  <si>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</si>
  <si>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では、地方債の新規発行を抑制し、残高の圧縮に努めているため、将来負担比率は類似団体よりも低い水準に抑えられている。また、有形固定資産減価償却率も類似団体よりも低い水準にある。本市の場合は、高規格道路建設に伴う市道整備のため起債を行っているため、長期的に見た場合の公共施設等を含めた将来負担は高い水準になると予想される。今後も公共施設等総合管理計画並びに個別計画に沿った総量・更新費用の圧縮に努め老朽化対策を継続して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</si>
  <si>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</si>
  <si>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</si>
  <si>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</si>
  <si>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</si>
  <si>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</si>
  <si>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</si>
  <si>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では、地方債の新規発行を抑制し残高の圧縮に努めているため、将来負担比率は類似団体よりも低い水準に抑えられている。一方、実質公債費比率はやや上昇傾向にあり、類似団体よりもやや高い水準にある。今後も公債費適正化に向けた取組を継続す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</si>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</sst>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429F-49F7-9A79-49E79C1A52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94454</c:v>
                </c:pt>
                <c:pt idx="1">
                  <c:v>107121</c:v>
                </c:pt>
                <c:pt idx="2">
                  <c:v>140086</c:v>
                </c:pt>
                <c:pt idx="3">
                  <c:v>136420</c:v>
                </c:pt>
                <c:pt idx="4">
                  <c:v>111928</c:v>
                </c:pt>
              </c:numCache>
            </c:numRef>
          </c:val>
          <c:smooth val="0"/>
          <c:extLst>
            <c:ext xmlns:c16="http://schemas.microsoft.com/office/drawing/2014/chart" uri="{C3380CC4-5D6E-409C-BE32-E72D297353CC}">
              <c16:uniqueId val="{00000001-429F-49F7-9A79-49E79C1A52C6}"/>
            </c:ext>
          </c:extLst>
        </c:ser>
        <c:dLbls>
          <c:showLegendKey val="0"/>
          <c:showVal val="0"/>
          <c:showCatName val="0"/>
          <c:showSerName val="0"/>
          <c:showPercent val="0"/>
          <c:showBubbleSize val="0"/>
        </c:dLbls>
        <c:marker val="1"/>
        <c:smooth val="0"/>
        <c:axId val="184841728"/>
        <c:axId val="184843648"/>
      </c:lineChart>
      <c:catAx>
        <c:axId val="18484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43648"/>
        <c:crosses val="autoZero"/>
        <c:auto val="1"/>
        <c:lblAlgn val="ctr"/>
        <c:lblOffset val="100"/>
        <c:tickLblSkip val="1"/>
        <c:tickMarkSkip val="1"/>
        <c:noMultiLvlLbl val="0"/>
      </c:catAx>
      <c:valAx>
        <c:axId val="1848436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4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4.33</c:v>
                </c:pt>
                <c:pt idx="1">
                  <c:v>5.17</c:v>
                </c:pt>
                <c:pt idx="2">
                  <c:v>5.57</c:v>
                </c:pt>
                <c:pt idx="3">
                  <c:v>4.5199999999999996</c:v>
                </c:pt>
                <c:pt idx="4">
                  <c:v>2.67</c:v>
                </c:pt>
              </c:numCache>
            </c:numRef>
          </c:val>
          <c:extLst>
            <c:ext xmlns:c16="http://schemas.microsoft.com/office/drawing/2014/chart" uri="{C3380CC4-5D6E-409C-BE32-E72D297353CC}">
              <c16:uniqueId val="{00000000-C135-4C2C-9948-DC6287CA61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21.55</c:v>
                </c:pt>
                <c:pt idx="1">
                  <c:v>22.04</c:v>
                </c:pt>
                <c:pt idx="2">
                  <c:v>22.84</c:v>
                </c:pt>
                <c:pt idx="3">
                  <c:v>23.24</c:v>
                </c:pt>
                <c:pt idx="4">
                  <c:v>23.17</c:v>
                </c:pt>
              </c:numCache>
            </c:numRef>
          </c:val>
          <c:extLst>
            <c:ext xmlns:c16="http://schemas.microsoft.com/office/drawing/2014/chart" uri="{C3380CC4-5D6E-409C-BE32-E72D297353CC}">
              <c16:uniqueId val="{00000001-C135-4C2C-9948-DC6287CA6145}"/>
            </c:ext>
          </c:extLst>
        </c:ser>
        <c:dLbls>
          <c:showLegendKey val="0"/>
          <c:showVal val="0"/>
          <c:showCatName val="0"/>
          <c:showSerName val="0"/>
          <c:showPercent val="0"/>
          <c:showBubbleSize val="0"/>
        </c:dLbls>
        <c:gapWidth val="250"/>
        <c:overlap val="100"/>
        <c:axId val="214395904"/>
        <c:axId val="21440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1.37</c:v>
                </c:pt>
                <c:pt idx="1">
                  <c:v>0.99</c:v>
                </c:pt>
                <c:pt idx="2">
                  <c:v>0.74</c:v>
                </c:pt>
                <c:pt idx="3">
                  <c:v>-1.05</c:v>
                </c:pt>
                <c:pt idx="4">
                  <c:v>-2.35</c:v>
                </c:pt>
              </c:numCache>
            </c:numRef>
          </c:val>
          <c:smooth val="0"/>
          <c:extLst>
            <c:ext xmlns:c16="http://schemas.microsoft.com/office/drawing/2014/chart" uri="{C3380CC4-5D6E-409C-BE32-E72D297353CC}">
              <c16:uniqueId val="{00000002-C135-4C2C-9948-DC6287CA6145}"/>
            </c:ext>
          </c:extLst>
        </c:ser>
        <c:dLbls>
          <c:showLegendKey val="0"/>
          <c:showVal val="0"/>
          <c:showCatName val="0"/>
          <c:showSerName val="0"/>
          <c:showPercent val="0"/>
          <c:showBubbleSize val="0"/>
        </c:dLbls>
        <c:marker val="1"/>
        <c:smooth val="0"/>
        <c:axId val="214395904"/>
        <c:axId val="214402176"/>
      </c:lineChart>
      <c:catAx>
        <c:axId val="2143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402176"/>
        <c:crosses val="autoZero"/>
        <c:auto val="1"/>
        <c:lblAlgn val="ctr"/>
        <c:lblOffset val="100"/>
        <c:tickLblSkip val="1"/>
        <c:tickMarkSkip val="1"/>
        <c:noMultiLvlLbl val="0"/>
      </c:catAx>
      <c:valAx>
        <c:axId val="21440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6FB-47B4-85BC-A61E1679E0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FB-47B4-85BC-A61E1679E00D}"/>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FB-47B4-85BC-A61E1679E00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B6FB-47B4-85BC-A61E1679E00D}"/>
            </c:ext>
          </c:extLst>
        </c:ser>
        <c:ser>
          <c:idx val="4"/>
          <c:order val="4"/>
          <c:tx>
            <c:strRef>
              <c:f>データシート!$A$31</c:f>
              <c:strCache>
                <c:ptCount val="1"/>
                <c:pt idx="0">
                  <c:v>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B6FB-47B4-85BC-A61E1679E00D}"/>
            </c:ext>
          </c:extLst>
        </c:ser>
        <c:ser>
          <c:idx val="5"/>
          <c:order val="5"/>
          <c:tx>
            <c:strRef>
              <c:f>データシート!$A$32</c:f>
              <c:strCache>
                <c:ptCount val="1"/>
                <c:pt idx="0">
                  <c:v>下水道管理特別会計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0.04</c:v>
                </c:pt>
                <c:pt idx="4">
                  <c:v>#N/A</c:v>
                </c:pt>
                <c:pt idx="5">
                  <c:v>0.03</c:v>
                </c:pt>
                <c:pt idx="6">
                  <c:v>#N/A</c:v>
                </c:pt>
                <c:pt idx="7">
                  <c:v>0.02</c:v>
                </c:pt>
                <c:pt idx="8">
                  <c:v>#N/A</c:v>
                </c:pt>
                <c:pt idx="9">
                  <c:v>0.02</c:v>
                </c:pt>
              </c:numCache>
            </c:numRef>
          </c:val>
          <c:extLst>
            <c:ext xmlns:c16="http://schemas.microsoft.com/office/drawing/2014/chart" uri="{C3380CC4-5D6E-409C-BE32-E72D297353CC}">
              <c16:uniqueId val="{00000005-B6FB-47B4-85BC-A61E1679E00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1.78</c:v>
                </c:pt>
                <c:pt idx="4">
                  <c:v>#N/A</c:v>
                </c:pt>
                <c:pt idx="5">
                  <c:v>2.72</c:v>
                </c:pt>
                <c:pt idx="6">
                  <c:v>#N/A</c:v>
                </c:pt>
                <c:pt idx="7">
                  <c:v>2.0099999999999998</c:v>
                </c:pt>
                <c:pt idx="8">
                  <c:v>#N/A</c:v>
                </c:pt>
                <c:pt idx="9">
                  <c:v>1.8</c:v>
                </c:pt>
              </c:numCache>
            </c:numRef>
          </c:val>
          <c:extLst>
            <c:ext xmlns:c16="http://schemas.microsoft.com/office/drawing/2014/chart" uri="{C3380CC4-5D6E-409C-BE32-E72D297353CC}">
              <c16:uniqueId val="{00000006-B6FB-47B4-85BC-A61E1679E00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4.78</c:v>
                </c:pt>
                <c:pt idx="2">
                  <c:v>#N/A</c:v>
                </c:pt>
                <c:pt idx="3">
                  <c:v>5.24</c:v>
                </c:pt>
                <c:pt idx="4">
                  <c:v>#N/A</c:v>
                </c:pt>
                <c:pt idx="5">
                  <c:v>5.68</c:v>
                </c:pt>
                <c:pt idx="6">
                  <c:v>#N/A</c:v>
                </c:pt>
                <c:pt idx="7">
                  <c:v>5.84</c:v>
                </c:pt>
                <c:pt idx="8">
                  <c:v>#N/A</c:v>
                </c:pt>
                <c:pt idx="9">
                  <c:v>2.73</c:v>
                </c:pt>
              </c:numCache>
            </c:numRef>
          </c:val>
          <c:extLst>
            <c:ext xmlns:c16="http://schemas.microsoft.com/office/drawing/2014/chart" uri="{C3380CC4-5D6E-409C-BE32-E72D297353CC}">
              <c16:uniqueId val="{00000007-B6FB-47B4-85BC-A61E1679E00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2.29</c:v>
                </c:pt>
                <c:pt idx="2">
                  <c:v>#N/A</c:v>
                </c:pt>
                <c:pt idx="3">
                  <c:v>3.13</c:v>
                </c:pt>
                <c:pt idx="4">
                  <c:v>#N/A</c:v>
                </c:pt>
                <c:pt idx="5">
                  <c:v>3.32</c:v>
                </c:pt>
                <c:pt idx="6">
                  <c:v>#N/A</c:v>
                </c:pt>
                <c:pt idx="7">
                  <c:v>3.92</c:v>
                </c:pt>
                <c:pt idx="8">
                  <c:v>#N/A</c:v>
                </c:pt>
                <c:pt idx="9">
                  <c:v>3.71</c:v>
                </c:pt>
              </c:numCache>
            </c:numRef>
          </c:val>
          <c:extLst>
            <c:ext xmlns:c16="http://schemas.microsoft.com/office/drawing/2014/chart" uri="{C3380CC4-5D6E-409C-BE32-E72D297353CC}">
              <c16:uniqueId val="{00000008-B6FB-47B4-85BC-A61E1679E0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6.55</c:v>
                </c:pt>
                <c:pt idx="2">
                  <c:v>#N/A</c:v>
                </c:pt>
                <c:pt idx="3">
                  <c:v>8.2200000000000006</c:v>
                </c:pt>
                <c:pt idx="4">
                  <c:v>#N/A</c:v>
                </c:pt>
                <c:pt idx="5">
                  <c:v>9.19</c:v>
                </c:pt>
                <c:pt idx="6">
                  <c:v>#N/A</c:v>
                </c:pt>
                <c:pt idx="7">
                  <c:v>10.47</c:v>
                </c:pt>
                <c:pt idx="8">
                  <c:v>#N/A</c:v>
                </c:pt>
                <c:pt idx="9">
                  <c:v>11.26</c:v>
                </c:pt>
              </c:numCache>
            </c:numRef>
          </c:val>
          <c:extLst>
            <c:ext xmlns:c16="http://schemas.microsoft.com/office/drawing/2014/chart" uri="{C3380CC4-5D6E-409C-BE32-E72D297353CC}">
              <c16:uniqueId val="{00000009-B6FB-47B4-85BC-A61E1679E00D}"/>
            </c:ext>
          </c:extLst>
        </c:ser>
        <c:dLbls>
          <c:showLegendKey val="0"/>
          <c:showVal val="0"/>
          <c:showCatName val="0"/>
          <c:showSerName val="0"/>
          <c:showPercent val="0"/>
          <c:showBubbleSize val="0"/>
        </c:dLbls>
        <c:gapWidth val="150"/>
        <c:overlap val="100"/>
        <c:axId val="214780928"/>
        <c:axId val="214790912"/>
      </c:barChart>
      <c:catAx>
        <c:axId val="2147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790912"/>
        <c:crosses val="autoZero"/>
        <c:auto val="1"/>
        <c:lblAlgn val="ctr"/>
        <c:lblOffset val="100"/>
        <c:tickLblSkip val="1"/>
        <c:tickMarkSkip val="1"/>
        <c:noMultiLvlLbl val="0"/>
      </c:catAx>
      <c:valAx>
        <c:axId val="21479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78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2098</c:v>
                </c:pt>
                <c:pt idx="5">
                  <c:v>2041</c:v>
                </c:pt>
                <c:pt idx="8">
                  <c:v>2047</c:v>
                </c:pt>
                <c:pt idx="11">
                  <c:v>2046</c:v>
                </c:pt>
                <c:pt idx="14">
                  <c:v>2052</c:v>
                </c:pt>
              </c:numCache>
            </c:numRef>
          </c:val>
          <c:extLst>
            <c:ext xmlns:c16="http://schemas.microsoft.com/office/drawing/2014/chart" uri="{C3380CC4-5D6E-409C-BE32-E72D297353CC}">
              <c16:uniqueId val="{00000000-50E5-4FE6-99BF-003287D8A7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E5-4FE6-99BF-003287D8A7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104</c:v>
                </c:pt>
                <c:pt idx="3">
                  <c:v>104</c:v>
                </c:pt>
                <c:pt idx="6">
                  <c:v>104</c:v>
                </c:pt>
                <c:pt idx="9">
                  <c:v>102</c:v>
                </c:pt>
                <c:pt idx="12">
                  <c:v>92</c:v>
                </c:pt>
              </c:numCache>
            </c:numRef>
          </c:val>
          <c:extLst>
            <c:ext xmlns:c16="http://schemas.microsoft.com/office/drawing/2014/chart" uri="{C3380CC4-5D6E-409C-BE32-E72D297353CC}">
              <c16:uniqueId val="{00000002-50E5-4FE6-99BF-003287D8A7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20</c:v>
                </c:pt>
                <c:pt idx="6">
                  <c:v>20</c:v>
                </c:pt>
                <c:pt idx="9">
                  <c:v>21</c:v>
                </c:pt>
                <c:pt idx="12">
                  <c:v>20</c:v>
                </c:pt>
              </c:numCache>
            </c:numRef>
          </c:val>
          <c:extLst>
            <c:ext xmlns:c16="http://schemas.microsoft.com/office/drawing/2014/chart" uri="{C3380CC4-5D6E-409C-BE32-E72D297353CC}">
              <c16:uniqueId val="{00000003-50E5-4FE6-99BF-003287D8A7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318</c:v>
                </c:pt>
                <c:pt idx="3">
                  <c:v>279</c:v>
                </c:pt>
                <c:pt idx="6">
                  <c:v>294</c:v>
                </c:pt>
                <c:pt idx="9">
                  <c:v>274</c:v>
                </c:pt>
                <c:pt idx="12">
                  <c:v>248</c:v>
                </c:pt>
              </c:numCache>
            </c:numRef>
          </c:val>
          <c:extLst>
            <c:ext xmlns:c16="http://schemas.microsoft.com/office/drawing/2014/chart" uri="{C3380CC4-5D6E-409C-BE32-E72D297353CC}">
              <c16:uniqueId val="{00000004-50E5-4FE6-99BF-003287D8A7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E5-4FE6-99BF-003287D8A7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E5-4FE6-99BF-003287D8A7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2606</c:v>
                </c:pt>
                <c:pt idx="3">
                  <c:v>2564</c:v>
                </c:pt>
                <c:pt idx="6">
                  <c:v>2573</c:v>
                </c:pt>
                <c:pt idx="9">
                  <c:v>2629</c:v>
                </c:pt>
                <c:pt idx="12">
                  <c:v>2635</c:v>
                </c:pt>
              </c:numCache>
            </c:numRef>
          </c:val>
          <c:extLst>
            <c:ext xmlns:c16="http://schemas.microsoft.com/office/drawing/2014/chart" uri="{C3380CC4-5D6E-409C-BE32-E72D297353CC}">
              <c16:uniqueId val="{00000007-50E5-4FE6-99BF-003287D8A7FE}"/>
            </c:ext>
          </c:extLst>
        </c:ser>
        <c:dLbls>
          <c:showLegendKey val="0"/>
          <c:showVal val="0"/>
          <c:showCatName val="0"/>
          <c:showSerName val="0"/>
          <c:showPercent val="0"/>
          <c:showBubbleSize val="0"/>
        </c:dLbls>
        <c:gapWidth val="100"/>
        <c:overlap val="100"/>
        <c:axId val="186577664"/>
        <c:axId val="18657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935</c:v>
                </c:pt>
                <c:pt idx="2">
                  <c:v>#N/A</c:v>
                </c:pt>
                <c:pt idx="3">
                  <c:v>#N/A</c:v>
                </c:pt>
                <c:pt idx="4">
                  <c:v>926</c:v>
                </c:pt>
                <c:pt idx="5">
                  <c:v>#N/A</c:v>
                </c:pt>
                <c:pt idx="6">
                  <c:v>#N/A</c:v>
                </c:pt>
                <c:pt idx="7">
                  <c:v>944</c:v>
                </c:pt>
                <c:pt idx="8">
                  <c:v>#N/A</c:v>
                </c:pt>
                <c:pt idx="9">
                  <c:v>#N/A</c:v>
                </c:pt>
                <c:pt idx="10">
                  <c:v>980</c:v>
                </c:pt>
                <c:pt idx="11">
                  <c:v>#N/A</c:v>
                </c:pt>
                <c:pt idx="12">
                  <c:v>#N/A</c:v>
                </c:pt>
                <c:pt idx="13">
                  <c:v>943</c:v>
                </c:pt>
                <c:pt idx="14">
                  <c:v>#N/A</c:v>
                </c:pt>
              </c:numCache>
            </c:numRef>
          </c:val>
          <c:smooth val="0"/>
          <c:extLst>
            <c:ext xmlns:c16="http://schemas.microsoft.com/office/drawing/2014/chart" uri="{C3380CC4-5D6E-409C-BE32-E72D297353CC}">
              <c16:uniqueId val="{00000008-50E5-4FE6-99BF-003287D8A7FE}"/>
            </c:ext>
          </c:extLst>
        </c:ser>
        <c:dLbls>
          <c:showLegendKey val="0"/>
          <c:showVal val="0"/>
          <c:showCatName val="0"/>
          <c:showSerName val="0"/>
          <c:showPercent val="0"/>
          <c:showBubbleSize val="0"/>
        </c:dLbls>
        <c:marker val="1"/>
        <c:smooth val="0"/>
        <c:axId val="186577664"/>
        <c:axId val="186579584"/>
      </c:lineChart>
      <c:catAx>
        <c:axId val="18657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579584"/>
        <c:crosses val="autoZero"/>
        <c:auto val="1"/>
        <c:lblAlgn val="ctr"/>
        <c:lblOffset val="100"/>
        <c:tickLblSkip val="1"/>
        <c:tickMarkSkip val="1"/>
        <c:noMultiLvlLbl val="0"/>
      </c:catAx>
      <c:valAx>
        <c:axId val="18657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7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19729</c:v>
                </c:pt>
                <c:pt idx="5">
                  <c:v>19393</c:v>
                </c:pt>
                <c:pt idx="8">
                  <c:v>19182</c:v>
                </c:pt>
                <c:pt idx="11">
                  <c:v>18946</c:v>
                </c:pt>
                <c:pt idx="14">
                  <c:v>18278</c:v>
                </c:pt>
              </c:numCache>
            </c:numRef>
          </c:val>
          <c:extLst>
            <c:ext xmlns:c16="http://schemas.microsoft.com/office/drawing/2014/chart" uri="{C3380CC4-5D6E-409C-BE32-E72D297353CC}">
              <c16:uniqueId val="{00000000-7500-49F8-8E2B-FE5A27BB97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669</c:v>
                </c:pt>
                <c:pt idx="5">
                  <c:v>719</c:v>
                </c:pt>
                <c:pt idx="8">
                  <c:v>729</c:v>
                </c:pt>
                <c:pt idx="11">
                  <c:v>733</c:v>
                </c:pt>
                <c:pt idx="14">
                  <c:v>693</c:v>
                </c:pt>
              </c:numCache>
            </c:numRef>
          </c:val>
          <c:extLst>
            <c:ext xmlns:c16="http://schemas.microsoft.com/office/drawing/2014/chart" uri="{C3380CC4-5D6E-409C-BE32-E72D297353CC}">
              <c16:uniqueId val="{00000001-7500-49F8-8E2B-FE5A27BB97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5542</c:v>
                </c:pt>
                <c:pt idx="5">
                  <c:v>5991</c:v>
                </c:pt>
                <c:pt idx="8">
                  <c:v>6479</c:v>
                </c:pt>
                <c:pt idx="11">
                  <c:v>6757</c:v>
                </c:pt>
                <c:pt idx="14">
                  <c:v>7084</c:v>
                </c:pt>
              </c:numCache>
            </c:numRef>
          </c:val>
          <c:extLst>
            <c:ext xmlns:c16="http://schemas.microsoft.com/office/drawing/2014/chart" uri="{C3380CC4-5D6E-409C-BE32-E72D297353CC}">
              <c16:uniqueId val="{00000002-7500-49F8-8E2B-FE5A27BB97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00-49F8-8E2B-FE5A27BB97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00-49F8-8E2B-FE5A27BB97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766</c:v>
                </c:pt>
                <c:pt idx="6">
                  <c:v>667</c:v>
                </c:pt>
                <c:pt idx="9">
                  <c:v>590</c:v>
                </c:pt>
                <c:pt idx="12">
                  <c:v>462</c:v>
                </c:pt>
              </c:numCache>
            </c:numRef>
          </c:val>
          <c:extLst>
            <c:ext xmlns:c16="http://schemas.microsoft.com/office/drawing/2014/chart" uri="{C3380CC4-5D6E-409C-BE32-E72D297353CC}">
              <c16:uniqueId val="{00000005-7500-49F8-8E2B-FE5A27BB97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2912</c:v>
                </c:pt>
                <c:pt idx="3">
                  <c:v>2729</c:v>
                </c:pt>
                <c:pt idx="6">
                  <c:v>2549</c:v>
                </c:pt>
                <c:pt idx="9">
                  <c:v>2307</c:v>
                </c:pt>
                <c:pt idx="12">
                  <c:v>2121</c:v>
                </c:pt>
              </c:numCache>
            </c:numRef>
          </c:val>
          <c:extLst>
            <c:ext xmlns:c16="http://schemas.microsoft.com/office/drawing/2014/chart" uri="{C3380CC4-5D6E-409C-BE32-E72D297353CC}">
              <c16:uniqueId val="{00000006-7500-49F8-8E2B-FE5A27BB97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130</c:v>
                </c:pt>
                <c:pt idx="3">
                  <c:v>117</c:v>
                </c:pt>
                <c:pt idx="6">
                  <c:v>110</c:v>
                </c:pt>
                <c:pt idx="9">
                  <c:v>137</c:v>
                </c:pt>
                <c:pt idx="12">
                  <c:v>116</c:v>
                </c:pt>
              </c:numCache>
            </c:numRef>
          </c:val>
          <c:extLst>
            <c:ext xmlns:c16="http://schemas.microsoft.com/office/drawing/2014/chart" uri="{C3380CC4-5D6E-409C-BE32-E72D297353CC}">
              <c16:uniqueId val="{00000007-7500-49F8-8E2B-FE5A27BB97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2739</c:v>
                </c:pt>
                <c:pt idx="3">
                  <c:v>2606</c:v>
                </c:pt>
                <c:pt idx="6">
                  <c:v>2416</c:v>
                </c:pt>
                <c:pt idx="9">
                  <c:v>2353</c:v>
                </c:pt>
                <c:pt idx="12">
                  <c:v>2606</c:v>
                </c:pt>
              </c:numCache>
            </c:numRef>
          </c:val>
          <c:extLst>
            <c:ext xmlns:c16="http://schemas.microsoft.com/office/drawing/2014/chart" uri="{C3380CC4-5D6E-409C-BE32-E72D297353CC}">
              <c16:uniqueId val="{00000008-7500-49F8-8E2B-FE5A27BB97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1201</c:v>
                </c:pt>
                <c:pt idx="3">
                  <c:v>267</c:v>
                </c:pt>
                <c:pt idx="6">
                  <c:v>185</c:v>
                </c:pt>
                <c:pt idx="9">
                  <c:v>89</c:v>
                </c:pt>
                <c:pt idx="12">
                  <c:v>9</c:v>
                </c:pt>
              </c:numCache>
            </c:numRef>
          </c:val>
          <c:extLst>
            <c:ext xmlns:c16="http://schemas.microsoft.com/office/drawing/2014/chart" uri="{C3380CC4-5D6E-409C-BE32-E72D297353CC}">
              <c16:uniqueId val="{00000009-7500-49F8-8E2B-FE5A27BB97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24259</c:v>
                </c:pt>
                <c:pt idx="3">
                  <c:v>23859</c:v>
                </c:pt>
                <c:pt idx="6">
                  <c:v>23630</c:v>
                </c:pt>
                <c:pt idx="9">
                  <c:v>23099</c:v>
                </c:pt>
                <c:pt idx="12">
                  <c:v>22439</c:v>
                </c:pt>
              </c:numCache>
            </c:numRef>
          </c:val>
          <c:extLst>
            <c:ext xmlns:c16="http://schemas.microsoft.com/office/drawing/2014/chart" uri="{C3380CC4-5D6E-409C-BE32-E72D297353CC}">
              <c16:uniqueId val="{0000000A-7500-49F8-8E2B-FE5A27BB977B}"/>
            </c:ext>
          </c:extLst>
        </c:ser>
        <c:dLbls>
          <c:showLegendKey val="0"/>
          <c:showVal val="0"/>
          <c:showCatName val="0"/>
          <c:showSerName val="0"/>
          <c:showPercent val="0"/>
          <c:showBubbleSize val="0"/>
        </c:dLbls>
        <c:gapWidth val="100"/>
        <c:overlap val="100"/>
        <c:axId val="215151744"/>
        <c:axId val="215153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5300</c:v>
                </c:pt>
                <c:pt idx="2">
                  <c:v>#N/A</c:v>
                </c:pt>
                <c:pt idx="3">
                  <c:v>#N/A</c:v>
                </c:pt>
                <c:pt idx="4">
                  <c:v>4239</c:v>
                </c:pt>
                <c:pt idx="5">
                  <c:v>#N/A</c:v>
                </c:pt>
                <c:pt idx="6">
                  <c:v>#N/A</c:v>
                </c:pt>
                <c:pt idx="7">
                  <c:v>3167</c:v>
                </c:pt>
                <c:pt idx="8">
                  <c:v>#N/A</c:v>
                </c:pt>
                <c:pt idx="9">
                  <c:v>#N/A</c:v>
                </c:pt>
                <c:pt idx="10">
                  <c:v>2140</c:v>
                </c:pt>
                <c:pt idx="11">
                  <c:v>#N/A</c:v>
                </c:pt>
                <c:pt idx="12">
                  <c:v>#N/A</c:v>
                </c:pt>
                <c:pt idx="13">
                  <c:v>1698</c:v>
                </c:pt>
                <c:pt idx="14">
                  <c:v>#N/A</c:v>
                </c:pt>
              </c:numCache>
            </c:numRef>
          </c:val>
          <c:smooth val="0"/>
          <c:extLst>
            <c:ext xmlns:c16="http://schemas.microsoft.com/office/drawing/2014/chart" uri="{C3380CC4-5D6E-409C-BE32-E72D297353CC}">
              <c16:uniqueId val="{0000000B-7500-49F8-8E2B-FE5A27BB977B}"/>
            </c:ext>
          </c:extLst>
        </c:ser>
        <c:dLbls>
          <c:showLegendKey val="0"/>
          <c:showVal val="0"/>
          <c:showCatName val="0"/>
          <c:showSerName val="0"/>
          <c:showPercent val="0"/>
          <c:showBubbleSize val="0"/>
        </c:dLbls>
        <c:marker val="1"/>
        <c:smooth val="0"/>
        <c:axId val="215151744"/>
        <c:axId val="215153664"/>
      </c:lineChart>
      <c:catAx>
        <c:axId val="2151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153664"/>
        <c:crosses val="autoZero"/>
        <c:auto val="1"/>
        <c:lblAlgn val="ctr"/>
        <c:lblOffset val="100"/>
        <c:tickLblSkip val="1"/>
        <c:tickMarkSkip val="1"/>
        <c:noMultiLvlLbl val="0"/>
      </c:catAx>
      <c:valAx>
        <c:axId val="21515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2574</c:v>
                </c:pt>
                <c:pt idx="1">
                  <c:v>2582</c:v>
                </c:pt>
                <c:pt idx="2">
                  <c:v>2536</c:v>
                </c:pt>
              </c:numCache>
            </c:numRef>
          </c:val>
          <c:extLst>
            <c:ext xmlns:c16="http://schemas.microsoft.com/office/drawing/2014/chart" uri="{C3380CC4-5D6E-409C-BE32-E72D297353CC}">
              <c16:uniqueId val="{00000000-40FD-44A9-95B4-766706355A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356</c:v>
                </c:pt>
                <c:pt idx="1">
                  <c:v>356</c:v>
                </c:pt>
                <c:pt idx="2">
                  <c:v>345</c:v>
                </c:pt>
              </c:numCache>
            </c:numRef>
          </c:val>
          <c:extLst>
            <c:ext xmlns:c16="http://schemas.microsoft.com/office/drawing/2014/chart" uri="{C3380CC4-5D6E-409C-BE32-E72D297353CC}">
              <c16:uniqueId val="{00000001-40FD-44A9-95B4-766706355A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3310</c:v>
                </c:pt>
                <c:pt idx="1">
                  <c:v>3455</c:v>
                </c:pt>
                <c:pt idx="2">
                  <c:v>3848</c:v>
                </c:pt>
              </c:numCache>
            </c:numRef>
          </c:val>
          <c:extLst>
            <c:ext xmlns:c16="http://schemas.microsoft.com/office/drawing/2014/chart" uri="{C3380CC4-5D6E-409C-BE32-E72D297353CC}">
              <c16:uniqueId val="{00000002-40FD-44A9-95B4-766706355AE2}"/>
            </c:ext>
          </c:extLst>
        </c:ser>
        <c:dLbls>
          <c:showLegendKey val="0"/>
          <c:showVal val="0"/>
          <c:showCatName val="0"/>
          <c:showSerName val="0"/>
          <c:showPercent val="0"/>
          <c:showBubbleSize val="0"/>
        </c:dLbls>
        <c:gapWidth val="120"/>
        <c:overlap val="100"/>
        <c:axId val="214895232"/>
        <c:axId val="214901120"/>
      </c:barChart>
      <c:catAx>
        <c:axId val="2148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901120"/>
        <c:crosses val="autoZero"/>
        <c:auto val="1"/>
        <c:lblAlgn val="ctr"/>
        <c:lblOffset val="100"/>
        <c:tickLblSkip val="1"/>
        <c:tickMarkSkip val="1"/>
        <c:noMultiLvlLbl val="0"/>
      </c:catAx>
      <c:valAx>
        <c:axId val="214901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8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{9CB4DB19-B0FA-4050-9BBA-C51DB7B5AA1A}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E9-4905-A864-1F343F125A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{A08B5669-C1A9-44AD-9302-010A73DD3BAA}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E9-4905-A864-1F343F125A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{5F99A786-ABC6-4FD2-B2A0-8251E50272F0}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E9-4905-A864-1F343F125A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{BD5066F2-56C4-4562-B145-4AC7806E6CDA}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E9-4905-A864-1F343F125A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{76E2F31D-0992-42A3-A0E6-3796FD692F0A}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E9-4905-A864-1F343F125AA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{648B359A-B802-465C-8D5E-290CE63F052F}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E9-4905-A864-1F343F125AA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{894AEB24-BD36-4671-8056-0E1F4F03F2A9}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E9-4905-A864-1F343F125AA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{9AA333C7-FB9C-4AEA-80F1-F82E901F5992}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E9-4905-A864-1F343F125AA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{EBE04406-19F8-4B6B-8461-AC6B0DFF9219}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E9-4905-A864-1F343F125A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34</c:v>
                </c:pt>
                <c:pt idx="8">
                  <c:v>37.1</c:v>
                </c:pt>
                <c:pt idx="16">
                  <c:v>38.6</c:v>
                </c:pt>
                <c:pt idx="24">
                  <c:v>40.299999999999997</c:v>
                </c:pt>
                <c:pt idx="32">
                  <c:v>41.9</c:v>
                </c:pt>
              </c:numCache>
            </c:numRef>
          </c:xVal>
          <c:yVal>
            <c:numRef>
              <c:f>公会計指標分析・財政指標組合せ分析表!$BP$51:$DC$51</c:f>
              <c:numCache>
                <c:formatCode>#,##0.0;"▲ "#,##0.0</c:formatCode>
                <c:ptCount val="40"/>
                <c:pt idx="0">
                  <c:v>55.4</c:v>
                </c:pt>
                <c:pt idx="8">
                  <c:v>44.7</c:v>
                </c:pt>
                <c:pt idx="16">
                  <c:v>34.1</c:v>
                </c:pt>
                <c:pt idx="24">
                  <c:v>23.4</c:v>
                </c:pt>
                <c:pt idx="32">
                  <c:v>18.899999999999999</c:v>
                </c:pt>
              </c:numCache>
            </c:numRef>
          </c:yVal>
          <c:smooth val="0"/>
          <c:extLst>
            <c:ext xmlns:c16="http://schemas.microsoft.com/office/drawing/2014/chart" uri="{C3380CC4-5D6E-409C-BE32-E72D297353CC}">
              <c16:uniqueId val="{00000009-1BE9-4905-A864-1F343F125A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{D5B00F6E-10E6-40BD-A95D-DE85E8D0A6D1}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E9-4905-A864-1F343F125A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{658100D9-53B1-46DB-9E57-48C01B155D9D}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E9-4905-A864-1F343F125A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{4AAD39B5-37CD-4D90-A46A-693EF01F3D89}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E9-4905-A864-1F343F125A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{42A4176E-7BC5-419E-997B-152BB8A4C536}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E9-4905-A864-1F343F125A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{52B51153-4DB2-46D4-BC73-420B5FE4D0D1}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E9-4905-A864-1F343F125AA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{E9CA633C-2402-4DB5-AD21-CC7715CBDF00}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E9-4905-A864-1F343F125AA0}"/>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{5EAB40F0-AD00-4C67-9BC3-B34389A08033}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E9-4905-A864-1F343F125AA0}"/>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{55287A95-31A9-4AB7-9D82-8BA485704EFC}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E9-4905-A864-1F343F125AA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{50DFB848-66BC-48D0-BDC7-B3C0FC37B209}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E9-4905-A864-1F343F125A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1BE9-4905-A864-1F343F125AA0}"/>
            </c:ext>
          </c:extLst>
        </c:ser>
        <c:dLbls>
          <c:showLegendKey val="0"/>
          <c:showVal val="1"/>
          <c:showCatName val="0"/>
          <c:showSerName val="0"/>
          <c:showPercent val="0"/>
          <c:showBubbleSize val="0"/>
        </c:dLbls>
        <c:axId val="136826880"/>
        <c:axId val="136828800"/>
      </c:scatterChart>
      <c:valAx>
        <c:axId val="136826880"/>
        <c:scaling>
          <c:orientation val="minMax"/>
          <c:max val="65"/>
          <c:min val="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828800"/>
        <c:crosses val="autoZero"/>
        <c:crossBetween val="midCat"/>
      </c:valAx>
      <c:valAx>
        <c:axId val="136828800"/>
        <c:scaling>
          <c:orientation val="minMax"/>
          <c:max val="62"/>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826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{A81F810D-7B98-4909-A6F7-067BE66426DF}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B52-4544-8506-6C62F0A1EE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{7F07AD28-D6CB-4F4D-9F0C-5C0954FCAD09}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52-4544-8506-6C62F0A1EE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{A5DC3092-72C3-4B15-A8E8-0E478C416717}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52-4544-8506-6C62F0A1EE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{8A5BE7C9-63FF-44D1-BA18-973CB24C6323}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52-4544-8506-6C62F0A1EE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{0532DF4F-2282-4031-9ED6-EE02C151CD39}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52-4544-8506-6C62F0A1EE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{C65AF093-EF7A-4419-A671-5EA85A06052F}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B52-4544-8506-6C62F0A1EEA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{986E8CE6-26A7-4943-A5EB-BCBCBBCD9B65}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B52-4544-8506-6C62F0A1EEA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{81B938C5-26EE-4B78-B371-F3FAC537B0CF}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B52-4544-8506-6C62F0A1EEA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{5CC2C8CD-64FC-448E-AE9E-A9D3F2BB118D}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B52-4544-8506-6C62F0A1EE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9.6999999999999993</c:v>
                </c:pt>
                <c:pt idx="16">
                  <c:v>9.9</c:v>
                </c:pt>
                <c:pt idx="24">
                  <c:v>10.199999999999999</c:v>
                </c:pt>
                <c:pt idx="32">
                  <c:v>10.4</c:v>
                </c:pt>
              </c:numCache>
            </c:numRef>
          </c:xVal>
          <c:yVal>
            <c:numRef>
              <c:f>公会計指標分析・財政指標組合せ分析表!$BP$73:$DC$73</c:f>
              <c:numCache>
                <c:formatCode>#,##0.0;"▲ "#,##0.0</c:formatCode>
                <c:ptCount val="40"/>
                <c:pt idx="0">
                  <c:v>55.4</c:v>
                </c:pt>
                <c:pt idx="8">
                  <c:v>44.7</c:v>
                </c:pt>
                <c:pt idx="16">
                  <c:v>34.1</c:v>
                </c:pt>
                <c:pt idx="24">
                  <c:v>23.4</c:v>
                </c:pt>
                <c:pt idx="32">
                  <c:v>18.899999999999999</c:v>
                </c:pt>
              </c:numCache>
            </c:numRef>
          </c:yVal>
          <c:smooth val="0"/>
          <c:extLst>
            <c:ext xmlns:c16="http://schemas.microsoft.com/office/drawing/2014/chart" uri="{C3380CC4-5D6E-409C-BE32-E72D297353CC}">
              <c16:uniqueId val="{00000009-AB52-4544-8506-6C62F0A1EE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{F2C21834-6637-4EB5-8A81-BA6D32925603}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B52-4544-8506-6C62F0A1EE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{9E77B7FF-FB74-476B-827C-C4BB1F85E6F7}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52-4544-8506-6C62F0A1EE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{17EDF717-D5D7-4D10-8D38-FCCD5C8CD766}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52-4544-8506-6C62F0A1EE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{63D40B79-A927-4993-AF00-E2AF16804D6C}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52-4544-8506-6C62F0A1EE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{2E4BEE27-E00C-49E3-87B7-E8D38A8762BB}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52-4544-8506-6C62F0A1EE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{3764051E-FF4C-4C0D-A8A9-AF63B7B46137}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B52-4544-8506-6C62F0A1EEA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{BDC53655-75D0-47D7-889F-39DEC19858BD}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B52-4544-8506-6C62F0A1EEA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{75B34777-7BEB-4B71-BCDF-5ADB0D1DDE6B}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B52-4544-8506-6C62F0A1EEA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{A47DBCF2-A003-4C28-BEE2-742041D29385}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B52-4544-8506-6C62F0A1EE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B52-4544-8506-6C62F0A1EEAF}"/>
            </c:ext>
          </c:extLst>
        </c:ser>
        <c:dLbls>
          <c:showLegendKey val="0"/>
          <c:showVal val="1"/>
          <c:showCatName val="0"/>
          <c:showSerName val="0"/>
          <c:showPercent val="0"/>
          <c:showBubbleSize val="0"/>
        </c:dLbls>
        <c:axId val="138689920"/>
        <c:axId val="138720768"/>
      </c:scatterChart>
      <c:valAx>
        <c:axId val="138689920"/>
        <c:scaling>
          <c:orientation val="minMax"/>
          <c:max val="10.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720768"/>
        <c:crosses val="autoZero"/>
        <c:crossBetween val="midCat"/>
      </c:valAx>
      <c:valAx>
        <c:axId val="138720768"/>
        <c:scaling>
          <c:orientation val="minMax"/>
          <c:max val="62"/>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6899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元利償還金は、過去の大型事業に係る起債の償還完了及び公的資金保証金免除繰上償還の実施により減となったものの、大型事業に係る新たな起債の償還開始により増加した。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今後、実質公債費比率の分子は増加が見込まれるため、起債の抑制により財政の健全化に努める。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減債基金残高のうち、実質公債費率の算定に用いる満期一括償還地方債の償還財源として積み立て額はない。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600">
              <a:latin typeface="ＭＳ ゴシック" pitchFamily="49" charset="-128"/>
              <a:ea typeface="ＭＳ ゴシック" pitchFamily="49" charset="-128"/>
            </a:rPr>
            <a:t>令和元年度は主に退職手当支給予定額に係る一般会計負担見込額の減少及び充当可能財源等のうち、ふるさと志基金等の基金額が増加したことにより、将来負担比率の分子の構造は、前年度比</a:t>
          </a:r>
          <a:r>
            <a:rPr kumimoji="1" lang="en-US" altLang="ja-JP" sz="1600">
              <a:latin typeface="ＭＳ ゴシック" pitchFamily="49" charset="-128"/>
              <a:ea typeface="ＭＳ ゴシック" pitchFamily="49" charset="-128"/>
            </a:rPr>
            <a:t>442</a:t>
          </a:r>
          <a:r>
            <a:rPr kumimoji="1" lang="ja-JP" altLang="en-US" sz="1600">
              <a:latin typeface="ＭＳ ゴシック" pitchFamily="49" charset="-128"/>
              <a:ea typeface="ＭＳ ゴシック" pitchFamily="49" charset="-128"/>
            </a:rPr>
            <a:t>百万円の減となっている。</a:t>
          </a:r>
          <a:endParaRPr kumimoji="1" lang="en-US" altLang="ja-JP" sz="1600">
            <a:latin typeface="ＭＳ ゴシック" pitchFamily="49" charset="-128"/>
            <a:ea typeface="ＭＳ ゴシック" pitchFamily="49" charset="-128"/>
          </a:endParaRPr>
        </a:p>
        <a:p>
          <a:r>
            <a:rPr kumimoji="1" lang="ja-JP" altLang="en-US" sz="1600">
              <a:latin typeface="ＭＳ ゴシック" pitchFamily="49" charset="-128"/>
              <a:ea typeface="ＭＳ ゴシック" pitchFamily="49" charset="-128"/>
            </a:rPr>
            <a:t>　今後も将来負担額の抑制と交付税算入率の高い起債の活用及び基金の増加により充当可能財源等の確保に努める。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鹿児島県志布志市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基金残高全体としては、全年度比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基金全体の増額要因は、ふるさと納税制度を利用した基金が増加したこと等であり、近年の増額傾向の原因も同様である。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設置法令及び条例に基づき、将来にわたり持続可能な財政運営を図れるように基金の確保に努める。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ふるさと志基金　　：観光及び生活環境に関する事業、福祉に関する事業、教育文化に関する事業等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地域づくり推進基金：地域の活性化に関する事業等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施設整備事業基金　：市の施設整備に関する事業等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：在宅福祉等の普及及び向上、健康づくり及び生きがいづくりの推進並びにボランティア活</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動の活発化等高齢者保健福祉の増進に関する事業等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中山間ふるさと基金：中山間地における土地改良施設の機能の適正な発揮に関する事業等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393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百万円の増となっており、近年同様の傾向である。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増額の要因は、ふるさと納税制度を活用した基金が増加したことや、合併特例債を活用した基金積立を行ったこと等によるものである。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今後も事務事業の見直しや歳出を抑制するとともに、自主財源の確保に取り組みながら、基金条例等の目的に基づき、必要に応じて事業充当を行う。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百万円の減となっており、取り崩した。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減額の要因は、預金利息の低下によるものである。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基金残高は、前年度比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百万円の減となっており、取り崩した。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減額の要因は、預金利息の積立額に対して、臨時財政特例債償還費用が上回ったためである。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引き続き将来にわたり、持続可能な財政運営を図れるよう基金の確保に努める。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本市では、平成</a:t>
          </a:r>
          <a:r>
            <a:rPr kumimoji="1" lang="en-US" altLang="ja-JP" sz="1050" baseline="0">
              <a:solidFill>
                <a:schemeClr val="dk1"/>
              </a:solidFill>
              <a:effectLst/>
              <a:latin typeface="+mn-lt"/>
              <a:ea typeface="+mn-ea"/>
              <a:cs typeface="+mn-cs"/>
            </a:rPr>
            <a:t>28</a:t>
          </a:r>
          <a:r>
            <a:rPr kumimoji="1" lang="ja-JP" altLang="ja-JP" sz="1050" baseline="0">
              <a:solidFill>
                <a:schemeClr val="dk1"/>
              </a:solidFill>
              <a:effectLst/>
              <a:latin typeface="+mn-lt"/>
              <a:ea typeface="+mn-ea"/>
              <a:cs typeface="+mn-cs"/>
            </a:rPr>
            <a:t>年度に策定した公共施設等総合管理計画に沿って公共施設等の削減に努めている。公共施設等の老朽化については、有形固定資産減価償却率が類似団体等よりも低い水準にあるが、これは高規格道路建設に伴う市道整備等が要因であり、有形固定資産の総量は増加している他、</a:t>
          </a:r>
          <a:r>
            <a:rPr kumimoji="1" lang="ja-JP" altLang="en-US" sz="1050" baseline="0">
              <a:solidFill>
                <a:schemeClr val="dk1"/>
              </a:solidFill>
              <a:effectLst/>
              <a:latin typeface="+mn-lt"/>
              <a:ea typeface="+mn-ea"/>
              <a:cs typeface="+mn-cs"/>
            </a:rPr>
            <a:t>令和元</a:t>
          </a:r>
          <a:r>
            <a:rPr kumimoji="1" lang="ja-JP" altLang="ja-JP" sz="1050" baseline="0">
              <a:solidFill>
                <a:schemeClr val="dk1"/>
              </a:solidFill>
              <a:effectLst/>
              <a:latin typeface="+mn-lt"/>
              <a:ea typeface="+mn-ea"/>
              <a:cs typeface="+mn-cs"/>
            </a:rPr>
            <a:t>年度末時点、有形固定資産減価償却率は</a:t>
          </a:r>
          <a:r>
            <a:rPr kumimoji="1" lang="en-US" altLang="ja-JP" sz="1050" baseline="0">
              <a:solidFill>
                <a:schemeClr val="dk1"/>
              </a:solidFill>
              <a:effectLst/>
              <a:latin typeface="+mn-lt"/>
              <a:ea typeface="+mn-ea"/>
              <a:cs typeface="+mn-cs"/>
            </a:rPr>
            <a:t>41.9</a:t>
          </a:r>
          <a:r>
            <a:rPr kumimoji="1" lang="ja-JP" altLang="ja-JP" sz="1050" baseline="0">
              <a:solidFill>
                <a:schemeClr val="dk1"/>
              </a:solidFill>
              <a:effectLst/>
              <a:latin typeface="+mn-lt"/>
              <a:ea typeface="+mn-ea"/>
              <a:cs typeface="+mn-cs"/>
            </a:rPr>
            <a:t>％となり、平成</a:t>
          </a:r>
          <a:r>
            <a:rPr kumimoji="1" lang="en-US" altLang="ja-JP" sz="1050" baseline="0">
              <a:solidFill>
                <a:schemeClr val="dk1"/>
              </a:solidFill>
              <a:effectLst/>
              <a:latin typeface="+mn-lt"/>
              <a:ea typeface="+mn-ea"/>
              <a:cs typeface="+mn-cs"/>
            </a:rPr>
            <a:t>30</a:t>
          </a:r>
          <a:r>
            <a:rPr kumimoji="1" lang="ja-JP" altLang="ja-JP" sz="1050" baseline="0">
              <a:solidFill>
                <a:schemeClr val="dk1"/>
              </a:solidFill>
              <a:effectLst/>
              <a:latin typeface="+mn-lt"/>
              <a:ea typeface="+mn-ea"/>
              <a:cs typeface="+mn-cs"/>
            </a:rPr>
            <a:t>年度決算より</a:t>
          </a:r>
          <a:r>
            <a:rPr kumimoji="1" lang="en-US" altLang="ja-JP" sz="1050" baseline="0">
              <a:solidFill>
                <a:schemeClr val="dk1"/>
              </a:solidFill>
              <a:effectLst/>
              <a:latin typeface="+mn-lt"/>
              <a:ea typeface="+mn-ea"/>
              <a:cs typeface="+mn-cs"/>
            </a:rPr>
            <a:t>1.6</a:t>
          </a:r>
          <a:r>
            <a:rPr kumimoji="1" lang="ja-JP" altLang="ja-JP" sz="1050" baseline="0">
              <a:solidFill>
                <a:schemeClr val="dk1"/>
              </a:solidFill>
              <a:effectLst/>
              <a:latin typeface="+mn-lt"/>
              <a:ea typeface="+mn-ea"/>
              <a:cs typeface="+mn-cs"/>
            </a:rPr>
            <a:t>％上昇している。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145796</xdr:rowOff>
    </xdr:from>
    <xdr:to>
      <xdr:col>23</xdr:col>
      <xdr:colOff>136525</xdr:colOff>
      <xdr:row>27</xdr:row>
      <xdr:rowOff>75946</xdr:rowOff>
    </xdr:to>
    <xdr:sp macro="" textlink="">
      <xdr:nvSpPr>
        <xdr:cNvPr id="79" name="楕円 78"/>
        <xdr:cNvSpPr/>
      </xdr:nvSpPr>
      <xdr:spPr>
        <a:xfrm>
          <a:off x="4711700" y="5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60723</xdr:rowOff>
    </xdr:from>
    <xdr:ext cx="405111" cy="259045"/>
    <xdr:sp macro="" textlink="">
      <xdr:nvSpPr>
        <xdr:cNvPr id="80" name="有形固定資産減価償却率該当値テキスト"/>
        <xdr:cNvSpPr txBox="1"/>
      </xdr:nvSpPr>
      <xdr:spPr>
        <a:xfrm>
          <a:off x="4813300" y="528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111252</xdr:rowOff>
    </xdr:from>
    <xdr:to>
      <xdr:col>19</xdr:col>
      <xdr:colOff>187325</xdr:colOff>
      <xdr:row>27</xdr:row>
      <xdr:rowOff>41402</xdr:rowOff>
    </xdr:to>
    <xdr:sp macro="" textlink="">
      <xdr:nvSpPr>
        <xdr:cNvPr id="81" name="楕円 80"/>
        <xdr:cNvSpPr/>
      </xdr:nvSpPr>
      <xdr:spPr>
        <a:xfrm>
          <a:off x="4000500" y="53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162052</xdr:rowOff>
    </xdr:from>
    <xdr:to>
      <xdr:col>23</xdr:col>
      <xdr:colOff>85725</xdr:colOff>
      <xdr:row>27</xdr:row>
      <xdr:rowOff>25146</xdr:rowOff>
    </xdr:to>
    <xdr:cxnSp macro="">
      <xdr:nvCxnSpPr>
        <xdr:cNvPr id="82" name="直線コネクタ 81"/>
        <xdr:cNvCxnSpPr/>
      </xdr:nvCxnSpPr>
      <xdr:spPr>
        <a:xfrm>
          <a:off x="4051300" y="539127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74549</xdr:rowOff>
    </xdr:from>
    <xdr:to>
      <xdr:col>15</xdr:col>
      <xdr:colOff>187325</xdr:colOff>
      <xdr:row>27</xdr:row>
      <xdr:rowOff>4699</xdr:rowOff>
    </xdr:to>
    <xdr:sp macro="" textlink="">
      <xdr:nvSpPr>
        <xdr:cNvPr id="83" name="楕円 82"/>
        <xdr:cNvSpPr/>
      </xdr:nvSpPr>
      <xdr:spPr>
        <a:xfrm>
          <a:off x="3238500" y="53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125349</xdr:rowOff>
    </xdr:from>
    <xdr:to>
      <xdr:col>19</xdr:col>
      <xdr:colOff>136525</xdr:colOff>
      <xdr:row>26</xdr:row>
      <xdr:rowOff>162052</xdr:rowOff>
    </xdr:to>
    <xdr:cxnSp macro="">
      <xdr:nvCxnSpPr>
        <xdr:cNvPr id="84" name="直線コネクタ 83"/>
        <xdr:cNvCxnSpPr/>
      </xdr:nvCxnSpPr>
      <xdr:spPr>
        <a:xfrm>
          <a:off x="3289300" y="535457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42164</xdr:rowOff>
    </xdr:from>
    <xdr:to>
      <xdr:col>11</xdr:col>
      <xdr:colOff>187325</xdr:colOff>
      <xdr:row>26</xdr:row>
      <xdr:rowOff>143764</xdr:rowOff>
    </xdr:to>
    <xdr:sp macro="" textlink="">
      <xdr:nvSpPr>
        <xdr:cNvPr id="85" name="楕円 84"/>
        <xdr:cNvSpPr/>
      </xdr:nvSpPr>
      <xdr:spPr>
        <a:xfrm>
          <a:off x="2476500" y="52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92964</xdr:rowOff>
    </xdr:from>
    <xdr:to>
      <xdr:col>15</xdr:col>
      <xdr:colOff>136525</xdr:colOff>
      <xdr:row>26</xdr:row>
      <xdr:rowOff>125349</xdr:rowOff>
    </xdr:to>
    <xdr:cxnSp macro="">
      <xdr:nvCxnSpPr>
        <xdr:cNvPr id="86" name="直線コネクタ 85"/>
        <xdr:cNvCxnSpPr/>
      </xdr:nvCxnSpPr>
      <xdr:spPr>
        <a:xfrm>
          <a:off x="2527300" y="53221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146685</xdr:rowOff>
    </xdr:from>
    <xdr:to>
      <xdr:col>7</xdr:col>
      <xdr:colOff>187325</xdr:colOff>
      <xdr:row>26</xdr:row>
      <xdr:rowOff>76835</xdr:rowOff>
    </xdr:to>
    <xdr:sp macro="" textlink="">
      <xdr:nvSpPr>
        <xdr:cNvPr id="87" name="楕円 86"/>
        <xdr:cNvSpPr/>
      </xdr:nvSpPr>
      <xdr:spPr>
        <a:xfrm>
          <a:off x="1714500" y="52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26035</xdr:rowOff>
    </xdr:from>
    <xdr:to>
      <xdr:col>11</xdr:col>
      <xdr:colOff>136525</xdr:colOff>
      <xdr:row>26</xdr:row>
      <xdr:rowOff>92964</xdr:rowOff>
    </xdr:to>
    <xdr:cxnSp macro="">
      <xdr:nvCxnSpPr>
        <xdr:cNvPr id="88" name="直線コネクタ 87"/>
        <xdr:cNvCxnSpPr/>
      </xdr:nvCxnSpPr>
      <xdr:spPr>
        <a:xfrm>
          <a:off x="1765300" y="5255260"/>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2"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57929</xdr:rowOff>
    </xdr:from>
    <xdr:ext cx="405111" cy="259045"/>
    <xdr:sp macro="" textlink="">
      <xdr:nvSpPr>
        <xdr:cNvPr id="93" name="n_1mainValue有形固定資産減価償却率"/>
        <xdr:cNvSpPr txBox="1"/>
      </xdr:nvSpPr>
      <xdr:spPr>
        <a:xfrm>
          <a:off x="3836044" y="511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21226</xdr:rowOff>
    </xdr:from>
    <xdr:ext cx="405111" cy="259045"/>
    <xdr:sp macro="" textlink="">
      <xdr:nvSpPr>
        <xdr:cNvPr id="94" name="n_2mainValue有形固定資産減価償却率"/>
        <xdr:cNvSpPr txBox="1"/>
      </xdr:nvSpPr>
      <xdr:spPr>
        <a:xfrm>
          <a:off x="3086744" y="50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160291</xdr:rowOff>
    </xdr:from>
    <xdr:ext cx="405111" cy="259045"/>
    <xdr:sp macro="" textlink="">
      <xdr:nvSpPr>
        <xdr:cNvPr id="95" name="n_3mainValue有形固定資産減価償却率"/>
        <xdr:cNvSpPr txBox="1"/>
      </xdr:nvSpPr>
      <xdr:spPr>
        <a:xfrm>
          <a:off x="2324744" y="50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93362</xdr:rowOff>
    </xdr:from>
    <xdr:ext cx="405111" cy="259045"/>
    <xdr:sp macro="" textlink="">
      <xdr:nvSpPr>
        <xdr:cNvPr id="96" name="n_4mainValue有形固定資産減価償却率"/>
        <xdr:cNvSpPr txBox="1"/>
      </xdr:nvSpPr>
      <xdr:spPr>
        <a:xfrm>
          <a:off x="1562744" y="4979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年度決算時点で</a:t>
          </a:r>
          <a:r>
            <a:rPr kumimoji="1" lang="en-US" altLang="ja-JP" sz="1100">
              <a:solidFill>
                <a:schemeClr val="dk1"/>
              </a:solidFill>
              <a:effectLst/>
              <a:latin typeface="+mn-lt"/>
              <a:ea typeface="+mn-ea"/>
              <a:cs typeface="+mn-cs"/>
            </a:rPr>
            <a:t>544.3%</a:t>
          </a:r>
          <a:r>
            <a:rPr kumimoji="1" lang="ja-JP" altLang="ja-JP" sz="1100">
              <a:solidFill>
                <a:schemeClr val="dk1"/>
              </a:solidFill>
              <a:effectLst/>
              <a:latin typeface="+mn-lt"/>
              <a:ea typeface="+mn-ea"/>
              <a:cs typeface="+mn-cs"/>
            </a:rPr>
            <a:t>となっており、全国平均並びに鹿児島県平均よりも低い水準にある。地方債の新規発生を抑制し、残高の圧縮に努めているほか、人件費の削減等にも努めていることが当該結果につながった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26646</xdr:rowOff>
    </xdr:from>
    <xdr:to>
      <xdr:col>76</xdr:col>
      <xdr:colOff>73025</xdr:colOff>
      <xdr:row>29</xdr:row>
      <xdr:rowOff>128246</xdr:rowOff>
    </xdr:to>
    <xdr:sp macro="" textlink="">
      <xdr:nvSpPr>
        <xdr:cNvPr id="143" name="楕円 142"/>
        <xdr:cNvSpPr/>
      </xdr:nvSpPr>
      <xdr:spPr>
        <a:xfrm>
          <a:off x="14744700" y="57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49523</xdr:rowOff>
    </xdr:from>
    <xdr:ext cx="469744" cy="259045"/>
    <xdr:sp macro="" textlink="">
      <xdr:nvSpPr>
        <xdr:cNvPr id="144" name="債務償還比率該当値テキスト"/>
        <xdr:cNvSpPr txBox="1"/>
      </xdr:nvSpPr>
      <xdr:spPr>
        <a:xfrm>
          <a:off x="14846300" y="562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169823</xdr:rowOff>
    </xdr:from>
    <xdr:to>
      <xdr:col>72</xdr:col>
      <xdr:colOff>123825</xdr:colOff>
      <xdr:row>29</xdr:row>
      <xdr:rowOff>99973</xdr:rowOff>
    </xdr:to>
    <xdr:sp macro="" textlink="">
      <xdr:nvSpPr>
        <xdr:cNvPr id="145" name="楕円 144"/>
        <xdr:cNvSpPr/>
      </xdr:nvSpPr>
      <xdr:spPr>
        <a:xfrm>
          <a:off x="14033500" y="57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49173</xdr:rowOff>
    </xdr:from>
    <xdr:to>
      <xdr:col>76</xdr:col>
      <xdr:colOff>22225</xdr:colOff>
      <xdr:row>29</xdr:row>
      <xdr:rowOff>77446</xdr:rowOff>
    </xdr:to>
    <xdr:cxnSp macro="">
      <xdr:nvCxnSpPr>
        <xdr:cNvPr id="146" name="直線コネクタ 145"/>
        <xdr:cNvCxnSpPr/>
      </xdr:nvCxnSpPr>
      <xdr:spPr>
        <a:xfrm>
          <a:off x="14084300" y="5792748"/>
          <a:ext cx="711200" cy="2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37749</xdr:rowOff>
    </xdr:from>
    <xdr:to>
      <xdr:col>68</xdr:col>
      <xdr:colOff>123825</xdr:colOff>
      <xdr:row>29</xdr:row>
      <xdr:rowOff>139349</xdr:rowOff>
    </xdr:to>
    <xdr:sp macro="" textlink="">
      <xdr:nvSpPr>
        <xdr:cNvPr id="147" name="楕円 146"/>
        <xdr:cNvSpPr/>
      </xdr:nvSpPr>
      <xdr:spPr>
        <a:xfrm>
          <a:off x="13271500" y="57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49173</xdr:rowOff>
    </xdr:from>
    <xdr:to>
      <xdr:col>72</xdr:col>
      <xdr:colOff>73025</xdr:colOff>
      <xdr:row>29</xdr:row>
      <xdr:rowOff>88549</xdr:rowOff>
    </xdr:to>
    <xdr:cxnSp macro="">
      <xdr:nvCxnSpPr>
        <xdr:cNvPr id="148" name="直線コネクタ 147"/>
        <xdr:cNvCxnSpPr/>
      </xdr:nvCxnSpPr>
      <xdr:spPr>
        <a:xfrm flipV="1">
          <a:off x="13322300" y="5792748"/>
          <a:ext cx="762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74555</xdr:rowOff>
    </xdr:from>
    <xdr:to>
      <xdr:col>64</xdr:col>
      <xdr:colOff>123825</xdr:colOff>
      <xdr:row>30</xdr:row>
      <xdr:rowOff>4705</xdr:rowOff>
    </xdr:to>
    <xdr:sp macro="" textlink="">
      <xdr:nvSpPr>
        <xdr:cNvPr id="149" name="楕円 148"/>
        <xdr:cNvSpPr/>
      </xdr:nvSpPr>
      <xdr:spPr>
        <a:xfrm>
          <a:off x="12509500" y="58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88549</xdr:rowOff>
    </xdr:from>
    <xdr:to>
      <xdr:col>68</xdr:col>
      <xdr:colOff>73025</xdr:colOff>
      <xdr:row>29</xdr:row>
      <xdr:rowOff>125355</xdr:rowOff>
    </xdr:to>
    <xdr:cxnSp macro="">
      <xdr:nvCxnSpPr>
        <xdr:cNvPr id="150" name="直線コネクタ 149"/>
        <xdr:cNvCxnSpPr/>
      </xdr:nvCxnSpPr>
      <xdr:spPr>
        <a:xfrm flipV="1">
          <a:off x="12560300" y="5832124"/>
          <a:ext cx="762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103342</xdr:rowOff>
    </xdr:from>
    <xdr:to>
      <xdr:col>60</xdr:col>
      <xdr:colOff>123825</xdr:colOff>
      <xdr:row>30</xdr:row>
      <xdr:rowOff>33492</xdr:rowOff>
    </xdr:to>
    <xdr:sp macro="" textlink="">
      <xdr:nvSpPr>
        <xdr:cNvPr id="151" name="楕円 150"/>
        <xdr:cNvSpPr/>
      </xdr:nvSpPr>
      <xdr:spPr>
        <a:xfrm>
          <a:off x="11747500" y="584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125355</xdr:rowOff>
    </xdr:from>
    <xdr:to>
      <xdr:col>64</xdr:col>
      <xdr:colOff>73025</xdr:colOff>
      <xdr:row>29</xdr:row>
      <xdr:rowOff>154142</xdr:rowOff>
    </xdr:to>
    <xdr:cxnSp macro="">
      <xdr:nvCxnSpPr>
        <xdr:cNvPr id="152" name="直線コネクタ 151"/>
        <xdr:cNvCxnSpPr/>
      </xdr:nvCxnSpPr>
      <xdr:spPr>
        <a:xfrm flipV="1">
          <a:off x="11798300" y="586893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6"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116500</xdr:rowOff>
    </xdr:from>
    <xdr:ext cx="469744" cy="259045"/>
    <xdr:sp macro="" textlink="">
      <xdr:nvSpPr>
        <xdr:cNvPr id="157" name="n_1mainValue債務償還比率"/>
        <xdr:cNvSpPr txBox="1"/>
      </xdr:nvSpPr>
      <xdr:spPr>
        <a:xfrm>
          <a:off x="13836727" y="551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155876</xdr:rowOff>
    </xdr:from>
    <xdr:ext cx="469744" cy="259045"/>
    <xdr:sp macro="" textlink="">
      <xdr:nvSpPr>
        <xdr:cNvPr id="158" name="n_2mainValue債務償還比率"/>
        <xdr:cNvSpPr txBox="1"/>
      </xdr:nvSpPr>
      <xdr:spPr>
        <a:xfrm>
          <a:off x="13087427" y="555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21232</xdr:rowOff>
    </xdr:from>
    <xdr:ext cx="469744" cy="259045"/>
    <xdr:sp macro="" textlink="">
      <xdr:nvSpPr>
        <xdr:cNvPr id="159" name="n_3mainValue債務償還比率"/>
        <xdr:cNvSpPr txBox="1"/>
      </xdr:nvSpPr>
      <xdr:spPr>
        <a:xfrm>
          <a:off x="12325427" y="55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24619</xdr:rowOff>
    </xdr:from>
    <xdr:ext cx="469744" cy="259045"/>
    <xdr:sp macro="" textlink="">
      <xdr:nvSpPr>
        <xdr:cNvPr id="160" name="n_4mainValue債務償還比率"/>
        <xdr:cNvSpPr txBox="1"/>
      </xdr:nvSpPr>
      <xdr:spPr>
        <a:xfrm>
          <a:off x="11563427" y="593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53158</xdr:rowOff>
    </xdr:from>
    <xdr:to>
      <xdr:col>24</xdr:col>
      <xdr:colOff>114300</xdr:colOff>
      <xdr:row>35</xdr:row>
      <xdr:rowOff>154758</xdr:rowOff>
    </xdr:to>
    <xdr:sp macro="" textlink="">
      <xdr:nvSpPr>
        <xdr:cNvPr id="74" name="楕円 73"/>
        <xdr:cNvSpPr/>
      </xdr:nvSpPr>
      <xdr:spPr>
        <a:xfrm>
          <a:off x="4584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76035</xdr:rowOff>
    </xdr:from>
    <xdr:ext cx="405111" cy="259045"/>
    <xdr:sp macro="" textlink="">
      <xdr:nvSpPr>
        <xdr:cNvPr id="75" name="【道路】&#10;有形固定資産減価償却率該当値テキスト"/>
        <xdr:cNvSpPr txBox="1"/>
      </xdr:nvSpPr>
      <xdr:spPr>
        <a:xfrm>
          <a:off x="4673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22134</xdr:rowOff>
    </xdr:from>
    <xdr:to>
      <xdr:col>20</xdr:col>
      <xdr:colOff>38100</xdr:colOff>
      <xdr:row>35</xdr:row>
      <xdr:rowOff>123734</xdr:rowOff>
    </xdr:to>
    <xdr:sp macro="" textlink="">
      <xdr:nvSpPr>
        <xdr:cNvPr id="76" name="楕円 75"/>
        <xdr:cNvSpPr/>
      </xdr:nvSpPr>
      <xdr:spPr>
        <a:xfrm>
          <a:off x="3746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72934</xdr:rowOff>
    </xdr:from>
    <xdr:to>
      <xdr:col>24</xdr:col>
      <xdr:colOff>63500</xdr:colOff>
      <xdr:row>35</xdr:row>
      <xdr:rowOff>103958</xdr:rowOff>
    </xdr:to>
    <xdr:cxnSp macro="">
      <xdr:nvCxnSpPr>
        <xdr:cNvPr id="77" name="直線コネクタ 76"/>
        <xdr:cNvCxnSpPr/>
      </xdr:nvCxnSpPr>
      <xdr:spPr>
        <a:xfrm>
          <a:off x="3797300" y="60736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164193</xdr:rowOff>
    </xdr:from>
    <xdr:to>
      <xdr:col>15</xdr:col>
      <xdr:colOff>101600</xdr:colOff>
      <xdr:row>35</xdr:row>
      <xdr:rowOff>94343</xdr:rowOff>
    </xdr:to>
    <xdr:sp macro="" textlink="">
      <xdr:nvSpPr>
        <xdr:cNvPr id="78" name="楕円 77"/>
        <xdr:cNvSpPr/>
      </xdr:nvSpPr>
      <xdr:spPr>
        <a:xfrm>
          <a:off x="2857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43543</xdr:rowOff>
    </xdr:from>
    <xdr:to>
      <xdr:col>19</xdr:col>
      <xdr:colOff>177800</xdr:colOff>
      <xdr:row>35</xdr:row>
      <xdr:rowOff>72934</xdr:rowOff>
    </xdr:to>
    <xdr:cxnSp macro="">
      <xdr:nvCxnSpPr>
        <xdr:cNvPr id="79" name="直線コネクタ 78"/>
        <xdr:cNvCxnSpPr/>
      </xdr:nvCxnSpPr>
      <xdr:spPr>
        <a:xfrm>
          <a:off x="2908300" y="60442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134801</xdr:rowOff>
    </xdr:from>
    <xdr:to>
      <xdr:col>10</xdr:col>
      <xdr:colOff>165100</xdr:colOff>
      <xdr:row>35</xdr:row>
      <xdr:rowOff>64951</xdr:rowOff>
    </xdr:to>
    <xdr:sp macro="" textlink="">
      <xdr:nvSpPr>
        <xdr:cNvPr id="80" name="楕円 79"/>
        <xdr:cNvSpPr/>
      </xdr:nvSpPr>
      <xdr:spPr>
        <a:xfrm>
          <a:off x="1968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14151</xdr:rowOff>
    </xdr:from>
    <xdr:to>
      <xdr:col>15</xdr:col>
      <xdr:colOff>50800</xdr:colOff>
      <xdr:row>35</xdr:row>
      <xdr:rowOff>43543</xdr:rowOff>
    </xdr:to>
    <xdr:cxnSp macro="">
      <xdr:nvCxnSpPr>
        <xdr:cNvPr id="81" name="直線コネクタ 80"/>
        <xdr:cNvCxnSpPr/>
      </xdr:nvCxnSpPr>
      <xdr:spPr>
        <a:xfrm>
          <a:off x="2019300" y="60149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105410</xdr:rowOff>
    </xdr:from>
    <xdr:to>
      <xdr:col>6</xdr:col>
      <xdr:colOff>38100</xdr:colOff>
      <xdr:row>35</xdr:row>
      <xdr:rowOff>35560</xdr:rowOff>
    </xdr:to>
    <xdr:sp macro="" textlink="">
      <xdr:nvSpPr>
        <xdr:cNvPr id="82" name="楕円 81"/>
        <xdr:cNvSpPr/>
      </xdr:nvSpPr>
      <xdr:spPr>
        <a:xfrm>
          <a:off x="1079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156210</xdr:rowOff>
    </xdr:from>
    <xdr:to>
      <xdr:col>10</xdr:col>
      <xdr:colOff>114300</xdr:colOff>
      <xdr:row>35</xdr:row>
      <xdr:rowOff>14151</xdr:rowOff>
    </xdr:to>
    <xdr:cxnSp macro="">
      <xdr:nvCxnSpPr>
        <xdr:cNvPr id="83" name="直線コネクタ 82"/>
        <xdr:cNvCxnSpPr/>
      </xdr:nvCxnSpPr>
      <xdr:spPr>
        <a:xfrm>
          <a:off x="1130300" y="59855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87" name="n_4aveValue【道路】&#10;有形固定資産減価償却率"/>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140261</xdr:rowOff>
    </xdr:from>
    <xdr:ext cx="405111" cy="259045"/>
    <xdr:sp macro="" textlink="">
      <xdr:nvSpPr>
        <xdr:cNvPr id="88" name="n_1mainValue【道路】&#10;有形固定資産減価償却率"/>
        <xdr:cNvSpPr txBox="1"/>
      </xdr:nvSpPr>
      <xdr:spPr>
        <a:xfrm>
          <a:off x="3582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110870</xdr:rowOff>
    </xdr:from>
    <xdr:ext cx="405111" cy="259045"/>
    <xdr:sp macro="" textlink="">
      <xdr:nvSpPr>
        <xdr:cNvPr id="89" name="n_2mainValue【道路】&#10;有形固定資産減価償却率"/>
        <xdr:cNvSpPr txBox="1"/>
      </xdr:nvSpPr>
      <xdr:spPr>
        <a:xfrm>
          <a:off x="2705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81478</xdr:rowOff>
    </xdr:from>
    <xdr:ext cx="405111" cy="259045"/>
    <xdr:sp macro="" textlink="">
      <xdr:nvSpPr>
        <xdr:cNvPr id="90" name="n_3mainValue【道路】&#10;有形固定資産減価償却率"/>
        <xdr:cNvSpPr txBox="1"/>
      </xdr:nvSpPr>
      <xdr:spPr>
        <a:xfrm>
          <a:off x="18167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52087</xdr:rowOff>
    </xdr:from>
    <xdr:ext cx="405111" cy="259045"/>
    <xdr:sp macro="" textlink="">
      <xdr:nvSpPr>
        <xdr:cNvPr id="91" name="n_4mainValue【道路】&#10;有形固定資産減価償却率"/>
        <xdr:cNvSpPr txBox="1"/>
      </xdr:nvSpPr>
      <xdr:spPr>
        <a:xfrm>
          <a:off x="927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162222</xdr:rowOff>
    </xdr:from>
    <xdr:to>
      <xdr:col>55</xdr:col>
      <xdr:colOff>50800</xdr:colOff>
      <xdr:row>40</xdr:row>
      <xdr:rowOff>92372</xdr:rowOff>
    </xdr:to>
    <xdr:sp macro="" textlink="">
      <xdr:nvSpPr>
        <xdr:cNvPr id="129" name="楕円 128"/>
        <xdr:cNvSpPr/>
      </xdr:nvSpPr>
      <xdr:spPr>
        <a:xfrm>
          <a:off x="10426700" y="68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13649</xdr:rowOff>
    </xdr:from>
    <xdr:ext cx="534377" cy="259045"/>
    <xdr:sp macro="" textlink="">
      <xdr:nvSpPr>
        <xdr:cNvPr id="130" name="【道路】&#10;一人当たり延長該当値テキスト"/>
        <xdr:cNvSpPr txBox="1"/>
      </xdr:nvSpPr>
      <xdr:spPr>
        <a:xfrm>
          <a:off x="10515600" y="670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165788</xdr:rowOff>
    </xdr:from>
    <xdr:to>
      <xdr:col>50</xdr:col>
      <xdr:colOff>165100</xdr:colOff>
      <xdr:row>40</xdr:row>
      <xdr:rowOff>95938</xdr:rowOff>
    </xdr:to>
    <xdr:sp macro="" textlink="">
      <xdr:nvSpPr>
        <xdr:cNvPr id="131" name="楕円 130"/>
        <xdr:cNvSpPr/>
      </xdr:nvSpPr>
      <xdr:spPr>
        <a:xfrm>
          <a:off x="9588500" y="68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41572</xdr:rowOff>
    </xdr:from>
    <xdr:to>
      <xdr:col>55</xdr:col>
      <xdr:colOff>0</xdr:colOff>
      <xdr:row>40</xdr:row>
      <xdr:rowOff>45138</xdr:rowOff>
    </xdr:to>
    <xdr:cxnSp macro="">
      <xdr:nvCxnSpPr>
        <xdr:cNvPr id="132" name="直線コネクタ 131"/>
        <xdr:cNvCxnSpPr/>
      </xdr:nvCxnSpPr>
      <xdr:spPr>
        <a:xfrm flipV="1">
          <a:off x="9639300" y="6899572"/>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169958</xdr:rowOff>
    </xdr:from>
    <xdr:to>
      <xdr:col>46</xdr:col>
      <xdr:colOff>38100</xdr:colOff>
      <xdr:row>40</xdr:row>
      <xdr:rowOff>100108</xdr:rowOff>
    </xdr:to>
    <xdr:sp macro="" textlink="">
      <xdr:nvSpPr>
        <xdr:cNvPr id="133" name="楕円 132"/>
        <xdr:cNvSpPr/>
      </xdr:nvSpPr>
      <xdr:spPr>
        <a:xfrm>
          <a:off x="8699500" y="68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45138</xdr:rowOff>
    </xdr:from>
    <xdr:to>
      <xdr:col>50</xdr:col>
      <xdr:colOff>114300</xdr:colOff>
      <xdr:row>40</xdr:row>
      <xdr:rowOff>49308</xdr:rowOff>
    </xdr:to>
    <xdr:cxnSp macro="">
      <xdr:nvCxnSpPr>
        <xdr:cNvPr id="134" name="直線コネクタ 133"/>
        <xdr:cNvCxnSpPr/>
      </xdr:nvCxnSpPr>
      <xdr:spPr>
        <a:xfrm flipV="1">
          <a:off x="8750300" y="6903138"/>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1608</xdr:rowOff>
    </xdr:from>
    <xdr:to>
      <xdr:col>41</xdr:col>
      <xdr:colOff>101600</xdr:colOff>
      <xdr:row>40</xdr:row>
      <xdr:rowOff>103208</xdr:rowOff>
    </xdr:to>
    <xdr:sp macro="" textlink="">
      <xdr:nvSpPr>
        <xdr:cNvPr id="135" name="楕円 134"/>
        <xdr:cNvSpPr/>
      </xdr:nvSpPr>
      <xdr:spPr>
        <a:xfrm>
          <a:off x="7810500" y="68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49308</xdr:rowOff>
    </xdr:from>
    <xdr:to>
      <xdr:col>45</xdr:col>
      <xdr:colOff>177800</xdr:colOff>
      <xdr:row>40</xdr:row>
      <xdr:rowOff>52408</xdr:rowOff>
    </xdr:to>
    <xdr:cxnSp macro="">
      <xdr:nvCxnSpPr>
        <xdr:cNvPr id="136" name="直線コネクタ 135"/>
        <xdr:cNvCxnSpPr/>
      </xdr:nvCxnSpPr>
      <xdr:spPr>
        <a:xfrm flipV="1">
          <a:off x="7861300" y="6907308"/>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4122</xdr:rowOff>
    </xdr:from>
    <xdr:to>
      <xdr:col>36</xdr:col>
      <xdr:colOff>165100</xdr:colOff>
      <xdr:row>40</xdr:row>
      <xdr:rowOff>105722</xdr:rowOff>
    </xdr:to>
    <xdr:sp macro="" textlink="">
      <xdr:nvSpPr>
        <xdr:cNvPr id="137" name="楕円 136"/>
        <xdr:cNvSpPr/>
      </xdr:nvSpPr>
      <xdr:spPr>
        <a:xfrm>
          <a:off x="6921500" y="68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52408</xdr:rowOff>
    </xdr:from>
    <xdr:to>
      <xdr:col>41</xdr:col>
      <xdr:colOff>50800</xdr:colOff>
      <xdr:row>40</xdr:row>
      <xdr:rowOff>54922</xdr:rowOff>
    </xdr:to>
    <xdr:cxnSp macro="">
      <xdr:nvCxnSpPr>
        <xdr:cNvPr id="138" name="直線コネクタ 137"/>
        <xdr:cNvCxnSpPr/>
      </xdr:nvCxnSpPr>
      <xdr:spPr>
        <a:xfrm flipV="1">
          <a:off x="6972300" y="691040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42"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112465</xdr:rowOff>
    </xdr:from>
    <xdr:ext cx="534377" cy="259045"/>
    <xdr:sp macro="" textlink="">
      <xdr:nvSpPr>
        <xdr:cNvPr id="143" name="n_1mainValue【道路】&#10;一人当たり延長"/>
        <xdr:cNvSpPr txBox="1"/>
      </xdr:nvSpPr>
      <xdr:spPr>
        <a:xfrm>
          <a:off x="9359411" y="662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116635</xdr:rowOff>
    </xdr:from>
    <xdr:ext cx="534377" cy="259045"/>
    <xdr:sp macro="" textlink="">
      <xdr:nvSpPr>
        <xdr:cNvPr id="144" name="n_2mainValue【道路】&#10;一人当たり延長"/>
        <xdr:cNvSpPr txBox="1"/>
      </xdr:nvSpPr>
      <xdr:spPr>
        <a:xfrm>
          <a:off x="8483111" y="66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119735</xdr:rowOff>
    </xdr:from>
    <xdr:ext cx="534377" cy="259045"/>
    <xdr:sp macro="" textlink="">
      <xdr:nvSpPr>
        <xdr:cNvPr id="145" name="n_3mainValue【道路】&#10;一人当たり延長"/>
        <xdr:cNvSpPr txBox="1"/>
      </xdr:nvSpPr>
      <xdr:spPr>
        <a:xfrm>
          <a:off x="7594111" y="663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96849</xdr:rowOff>
    </xdr:from>
    <xdr:ext cx="534377" cy="259045"/>
    <xdr:sp macro="" textlink="">
      <xdr:nvSpPr>
        <xdr:cNvPr id="146" name="n_4mainValue【道路】&#10;一人当たり延長"/>
        <xdr:cNvSpPr txBox="1"/>
      </xdr:nvSpPr>
      <xdr:spPr>
        <a:xfrm>
          <a:off x="6705111" y="69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6" name="楕円 185"/>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80662</xdr:rowOff>
    </xdr:from>
    <xdr:ext cx="405111" cy="259045"/>
    <xdr:sp macro="" textlink="">
      <xdr:nvSpPr>
        <xdr:cNvPr id="187" name="【橋りょう・トンネル】&#10;有形固定資産減価償却率該当値テキスト"/>
        <xdr:cNvSpPr txBox="1"/>
      </xdr:nvSpPr>
      <xdr:spPr>
        <a:xfrm>
          <a:off x="4673600"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8" name="楕円 187"/>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108585</xdr:rowOff>
    </xdr:to>
    <xdr:cxnSp macro="">
      <xdr:nvCxnSpPr>
        <xdr:cNvPr id="189" name="直線コネクタ 188"/>
        <xdr:cNvCxnSpPr/>
      </xdr:nvCxnSpPr>
      <xdr:spPr>
        <a:xfrm>
          <a:off x="3797300" y="105384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90" name="楕円 189"/>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80010</xdr:rowOff>
    </xdr:to>
    <xdr:cxnSp macro="">
      <xdr:nvCxnSpPr>
        <xdr:cNvPr id="191" name="直線コネクタ 190"/>
        <xdr:cNvCxnSpPr/>
      </xdr:nvCxnSpPr>
      <xdr:spPr>
        <a:xfrm>
          <a:off x="2908300" y="1050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2" name="楕円 191"/>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49530</xdr:rowOff>
    </xdr:to>
    <xdr:cxnSp macro="">
      <xdr:nvCxnSpPr>
        <xdr:cNvPr id="193" name="直線コネクタ 192"/>
        <xdr:cNvCxnSpPr/>
      </xdr:nvCxnSpPr>
      <xdr:spPr>
        <a:xfrm>
          <a:off x="2019300" y="10477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114935</xdr:rowOff>
    </xdr:from>
    <xdr:to>
      <xdr:col>6</xdr:col>
      <xdr:colOff>38100</xdr:colOff>
      <xdr:row>61</xdr:row>
      <xdr:rowOff>45085</xdr:rowOff>
    </xdr:to>
    <xdr:sp macro="" textlink="">
      <xdr:nvSpPr>
        <xdr:cNvPr id="194" name="楕円 193"/>
        <xdr:cNvSpPr/>
      </xdr:nvSpPr>
      <xdr:spPr>
        <a:xfrm>
          <a:off x="1079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165735</xdr:rowOff>
    </xdr:from>
    <xdr:to>
      <xdr:col>10</xdr:col>
      <xdr:colOff>114300</xdr:colOff>
      <xdr:row>61</xdr:row>
      <xdr:rowOff>19050</xdr:rowOff>
    </xdr:to>
    <xdr:cxnSp macro="">
      <xdr:nvCxnSpPr>
        <xdr:cNvPr id="195" name="直線コネクタ 194"/>
        <xdr:cNvCxnSpPr/>
      </xdr:nvCxnSpPr>
      <xdr:spPr>
        <a:xfrm>
          <a:off x="1130300" y="104527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147337</xdr:rowOff>
    </xdr:from>
    <xdr:ext cx="405111" cy="259045"/>
    <xdr:sp macro="" textlink="">
      <xdr:nvSpPr>
        <xdr:cNvPr id="200" name="n_1main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116857</xdr:rowOff>
    </xdr:from>
    <xdr:ext cx="405111" cy="259045"/>
    <xdr:sp macro="" textlink="">
      <xdr:nvSpPr>
        <xdr:cNvPr id="201" name="n_2mainValue【橋りょう・トンネル】&#10;有形固定資産減価償却率"/>
        <xdr:cNvSpPr txBox="1"/>
      </xdr:nvSpPr>
      <xdr:spPr>
        <a:xfrm>
          <a:off x="2705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86377</xdr:rowOff>
    </xdr:from>
    <xdr:ext cx="405111" cy="259045"/>
    <xdr:sp macro="" textlink="">
      <xdr:nvSpPr>
        <xdr:cNvPr id="202" name="n_3mainValue【橋りょう・トンネル】&#10;有形固定資産減価償却率"/>
        <xdr:cNvSpPr txBox="1"/>
      </xdr:nvSpPr>
      <xdr:spPr>
        <a:xfrm>
          <a:off x="1816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61612</xdr:rowOff>
    </xdr:from>
    <xdr:ext cx="405111" cy="259045"/>
    <xdr:sp macro="" textlink="">
      <xdr:nvSpPr>
        <xdr:cNvPr id="203" name="n_4mainValue【橋りょう・トンネル】&#10;有形固定資産減価償却率"/>
        <xdr:cNvSpPr txBox="1"/>
      </xdr:nvSpPr>
      <xdr:spPr>
        <a:xfrm>
          <a:off x="927744" y="1017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150990</xdr:rowOff>
    </xdr:from>
    <xdr:to>
      <xdr:col>55</xdr:col>
      <xdr:colOff>50800</xdr:colOff>
      <xdr:row>62</xdr:row>
      <xdr:rowOff>81140</xdr:rowOff>
    </xdr:to>
    <xdr:sp macro="" textlink="">
      <xdr:nvSpPr>
        <xdr:cNvPr id="241" name="楕円 240"/>
        <xdr:cNvSpPr/>
      </xdr:nvSpPr>
      <xdr:spPr>
        <a:xfrm>
          <a:off x="10426700" y="10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129417</xdr:rowOff>
    </xdr:from>
    <xdr:ext cx="599010" cy="259045"/>
    <xdr:sp macro="" textlink="">
      <xdr:nvSpPr>
        <xdr:cNvPr id="242" name="【橋りょう・トンネル】&#10;一人当たり有形固定資産（償却資産）額該当値テキスト"/>
        <xdr:cNvSpPr txBox="1"/>
      </xdr:nvSpPr>
      <xdr:spPr>
        <a:xfrm>
          <a:off x="10515600" y="1058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155918</xdr:rowOff>
    </xdr:from>
    <xdr:to>
      <xdr:col>50</xdr:col>
      <xdr:colOff>165100</xdr:colOff>
      <xdr:row>62</xdr:row>
      <xdr:rowOff>86068</xdr:rowOff>
    </xdr:to>
    <xdr:sp macro="" textlink="">
      <xdr:nvSpPr>
        <xdr:cNvPr id="243" name="楕円 242"/>
        <xdr:cNvSpPr/>
      </xdr:nvSpPr>
      <xdr:spPr>
        <a:xfrm>
          <a:off x="9588500" y="106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30340</xdr:rowOff>
    </xdr:from>
    <xdr:to>
      <xdr:col>55</xdr:col>
      <xdr:colOff>0</xdr:colOff>
      <xdr:row>62</xdr:row>
      <xdr:rowOff>35268</xdr:rowOff>
    </xdr:to>
    <xdr:cxnSp macro="">
      <xdr:nvCxnSpPr>
        <xdr:cNvPr id="244" name="直線コネクタ 243"/>
        <xdr:cNvCxnSpPr/>
      </xdr:nvCxnSpPr>
      <xdr:spPr>
        <a:xfrm flipV="1">
          <a:off x="9639300" y="10660240"/>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160860</xdr:rowOff>
    </xdr:from>
    <xdr:to>
      <xdr:col>46</xdr:col>
      <xdr:colOff>38100</xdr:colOff>
      <xdr:row>62</xdr:row>
      <xdr:rowOff>91010</xdr:rowOff>
    </xdr:to>
    <xdr:sp macro="" textlink="">
      <xdr:nvSpPr>
        <xdr:cNvPr id="245" name="楕円 244"/>
        <xdr:cNvSpPr/>
      </xdr:nvSpPr>
      <xdr:spPr>
        <a:xfrm>
          <a:off x="8699500" y="106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35268</xdr:rowOff>
    </xdr:from>
    <xdr:to>
      <xdr:col>50</xdr:col>
      <xdr:colOff>114300</xdr:colOff>
      <xdr:row>62</xdr:row>
      <xdr:rowOff>40210</xdr:rowOff>
    </xdr:to>
    <xdr:cxnSp macro="">
      <xdr:nvCxnSpPr>
        <xdr:cNvPr id="246" name="直線コネクタ 245"/>
        <xdr:cNvCxnSpPr/>
      </xdr:nvCxnSpPr>
      <xdr:spPr>
        <a:xfrm flipV="1">
          <a:off x="8750300" y="10665168"/>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164791</xdr:rowOff>
    </xdr:from>
    <xdr:to>
      <xdr:col>41</xdr:col>
      <xdr:colOff>101600</xdr:colOff>
      <xdr:row>62</xdr:row>
      <xdr:rowOff>94941</xdr:rowOff>
    </xdr:to>
    <xdr:sp macro="" textlink="">
      <xdr:nvSpPr>
        <xdr:cNvPr id="247" name="楕円 246"/>
        <xdr:cNvSpPr/>
      </xdr:nvSpPr>
      <xdr:spPr>
        <a:xfrm>
          <a:off x="7810500" y="10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40210</xdr:rowOff>
    </xdr:from>
    <xdr:to>
      <xdr:col>45</xdr:col>
      <xdr:colOff>177800</xdr:colOff>
      <xdr:row>62</xdr:row>
      <xdr:rowOff>44141</xdr:rowOff>
    </xdr:to>
    <xdr:cxnSp macro="">
      <xdr:nvCxnSpPr>
        <xdr:cNvPr id="248" name="直線コネクタ 247"/>
        <xdr:cNvCxnSpPr/>
      </xdr:nvCxnSpPr>
      <xdr:spPr>
        <a:xfrm flipV="1">
          <a:off x="7861300" y="10670110"/>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169539</xdr:rowOff>
    </xdr:from>
    <xdr:to>
      <xdr:col>36</xdr:col>
      <xdr:colOff>165100</xdr:colOff>
      <xdr:row>62</xdr:row>
      <xdr:rowOff>99689</xdr:rowOff>
    </xdr:to>
    <xdr:sp macro="" textlink="">
      <xdr:nvSpPr>
        <xdr:cNvPr id="249" name="楕円 248"/>
        <xdr:cNvSpPr/>
      </xdr:nvSpPr>
      <xdr:spPr>
        <a:xfrm>
          <a:off x="6921500" y="106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44141</xdr:rowOff>
    </xdr:from>
    <xdr:to>
      <xdr:col>41</xdr:col>
      <xdr:colOff>50800</xdr:colOff>
      <xdr:row>62</xdr:row>
      <xdr:rowOff>48889</xdr:rowOff>
    </xdr:to>
    <xdr:cxnSp macro="">
      <xdr:nvCxnSpPr>
        <xdr:cNvPr id="250" name="直線コネクタ 249"/>
        <xdr:cNvCxnSpPr/>
      </xdr:nvCxnSpPr>
      <xdr:spPr>
        <a:xfrm flipV="1">
          <a:off x="6972300" y="10674041"/>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135820</xdr:rowOff>
    </xdr:from>
    <xdr:ext cx="599010" cy="259045"/>
    <xdr:sp macro="" textlink="">
      <xdr:nvSpPr>
        <xdr:cNvPr id="254" name="n_4aveValue【橋りょう・トンネル】&#10;一人当たり有形固定資産（償却資産）額"/>
        <xdr:cNvSpPr txBox="1"/>
      </xdr:nvSpPr>
      <xdr:spPr>
        <a:xfrm>
          <a:off x="6672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77195</xdr:rowOff>
    </xdr:from>
    <xdr:ext cx="599010" cy="259045"/>
    <xdr:sp macro="" textlink="">
      <xdr:nvSpPr>
        <xdr:cNvPr id="255" name="n_1mainValue【橋りょう・トンネル】&#10;一人当たり有形固定資産（償却資産）額"/>
        <xdr:cNvSpPr txBox="1"/>
      </xdr:nvSpPr>
      <xdr:spPr>
        <a:xfrm>
          <a:off x="9327095" y="1070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82137</xdr:rowOff>
    </xdr:from>
    <xdr:ext cx="599010" cy="259045"/>
    <xdr:sp macro="" textlink="">
      <xdr:nvSpPr>
        <xdr:cNvPr id="256" name="n_2mainValue【橋りょう・トンネル】&#10;一人当たり有形固定資産（償却資産）額"/>
        <xdr:cNvSpPr txBox="1"/>
      </xdr:nvSpPr>
      <xdr:spPr>
        <a:xfrm>
          <a:off x="8450795" y="1071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86068</xdr:rowOff>
    </xdr:from>
    <xdr:ext cx="599010" cy="259045"/>
    <xdr:sp macro="" textlink="">
      <xdr:nvSpPr>
        <xdr:cNvPr id="257" name="n_3mainValue【橋りょう・トンネル】&#10;一人当たり有形固定資産（償却資産）額"/>
        <xdr:cNvSpPr txBox="1"/>
      </xdr:nvSpPr>
      <xdr:spPr>
        <a:xfrm>
          <a:off x="7561795" y="107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116216</xdr:rowOff>
    </xdr:from>
    <xdr:ext cx="599010" cy="259045"/>
    <xdr:sp macro="" textlink="">
      <xdr:nvSpPr>
        <xdr:cNvPr id="258" name="n_4mainValue【橋りょう・トンネル】&#10;一人当たり有形固定資産（償却資産）額"/>
        <xdr:cNvSpPr txBox="1"/>
      </xdr:nvSpPr>
      <xdr:spPr>
        <a:xfrm>
          <a:off x="6672795" y="1040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99" name="楕円 298"/>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141622</xdr:rowOff>
    </xdr:from>
    <xdr:ext cx="405111" cy="259045"/>
    <xdr:sp macro="" textlink="">
      <xdr:nvSpPr>
        <xdr:cNvPr id="300" name="【公営住宅】&#10;有形固定資産減価償却率該当値テキスト"/>
        <xdr:cNvSpPr txBox="1"/>
      </xdr:nvSpPr>
      <xdr:spPr>
        <a:xfrm>
          <a:off x="4673600"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1" name="楕円 300"/>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82</xdr:row>
      <xdr:rowOff>169545</xdr:rowOff>
    </xdr:to>
    <xdr:cxnSp macro="">
      <xdr:nvCxnSpPr>
        <xdr:cNvPr id="302" name="直線コネクタ 301"/>
        <xdr:cNvCxnSpPr/>
      </xdr:nvCxnSpPr>
      <xdr:spPr>
        <a:xfrm>
          <a:off x="3797300" y="142074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92075</xdr:rowOff>
    </xdr:from>
    <xdr:to>
      <xdr:col>15</xdr:col>
      <xdr:colOff>101600</xdr:colOff>
      <xdr:row>83</xdr:row>
      <xdr:rowOff>22225</xdr:rowOff>
    </xdr:to>
    <xdr:sp macro="" textlink="">
      <xdr:nvSpPr>
        <xdr:cNvPr id="303" name="楕円 302"/>
        <xdr:cNvSpPr/>
      </xdr:nvSpPr>
      <xdr:spPr>
        <a:xfrm>
          <a:off x="2857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142875</xdr:rowOff>
    </xdr:from>
    <xdr:to>
      <xdr:col>19</xdr:col>
      <xdr:colOff>177800</xdr:colOff>
      <xdr:row>82</xdr:row>
      <xdr:rowOff>148589</xdr:rowOff>
    </xdr:to>
    <xdr:cxnSp macro="">
      <xdr:nvCxnSpPr>
        <xdr:cNvPr id="304" name="直線コネクタ 303"/>
        <xdr:cNvCxnSpPr/>
      </xdr:nvCxnSpPr>
      <xdr:spPr>
        <a:xfrm>
          <a:off x="2908300" y="14201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5" name="楕円 304"/>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82</xdr:row>
      <xdr:rowOff>142875</xdr:rowOff>
    </xdr:to>
    <xdr:cxnSp macro="">
      <xdr:nvCxnSpPr>
        <xdr:cNvPr id="306" name="直線コネクタ 305"/>
        <xdr:cNvCxnSpPr/>
      </xdr:nvCxnSpPr>
      <xdr:spPr>
        <a:xfrm>
          <a:off x="2019300" y="14196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133986</xdr:rowOff>
    </xdr:from>
    <xdr:to>
      <xdr:col>6</xdr:col>
      <xdr:colOff>38100</xdr:colOff>
      <xdr:row>83</xdr:row>
      <xdr:rowOff>64136</xdr:rowOff>
    </xdr:to>
    <xdr:sp macro="" textlink="">
      <xdr:nvSpPr>
        <xdr:cNvPr id="307" name="楕円 306"/>
        <xdr:cNvSpPr/>
      </xdr:nvSpPr>
      <xdr:spPr>
        <a:xfrm>
          <a:off x="1079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83</xdr:row>
      <xdr:rowOff>13336</xdr:rowOff>
    </xdr:to>
    <xdr:cxnSp macro="">
      <xdr:nvCxnSpPr>
        <xdr:cNvPr id="308" name="直線コネクタ 307"/>
        <xdr:cNvCxnSpPr/>
      </xdr:nvCxnSpPr>
      <xdr:spPr>
        <a:xfrm flipV="1">
          <a:off x="1130300" y="141960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2"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44466</xdr:rowOff>
    </xdr:from>
    <xdr:ext cx="405111" cy="259045"/>
    <xdr:sp macro="" textlink="">
      <xdr:nvSpPr>
        <xdr:cNvPr id="313" name="n_1mainValue【公営住宅】&#10;有形固定資産減価償却率"/>
        <xdr:cNvSpPr txBox="1"/>
      </xdr:nvSpPr>
      <xdr:spPr>
        <a:xfrm>
          <a:off x="3582044"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13352</xdr:rowOff>
    </xdr:from>
    <xdr:ext cx="405111" cy="259045"/>
    <xdr:sp macro="" textlink="">
      <xdr:nvSpPr>
        <xdr:cNvPr id="314" name="n_2mainValue【公営住宅】&#10;有形固定資産減価償却率"/>
        <xdr:cNvSpPr txBox="1"/>
      </xdr:nvSpPr>
      <xdr:spPr>
        <a:xfrm>
          <a:off x="2705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5" name="n_3mainValue【公営住宅】&#10;有形固定資産減価償却率"/>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55263</xdr:rowOff>
    </xdr:from>
    <xdr:ext cx="405111" cy="259045"/>
    <xdr:sp macro="" textlink="">
      <xdr:nvSpPr>
        <xdr:cNvPr id="316" name="n_4mainValue【公営住宅】&#10;有形固定資産減価償却率"/>
        <xdr:cNvSpPr txBox="1"/>
      </xdr:nvSpPr>
      <xdr:spPr>
        <a:xfrm>
          <a:off x="927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112116</xdr:rowOff>
    </xdr:from>
    <xdr:to>
      <xdr:col>55</xdr:col>
      <xdr:colOff>50800</xdr:colOff>
      <xdr:row>86</xdr:row>
      <xdr:rowOff>42266</xdr:rowOff>
    </xdr:to>
    <xdr:sp macro="" textlink="">
      <xdr:nvSpPr>
        <xdr:cNvPr id="354" name="楕円 353"/>
        <xdr:cNvSpPr/>
      </xdr:nvSpPr>
      <xdr:spPr>
        <a:xfrm>
          <a:off x="104267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111979</xdr:rowOff>
    </xdr:from>
    <xdr:to>
      <xdr:col>50</xdr:col>
      <xdr:colOff>165100</xdr:colOff>
      <xdr:row>86</xdr:row>
      <xdr:rowOff>42129</xdr:rowOff>
    </xdr:to>
    <xdr:sp macro="" textlink="">
      <xdr:nvSpPr>
        <xdr:cNvPr id="356" name="楕円 355"/>
        <xdr:cNvSpPr/>
      </xdr:nvSpPr>
      <xdr:spPr>
        <a:xfrm>
          <a:off x="9588500" y="146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162779</xdr:rowOff>
    </xdr:from>
    <xdr:to>
      <xdr:col>55</xdr:col>
      <xdr:colOff>0</xdr:colOff>
      <xdr:row>85</xdr:row>
      <xdr:rowOff>162916</xdr:rowOff>
    </xdr:to>
    <xdr:cxnSp macro="">
      <xdr:nvCxnSpPr>
        <xdr:cNvPr id="357" name="直線コネクタ 356"/>
        <xdr:cNvCxnSpPr/>
      </xdr:nvCxnSpPr>
      <xdr:spPr>
        <a:xfrm>
          <a:off x="9639300" y="1473602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112847</xdr:rowOff>
    </xdr:from>
    <xdr:to>
      <xdr:col>46</xdr:col>
      <xdr:colOff>38100</xdr:colOff>
      <xdr:row>86</xdr:row>
      <xdr:rowOff>42997</xdr:rowOff>
    </xdr:to>
    <xdr:sp macro="" textlink="">
      <xdr:nvSpPr>
        <xdr:cNvPr id="358" name="楕円 357"/>
        <xdr:cNvSpPr/>
      </xdr:nvSpPr>
      <xdr:spPr>
        <a:xfrm>
          <a:off x="8699500" y="146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162779</xdr:rowOff>
    </xdr:from>
    <xdr:to>
      <xdr:col>50</xdr:col>
      <xdr:colOff>114300</xdr:colOff>
      <xdr:row>85</xdr:row>
      <xdr:rowOff>163647</xdr:rowOff>
    </xdr:to>
    <xdr:cxnSp macro="">
      <xdr:nvCxnSpPr>
        <xdr:cNvPr id="359" name="直線コネクタ 358"/>
        <xdr:cNvCxnSpPr/>
      </xdr:nvCxnSpPr>
      <xdr:spPr>
        <a:xfrm flipV="1">
          <a:off x="8750300" y="1473602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113762</xdr:rowOff>
    </xdr:from>
    <xdr:to>
      <xdr:col>41</xdr:col>
      <xdr:colOff>101600</xdr:colOff>
      <xdr:row>86</xdr:row>
      <xdr:rowOff>43912</xdr:rowOff>
    </xdr:to>
    <xdr:sp macro="" textlink="">
      <xdr:nvSpPr>
        <xdr:cNvPr id="360" name="楕円 359"/>
        <xdr:cNvSpPr/>
      </xdr:nvSpPr>
      <xdr:spPr>
        <a:xfrm>
          <a:off x="7810500" y="14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163647</xdr:rowOff>
    </xdr:from>
    <xdr:to>
      <xdr:col>45</xdr:col>
      <xdr:colOff>177800</xdr:colOff>
      <xdr:row>85</xdr:row>
      <xdr:rowOff>164562</xdr:rowOff>
    </xdr:to>
    <xdr:cxnSp macro="">
      <xdr:nvCxnSpPr>
        <xdr:cNvPr id="361" name="直線コネクタ 360"/>
        <xdr:cNvCxnSpPr/>
      </xdr:nvCxnSpPr>
      <xdr:spPr>
        <a:xfrm flipV="1">
          <a:off x="7861300" y="147368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112161</xdr:rowOff>
    </xdr:from>
    <xdr:to>
      <xdr:col>36</xdr:col>
      <xdr:colOff>165100</xdr:colOff>
      <xdr:row>86</xdr:row>
      <xdr:rowOff>42311</xdr:rowOff>
    </xdr:to>
    <xdr:sp macro="" textlink="">
      <xdr:nvSpPr>
        <xdr:cNvPr id="362" name="楕円 361"/>
        <xdr:cNvSpPr/>
      </xdr:nvSpPr>
      <xdr:spPr>
        <a:xfrm>
          <a:off x="6921500" y="146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162961</xdr:rowOff>
    </xdr:from>
    <xdr:to>
      <xdr:col>41</xdr:col>
      <xdr:colOff>50800</xdr:colOff>
      <xdr:row>85</xdr:row>
      <xdr:rowOff>164562</xdr:rowOff>
    </xdr:to>
    <xdr:cxnSp macro="">
      <xdr:nvCxnSpPr>
        <xdr:cNvPr id="363" name="直線コネクタ 362"/>
        <xdr:cNvCxnSpPr/>
      </xdr:nvCxnSpPr>
      <xdr:spPr>
        <a:xfrm>
          <a:off x="6972300" y="1473621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35131</xdr:rowOff>
    </xdr:from>
    <xdr:ext cx="469744" cy="259045"/>
    <xdr:sp macro="" textlink="">
      <xdr:nvSpPr>
        <xdr:cNvPr id="367" name="n_4aveValue【公営住宅】&#10;一人当たり面積"/>
        <xdr:cNvSpPr txBox="1"/>
      </xdr:nvSpPr>
      <xdr:spPr>
        <a:xfrm>
          <a:off x="6737427" y="147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33256</xdr:rowOff>
    </xdr:from>
    <xdr:ext cx="469744" cy="259045"/>
    <xdr:sp macro="" textlink="">
      <xdr:nvSpPr>
        <xdr:cNvPr id="368" name="n_1mainValue【公営住宅】&#10;一人当たり面積"/>
        <xdr:cNvSpPr txBox="1"/>
      </xdr:nvSpPr>
      <xdr:spPr>
        <a:xfrm>
          <a:off x="9391727" y="147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34124</xdr:rowOff>
    </xdr:from>
    <xdr:ext cx="469744" cy="259045"/>
    <xdr:sp macro="" textlink="">
      <xdr:nvSpPr>
        <xdr:cNvPr id="369" name="n_2mainValue【公営住宅】&#10;一人当たり面積"/>
        <xdr:cNvSpPr txBox="1"/>
      </xdr:nvSpPr>
      <xdr:spPr>
        <a:xfrm>
          <a:off x="8515427" y="1477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35039</xdr:rowOff>
    </xdr:from>
    <xdr:ext cx="469744" cy="259045"/>
    <xdr:sp macro="" textlink="">
      <xdr:nvSpPr>
        <xdr:cNvPr id="370" name="n_3mainValue【公営住宅】&#10;一人当たり面積"/>
        <xdr:cNvSpPr txBox="1"/>
      </xdr:nvSpPr>
      <xdr:spPr>
        <a:xfrm>
          <a:off x="7626427" y="147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58838</xdr:rowOff>
    </xdr:from>
    <xdr:ext cx="469744" cy="259045"/>
    <xdr:sp macro="" textlink="">
      <xdr:nvSpPr>
        <xdr:cNvPr id="371" name="n_4mainValue【公営住宅】&#10;一人当たり面積"/>
        <xdr:cNvSpPr txBox="1"/>
      </xdr:nvSpPr>
      <xdr:spPr>
        <a:xfrm>
          <a:off x="6737427" y="144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2"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07" name="フローチャート: 判断 406"/>
        <xdr:cNvSpPr/>
      </xdr:nvSpPr>
      <xdr:spPr>
        <a:xfrm>
          <a:off x="1079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72752</xdr:rowOff>
    </xdr:from>
    <xdr:to>
      <xdr:col>24</xdr:col>
      <xdr:colOff>114300</xdr:colOff>
      <xdr:row>105</xdr:row>
      <xdr:rowOff>2902</xdr:rowOff>
    </xdr:to>
    <xdr:sp macro="" textlink="">
      <xdr:nvSpPr>
        <xdr:cNvPr id="413" name="楕円 412"/>
        <xdr:cNvSpPr/>
      </xdr:nvSpPr>
      <xdr:spPr>
        <a:xfrm>
          <a:off x="4584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95629</xdr:rowOff>
    </xdr:from>
    <xdr:ext cx="405111" cy="259045"/>
    <xdr:sp macro="" textlink="">
      <xdr:nvSpPr>
        <xdr:cNvPr id="414" name="【港湾・漁港】&#10;有形固定資産減価償却率該当値テキスト"/>
        <xdr:cNvSpPr txBox="1"/>
      </xdr:nvSpPr>
      <xdr:spPr>
        <a:xfrm>
          <a:off x="4673600" y="177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415" name="楕円 414"/>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123552</xdr:rowOff>
    </xdr:to>
    <xdr:cxnSp macro="">
      <xdr:nvCxnSpPr>
        <xdr:cNvPr id="416" name="直線コネクタ 415"/>
        <xdr:cNvCxnSpPr/>
      </xdr:nvCxnSpPr>
      <xdr:spPr>
        <a:xfrm>
          <a:off x="3797300" y="179298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2539</xdr:rowOff>
    </xdr:from>
    <xdr:to>
      <xdr:col>15</xdr:col>
      <xdr:colOff>101600</xdr:colOff>
      <xdr:row>104</xdr:row>
      <xdr:rowOff>104139</xdr:rowOff>
    </xdr:to>
    <xdr:sp macro="" textlink="">
      <xdr:nvSpPr>
        <xdr:cNvPr id="417" name="楕円 416"/>
        <xdr:cNvSpPr/>
      </xdr:nvSpPr>
      <xdr:spPr>
        <a:xfrm>
          <a:off x="2857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53339</xdr:rowOff>
    </xdr:from>
    <xdr:to>
      <xdr:col>19</xdr:col>
      <xdr:colOff>177800</xdr:colOff>
      <xdr:row>104</xdr:row>
      <xdr:rowOff>99061</xdr:rowOff>
    </xdr:to>
    <xdr:cxnSp macro="">
      <xdr:nvCxnSpPr>
        <xdr:cNvPr id="418" name="直線コネクタ 417"/>
        <xdr:cNvCxnSpPr/>
      </xdr:nvCxnSpPr>
      <xdr:spPr>
        <a:xfrm>
          <a:off x="2908300" y="1788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19" name="楕円 418"/>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53339</xdr:rowOff>
    </xdr:to>
    <xdr:cxnSp macro="">
      <xdr:nvCxnSpPr>
        <xdr:cNvPr id="420" name="直線コネクタ 419"/>
        <xdr:cNvCxnSpPr/>
      </xdr:nvCxnSpPr>
      <xdr:spPr>
        <a:xfrm>
          <a:off x="2019300" y="178400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77651</xdr:rowOff>
    </xdr:from>
    <xdr:to>
      <xdr:col>6</xdr:col>
      <xdr:colOff>38100</xdr:colOff>
      <xdr:row>105</xdr:row>
      <xdr:rowOff>7801</xdr:rowOff>
    </xdr:to>
    <xdr:sp macro="" textlink="">
      <xdr:nvSpPr>
        <xdr:cNvPr id="421" name="楕円 420"/>
        <xdr:cNvSpPr/>
      </xdr:nvSpPr>
      <xdr:spPr>
        <a:xfrm>
          <a:off x="1079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xdr:rowOff>
    </xdr:from>
    <xdr:to>
      <xdr:col>10</xdr:col>
      <xdr:colOff>114300</xdr:colOff>
      <xdr:row>104</xdr:row>
      <xdr:rowOff>128451</xdr:rowOff>
    </xdr:to>
    <xdr:cxnSp macro="">
      <xdr:nvCxnSpPr>
        <xdr:cNvPr id="422" name="直線コネクタ 421"/>
        <xdr:cNvCxnSpPr/>
      </xdr:nvCxnSpPr>
      <xdr:spPr>
        <a:xfrm flipV="1">
          <a:off x="1130300" y="17840052"/>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3" name="n_1aveValue【港湾・漁港】&#10;有形固定資産減価償却率"/>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4" name="n_2aveValue【港湾・漁港】&#10;有形固定資産減価償却率"/>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5" name="n_3aveValue【港湾・漁港】&#10;有形固定資産減価償却率"/>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26" name="n_4aveValue【港湾・漁港】&#10;有形固定資産減価償却率"/>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427" name="n_1mainValue【港湾・漁港】&#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120666</xdr:rowOff>
    </xdr:from>
    <xdr:ext cx="405111" cy="259045"/>
    <xdr:sp macro="" textlink="">
      <xdr:nvSpPr>
        <xdr:cNvPr id="428" name="n_2mainValue【港湾・漁港】&#10;有形固定資産減価償却率"/>
        <xdr:cNvSpPr txBox="1"/>
      </xdr:nvSpPr>
      <xdr:spPr>
        <a:xfrm>
          <a:off x="2705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29" name="n_3mainValue【港湾・漁港】&#10;有形固定資産減価償却率"/>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0" name="n_4mainValue【港湾・漁港】&#10;有形固定資産減価償却率"/>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100200</xdr:rowOff>
    </xdr:from>
    <xdr:to>
      <xdr:col>36</xdr:col>
      <xdr:colOff>165100</xdr:colOff>
      <xdr:row>108</xdr:row>
      <xdr:rowOff>30350</xdr:rowOff>
    </xdr:to>
    <xdr:sp macro="" textlink="">
      <xdr:nvSpPr>
        <xdr:cNvPr id="462" name="フローチャート: 判断 461"/>
        <xdr:cNvSpPr/>
      </xdr:nvSpPr>
      <xdr:spPr>
        <a:xfrm>
          <a:off x="6921500" y="1844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23434</xdr:rowOff>
    </xdr:from>
    <xdr:to>
      <xdr:col>55</xdr:col>
      <xdr:colOff>50800</xdr:colOff>
      <xdr:row>108</xdr:row>
      <xdr:rowOff>125034</xdr:rowOff>
    </xdr:to>
    <xdr:sp macro="" textlink="">
      <xdr:nvSpPr>
        <xdr:cNvPr id="468" name="楕円 467"/>
        <xdr:cNvSpPr/>
      </xdr:nvSpPr>
      <xdr:spPr>
        <a:xfrm>
          <a:off x="10426700" y="18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109811</xdr:rowOff>
    </xdr:from>
    <xdr:ext cx="469744" cy="259045"/>
    <xdr:sp macro="" textlink="">
      <xdr:nvSpPr>
        <xdr:cNvPr id="469" name="【港湾・漁港】&#10;一人当たり有形固定資産（償却資産）額該当値テキスト"/>
        <xdr:cNvSpPr txBox="1"/>
      </xdr:nvSpPr>
      <xdr:spPr>
        <a:xfrm>
          <a:off x="10515600" y="1845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23507</xdr:rowOff>
    </xdr:from>
    <xdr:to>
      <xdr:col>50</xdr:col>
      <xdr:colOff>165100</xdr:colOff>
      <xdr:row>108</xdr:row>
      <xdr:rowOff>125107</xdr:rowOff>
    </xdr:to>
    <xdr:sp macro="" textlink="">
      <xdr:nvSpPr>
        <xdr:cNvPr id="470" name="楕円 469"/>
        <xdr:cNvSpPr/>
      </xdr:nvSpPr>
      <xdr:spPr>
        <a:xfrm>
          <a:off x="9588500" y="185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74234</xdr:rowOff>
    </xdr:from>
    <xdr:to>
      <xdr:col>55</xdr:col>
      <xdr:colOff>0</xdr:colOff>
      <xdr:row>108</xdr:row>
      <xdr:rowOff>74307</xdr:rowOff>
    </xdr:to>
    <xdr:cxnSp macro="">
      <xdr:nvCxnSpPr>
        <xdr:cNvPr id="471" name="直線コネクタ 470"/>
        <xdr:cNvCxnSpPr/>
      </xdr:nvCxnSpPr>
      <xdr:spPr>
        <a:xfrm flipV="1">
          <a:off x="9639300" y="18590834"/>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23538</xdr:rowOff>
    </xdr:from>
    <xdr:to>
      <xdr:col>46</xdr:col>
      <xdr:colOff>38100</xdr:colOff>
      <xdr:row>108</xdr:row>
      <xdr:rowOff>125138</xdr:rowOff>
    </xdr:to>
    <xdr:sp macro="" textlink="">
      <xdr:nvSpPr>
        <xdr:cNvPr id="472" name="楕円 471"/>
        <xdr:cNvSpPr/>
      </xdr:nvSpPr>
      <xdr:spPr>
        <a:xfrm>
          <a:off x="8699500" y="185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74307</xdr:rowOff>
    </xdr:from>
    <xdr:to>
      <xdr:col>50</xdr:col>
      <xdr:colOff>114300</xdr:colOff>
      <xdr:row>108</xdr:row>
      <xdr:rowOff>74338</xdr:rowOff>
    </xdr:to>
    <xdr:cxnSp macro="">
      <xdr:nvCxnSpPr>
        <xdr:cNvPr id="473" name="直線コネクタ 472"/>
        <xdr:cNvCxnSpPr/>
      </xdr:nvCxnSpPr>
      <xdr:spPr>
        <a:xfrm flipV="1">
          <a:off x="8750300" y="185909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23560</xdr:rowOff>
    </xdr:from>
    <xdr:to>
      <xdr:col>41</xdr:col>
      <xdr:colOff>101600</xdr:colOff>
      <xdr:row>108</xdr:row>
      <xdr:rowOff>125160</xdr:rowOff>
    </xdr:to>
    <xdr:sp macro="" textlink="">
      <xdr:nvSpPr>
        <xdr:cNvPr id="474" name="楕円 473"/>
        <xdr:cNvSpPr/>
      </xdr:nvSpPr>
      <xdr:spPr>
        <a:xfrm>
          <a:off x="7810500" y="18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74338</xdr:rowOff>
    </xdr:from>
    <xdr:to>
      <xdr:col>45</xdr:col>
      <xdr:colOff>177800</xdr:colOff>
      <xdr:row>108</xdr:row>
      <xdr:rowOff>74360</xdr:rowOff>
    </xdr:to>
    <xdr:cxnSp macro="">
      <xdr:nvCxnSpPr>
        <xdr:cNvPr id="475" name="直線コネクタ 474"/>
        <xdr:cNvCxnSpPr/>
      </xdr:nvCxnSpPr>
      <xdr:spPr>
        <a:xfrm flipV="1">
          <a:off x="7861300" y="18590938"/>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23885</xdr:rowOff>
    </xdr:from>
    <xdr:to>
      <xdr:col>36</xdr:col>
      <xdr:colOff>165100</xdr:colOff>
      <xdr:row>108</xdr:row>
      <xdr:rowOff>125485</xdr:rowOff>
    </xdr:to>
    <xdr:sp macro="" textlink="">
      <xdr:nvSpPr>
        <xdr:cNvPr id="476" name="楕円 475"/>
        <xdr:cNvSpPr/>
      </xdr:nvSpPr>
      <xdr:spPr>
        <a:xfrm>
          <a:off x="6921500" y="185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74360</xdr:rowOff>
    </xdr:from>
    <xdr:to>
      <xdr:col>41</xdr:col>
      <xdr:colOff>50800</xdr:colOff>
      <xdr:row>108</xdr:row>
      <xdr:rowOff>74685</xdr:rowOff>
    </xdr:to>
    <xdr:cxnSp macro="">
      <xdr:nvCxnSpPr>
        <xdr:cNvPr id="477" name="直線コネクタ 476"/>
        <xdr:cNvCxnSpPr/>
      </xdr:nvCxnSpPr>
      <xdr:spPr>
        <a:xfrm flipV="1">
          <a:off x="6972300" y="18590960"/>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46877</xdr:rowOff>
    </xdr:from>
    <xdr:ext cx="599010" cy="259045"/>
    <xdr:sp macro="" textlink="">
      <xdr:nvSpPr>
        <xdr:cNvPr id="481" name="n_4aveValue【港湾・漁港】&#10;一人当たり有形固定資産（償却資産）額"/>
        <xdr:cNvSpPr txBox="1"/>
      </xdr:nvSpPr>
      <xdr:spPr>
        <a:xfrm>
          <a:off x="6672795" y="1822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116234</xdr:rowOff>
    </xdr:from>
    <xdr:ext cx="469744" cy="259045"/>
    <xdr:sp macro="" textlink="">
      <xdr:nvSpPr>
        <xdr:cNvPr id="482" name="n_1mainValue【港湾・漁港】&#10;一人当たり有形固定資産（償却資産）額"/>
        <xdr:cNvSpPr txBox="1"/>
      </xdr:nvSpPr>
      <xdr:spPr>
        <a:xfrm>
          <a:off x="9391728" y="1863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116265</xdr:rowOff>
    </xdr:from>
    <xdr:ext cx="469744" cy="259045"/>
    <xdr:sp macro="" textlink="">
      <xdr:nvSpPr>
        <xdr:cNvPr id="483" name="n_2mainValue【港湾・漁港】&#10;一人当たり有形固定資産（償却資産）額"/>
        <xdr:cNvSpPr txBox="1"/>
      </xdr:nvSpPr>
      <xdr:spPr>
        <a:xfrm>
          <a:off x="8515428" y="186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116287</xdr:rowOff>
    </xdr:from>
    <xdr:ext cx="469744" cy="259045"/>
    <xdr:sp macro="" textlink="">
      <xdr:nvSpPr>
        <xdr:cNvPr id="484" name="n_3mainValue【港湾・漁港】&#10;一人当たり有形固定資産（償却資産）額"/>
        <xdr:cNvSpPr txBox="1"/>
      </xdr:nvSpPr>
      <xdr:spPr>
        <a:xfrm>
          <a:off x="7626428" y="186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116612</xdr:rowOff>
    </xdr:from>
    <xdr:ext cx="469744" cy="259045"/>
    <xdr:sp macro="" textlink="">
      <xdr:nvSpPr>
        <xdr:cNvPr id="485" name="n_4mainValue【港湾・漁港】&#10;一人当たり有形固定資産（償却資産）額"/>
        <xdr:cNvSpPr txBox="1"/>
      </xdr:nvSpPr>
      <xdr:spPr>
        <a:xfrm>
          <a:off x="6737428" y="18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0" name="直線コネクタ 50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2" name="直線コネクタ 5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4" name="直線コネクタ 51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0" name="フローチャート: 判断 519"/>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526" name="楕円 525"/>
        <xdr:cNvSpPr/>
      </xdr:nvSpPr>
      <xdr:spPr>
        <a:xfrm>
          <a:off x="16268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143527</xdr:rowOff>
    </xdr:from>
    <xdr:ext cx="405111" cy="259045"/>
    <xdr:sp macro="" textlink="">
      <xdr:nvSpPr>
        <xdr:cNvPr id="527" name="【認定こども園・幼稚園・保育所】&#10;有形固定資産減価償却率該当値テキスト"/>
        <xdr:cNvSpPr txBox="1"/>
      </xdr:nvSpPr>
      <xdr:spPr>
        <a:xfrm>
          <a:off x="16357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528" name="楕円 527"/>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129540</xdr:rowOff>
    </xdr:from>
    <xdr:to>
      <xdr:col>85</xdr:col>
      <xdr:colOff>127000</xdr:colOff>
      <xdr:row>36</xdr:row>
      <xdr:rowOff>0</xdr:rowOff>
    </xdr:to>
    <xdr:cxnSp macro="">
      <xdr:nvCxnSpPr>
        <xdr:cNvPr id="529" name="直線コネクタ 528"/>
        <xdr:cNvCxnSpPr/>
      </xdr:nvCxnSpPr>
      <xdr:spPr>
        <a:xfrm>
          <a:off x="15481300" y="6130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530" name="楕円 529"/>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35</xdr:row>
      <xdr:rowOff>129540</xdr:rowOff>
    </xdr:to>
    <xdr:cxnSp macro="">
      <xdr:nvCxnSpPr>
        <xdr:cNvPr id="531" name="直線コネクタ 530"/>
        <xdr:cNvCxnSpPr/>
      </xdr:nvCxnSpPr>
      <xdr:spPr>
        <a:xfrm>
          <a:off x="14592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166370</xdr:rowOff>
    </xdr:from>
    <xdr:to>
      <xdr:col>72</xdr:col>
      <xdr:colOff>38100</xdr:colOff>
      <xdr:row>35</xdr:row>
      <xdr:rowOff>96520</xdr:rowOff>
    </xdr:to>
    <xdr:sp macro="" textlink="">
      <xdr:nvSpPr>
        <xdr:cNvPr id="532" name="楕円 531"/>
        <xdr:cNvSpPr/>
      </xdr:nvSpPr>
      <xdr:spPr>
        <a:xfrm>
          <a:off x="13652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35</xdr:row>
      <xdr:rowOff>87630</xdr:rowOff>
    </xdr:to>
    <xdr:cxnSp macro="">
      <xdr:nvCxnSpPr>
        <xdr:cNvPr id="533" name="直線コネクタ 532"/>
        <xdr:cNvCxnSpPr/>
      </xdr:nvCxnSpPr>
      <xdr:spPr>
        <a:xfrm>
          <a:off x="13703300" y="604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124460</xdr:rowOff>
    </xdr:from>
    <xdr:to>
      <xdr:col>67</xdr:col>
      <xdr:colOff>101600</xdr:colOff>
      <xdr:row>35</xdr:row>
      <xdr:rowOff>54610</xdr:rowOff>
    </xdr:to>
    <xdr:sp macro="" textlink="">
      <xdr:nvSpPr>
        <xdr:cNvPr id="534" name="楕円 533"/>
        <xdr:cNvSpPr/>
      </xdr:nvSpPr>
      <xdr:spPr>
        <a:xfrm>
          <a:off x="12763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xdr:rowOff>
    </xdr:from>
    <xdr:to>
      <xdr:col>71</xdr:col>
      <xdr:colOff>177800</xdr:colOff>
      <xdr:row>35</xdr:row>
      <xdr:rowOff>45720</xdr:rowOff>
    </xdr:to>
    <xdr:cxnSp macro="">
      <xdr:nvCxnSpPr>
        <xdr:cNvPr id="535" name="直線コネクタ 534"/>
        <xdr:cNvCxnSpPr/>
      </xdr:nvCxnSpPr>
      <xdr:spPr>
        <a:xfrm>
          <a:off x="12814300" y="600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6"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7"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8"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74312</xdr:rowOff>
    </xdr:from>
    <xdr:ext cx="405111" cy="259045"/>
    <xdr:sp macro="" textlink="">
      <xdr:nvSpPr>
        <xdr:cNvPr id="539" name="n_4aveValue【認定こども園・幼稚園・保育所】&#10;有形固定資産減価償却率"/>
        <xdr:cNvSpPr txBox="1"/>
      </xdr:nvSpPr>
      <xdr:spPr>
        <a:xfrm>
          <a:off x="12611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540" name="n_1mainValue【認定こども園・幼稚園・保育所】&#10;有形固定資産減価償却率"/>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154957</xdr:rowOff>
    </xdr:from>
    <xdr:ext cx="405111" cy="259045"/>
    <xdr:sp macro="" textlink="">
      <xdr:nvSpPr>
        <xdr:cNvPr id="541" name="n_2mainValue【認定こども園・幼稚園・保育所】&#10;有形固定資産減価償却率"/>
        <xdr:cNvSpPr txBox="1"/>
      </xdr:nvSpPr>
      <xdr:spPr>
        <a:xfrm>
          <a:off x="14389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113047</xdr:rowOff>
    </xdr:from>
    <xdr:ext cx="405111" cy="259045"/>
    <xdr:sp macro="" textlink="">
      <xdr:nvSpPr>
        <xdr:cNvPr id="542" name="n_3mainValue【認定こども園・幼稚園・保育所】&#10;有形固定資産減価償却率"/>
        <xdr:cNvSpPr txBox="1"/>
      </xdr:nvSpPr>
      <xdr:spPr>
        <a:xfrm>
          <a:off x="13500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71137</xdr:rowOff>
    </xdr:from>
    <xdr:ext cx="405111" cy="259045"/>
    <xdr:sp macro="" textlink="">
      <xdr:nvSpPr>
        <xdr:cNvPr id="543" name="n_4mainValue【認定こども園・幼稚園・保育所】&#10;有形固定資産減価償却率"/>
        <xdr:cNvSpPr txBox="1"/>
      </xdr:nvSpPr>
      <xdr:spPr>
        <a:xfrm>
          <a:off x="12611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5" name="直線コネクタ 56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7" name="直線コネクタ 56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6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69" name="直線コネクタ 56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0"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1" name="フローチャート: 判断 57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2" name="フローチャート: 判断 57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4" name="フローチャート: 判断 57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575" name="フローチャート: 判断 574"/>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61976</xdr:rowOff>
    </xdr:from>
    <xdr:to>
      <xdr:col>116</xdr:col>
      <xdr:colOff>114300</xdr:colOff>
      <xdr:row>41</xdr:row>
      <xdr:rowOff>163576</xdr:rowOff>
    </xdr:to>
    <xdr:sp macro="" textlink="">
      <xdr:nvSpPr>
        <xdr:cNvPr id="581" name="楕円 580"/>
        <xdr:cNvSpPr/>
      </xdr:nvSpPr>
      <xdr:spPr>
        <a:xfrm>
          <a:off x="22110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148353</xdr:rowOff>
    </xdr:from>
    <xdr:ext cx="469744" cy="259045"/>
    <xdr:sp macro="" textlink="">
      <xdr:nvSpPr>
        <xdr:cNvPr id="582" name="【認定こども園・幼稚園・保育所】&#10;一人当たり面積該当値テキスト"/>
        <xdr:cNvSpPr txBox="1"/>
      </xdr:nvSpPr>
      <xdr:spPr>
        <a:xfrm>
          <a:off x="22199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64262</xdr:rowOff>
    </xdr:from>
    <xdr:to>
      <xdr:col>112</xdr:col>
      <xdr:colOff>38100</xdr:colOff>
      <xdr:row>41</xdr:row>
      <xdr:rowOff>165862</xdr:rowOff>
    </xdr:to>
    <xdr:sp macro="" textlink="">
      <xdr:nvSpPr>
        <xdr:cNvPr id="583" name="楕円 582"/>
        <xdr:cNvSpPr/>
      </xdr:nvSpPr>
      <xdr:spPr>
        <a:xfrm>
          <a:off x="2127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112776</xdr:rowOff>
    </xdr:from>
    <xdr:to>
      <xdr:col>116</xdr:col>
      <xdr:colOff>63500</xdr:colOff>
      <xdr:row>41</xdr:row>
      <xdr:rowOff>115062</xdr:rowOff>
    </xdr:to>
    <xdr:cxnSp macro="">
      <xdr:nvCxnSpPr>
        <xdr:cNvPr id="584" name="直線コネクタ 583"/>
        <xdr:cNvCxnSpPr/>
      </xdr:nvCxnSpPr>
      <xdr:spPr>
        <a:xfrm flipV="1">
          <a:off x="21323300" y="71422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64262</xdr:rowOff>
    </xdr:from>
    <xdr:to>
      <xdr:col>107</xdr:col>
      <xdr:colOff>101600</xdr:colOff>
      <xdr:row>41</xdr:row>
      <xdr:rowOff>165862</xdr:rowOff>
    </xdr:to>
    <xdr:sp macro="" textlink="">
      <xdr:nvSpPr>
        <xdr:cNvPr id="585" name="楕円 584"/>
        <xdr:cNvSpPr/>
      </xdr:nvSpPr>
      <xdr:spPr>
        <a:xfrm>
          <a:off x="20383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115062</xdr:rowOff>
    </xdr:from>
    <xdr:to>
      <xdr:col>111</xdr:col>
      <xdr:colOff>177800</xdr:colOff>
      <xdr:row>41</xdr:row>
      <xdr:rowOff>115062</xdr:rowOff>
    </xdr:to>
    <xdr:cxnSp macro="">
      <xdr:nvCxnSpPr>
        <xdr:cNvPr id="586" name="直線コネクタ 585"/>
        <xdr:cNvCxnSpPr/>
      </xdr:nvCxnSpPr>
      <xdr:spPr>
        <a:xfrm>
          <a:off x="20434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587" name="楕円 586"/>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115062</xdr:rowOff>
    </xdr:from>
    <xdr:to>
      <xdr:col>107</xdr:col>
      <xdr:colOff>50800</xdr:colOff>
      <xdr:row>41</xdr:row>
      <xdr:rowOff>115062</xdr:rowOff>
    </xdr:to>
    <xdr:cxnSp macro="">
      <xdr:nvCxnSpPr>
        <xdr:cNvPr id="588" name="直線コネクタ 587"/>
        <xdr:cNvCxnSpPr/>
      </xdr:nvCxnSpPr>
      <xdr:spPr>
        <a:xfrm>
          <a:off x="19545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64262</xdr:rowOff>
    </xdr:from>
    <xdr:to>
      <xdr:col>98</xdr:col>
      <xdr:colOff>38100</xdr:colOff>
      <xdr:row>41</xdr:row>
      <xdr:rowOff>165862</xdr:rowOff>
    </xdr:to>
    <xdr:sp macro="" textlink="">
      <xdr:nvSpPr>
        <xdr:cNvPr id="589" name="楕円 588"/>
        <xdr:cNvSpPr/>
      </xdr:nvSpPr>
      <xdr:spPr>
        <a:xfrm>
          <a:off x="18605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115062</xdr:rowOff>
    </xdr:from>
    <xdr:to>
      <xdr:col>102</xdr:col>
      <xdr:colOff>114300</xdr:colOff>
      <xdr:row>41</xdr:row>
      <xdr:rowOff>115062</xdr:rowOff>
    </xdr:to>
    <xdr:cxnSp macro="">
      <xdr:nvCxnSpPr>
        <xdr:cNvPr id="590" name="直線コネクタ 589"/>
        <xdr:cNvCxnSpPr/>
      </xdr:nvCxnSpPr>
      <xdr:spPr>
        <a:xfrm>
          <a:off x="18656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2"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3"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594"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156989</xdr:rowOff>
    </xdr:from>
    <xdr:ext cx="469744" cy="259045"/>
    <xdr:sp macro="" textlink="">
      <xdr:nvSpPr>
        <xdr:cNvPr id="595" name="n_1mainValue【認定こども園・幼稚園・保育所】&#10;一人当たり面積"/>
        <xdr:cNvSpPr txBox="1"/>
      </xdr:nvSpPr>
      <xdr:spPr>
        <a:xfrm>
          <a:off x="210757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156989</xdr:rowOff>
    </xdr:from>
    <xdr:ext cx="469744" cy="259045"/>
    <xdr:sp macro="" textlink="">
      <xdr:nvSpPr>
        <xdr:cNvPr id="596" name="n_2mainValue【認定こども園・幼稚園・保育所】&#10;一人当たり面積"/>
        <xdr:cNvSpPr txBox="1"/>
      </xdr:nvSpPr>
      <xdr:spPr>
        <a:xfrm>
          <a:off x="20199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597" name="n_3mainValue【認定こども園・幼稚園・保育所】&#10;一人当たり面積"/>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156989</xdr:rowOff>
    </xdr:from>
    <xdr:ext cx="469744" cy="259045"/>
    <xdr:sp macro="" textlink="">
      <xdr:nvSpPr>
        <xdr:cNvPr id="598" name="n_4mainValue【認定こども園・幼稚園・保育所】&#10;一人当たり面積"/>
        <xdr:cNvSpPr txBox="1"/>
      </xdr:nvSpPr>
      <xdr:spPr>
        <a:xfrm>
          <a:off x="18421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0" name="直線コネクタ 6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1" name="テキスト ボックス 6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2" name="直線コネクタ 6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3" name="テキスト ボックス 6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4" name="直線コネクタ 6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5" name="テキスト ボックス 6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6" name="直線コネクタ 6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7" name="テキスト ボックス 6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8" name="直線コネクタ 6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9" name="テキスト ボックス 6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0" name="直線コネクタ 6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1" name="テキスト ボックス 6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3" name="直線コネクタ 6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5" name="直線コネクタ 6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7" name="直線コネクタ 6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28"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633" name="フローチャート: 判断 632"/>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xdr:nvSpPr>
        <xdr:cNvPr id="639" name="楕円 638"/>
        <xdr:cNvSpPr/>
      </xdr:nvSpPr>
      <xdr:spPr>
        <a:xfrm>
          <a:off x="16268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85742</xdr:rowOff>
    </xdr:from>
    <xdr:ext cx="405111" cy="259045"/>
    <xdr:sp macro="" textlink="">
      <xdr:nvSpPr>
        <xdr:cNvPr id="640" name="【学校施設】&#10;有形固定資産減価償却率該当値テキスト"/>
        <xdr:cNvSpPr txBox="1"/>
      </xdr:nvSpPr>
      <xdr:spPr>
        <a:xfrm>
          <a:off x="16357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641" name="楕円 640"/>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158115</xdr:rowOff>
    </xdr:from>
    <xdr:to>
      <xdr:col>85</xdr:col>
      <xdr:colOff>127000</xdr:colOff>
      <xdr:row>61</xdr:row>
      <xdr:rowOff>26670</xdr:rowOff>
    </xdr:to>
    <xdr:cxnSp macro="">
      <xdr:nvCxnSpPr>
        <xdr:cNvPr id="642" name="直線コネクタ 641"/>
        <xdr:cNvCxnSpPr/>
      </xdr:nvCxnSpPr>
      <xdr:spPr>
        <a:xfrm flipV="1">
          <a:off x="15481300" y="104451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643" name="楕円 642"/>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51435</xdr:rowOff>
    </xdr:to>
    <xdr:cxnSp macro="">
      <xdr:nvCxnSpPr>
        <xdr:cNvPr id="644" name="直線コネクタ 643"/>
        <xdr:cNvCxnSpPr/>
      </xdr:nvCxnSpPr>
      <xdr:spPr>
        <a:xfrm flipV="1">
          <a:off x="14592300" y="10485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645" name="楕円 644"/>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51435</xdr:rowOff>
    </xdr:from>
    <xdr:to>
      <xdr:col>76</xdr:col>
      <xdr:colOff>114300</xdr:colOff>
      <xdr:row>61</xdr:row>
      <xdr:rowOff>68580</xdr:rowOff>
    </xdr:to>
    <xdr:cxnSp macro="">
      <xdr:nvCxnSpPr>
        <xdr:cNvPr id="646" name="直線コネクタ 645"/>
        <xdr:cNvCxnSpPr/>
      </xdr:nvCxnSpPr>
      <xdr:spPr>
        <a:xfrm flipV="1">
          <a:off x="13703300" y="105098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647" name="楕円 646"/>
        <xdr:cNvSpPr/>
      </xdr:nvSpPr>
      <xdr:spPr>
        <a:xfrm>
          <a:off x="12763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74295</xdr:rowOff>
    </xdr:to>
    <xdr:cxnSp macro="">
      <xdr:nvCxnSpPr>
        <xdr:cNvPr id="648" name="直線コネクタ 647"/>
        <xdr:cNvCxnSpPr/>
      </xdr:nvCxnSpPr>
      <xdr:spPr>
        <a:xfrm flipV="1">
          <a:off x="12814300" y="1052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4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0"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5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652"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653"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93362</xdr:rowOff>
    </xdr:from>
    <xdr:ext cx="405111" cy="259045"/>
    <xdr:sp macro="" textlink="">
      <xdr:nvSpPr>
        <xdr:cNvPr id="654" name="n_2mainValue【学校施設】&#10;有形固定資産減価償却率"/>
        <xdr:cNvSpPr txBox="1"/>
      </xdr:nvSpPr>
      <xdr:spPr>
        <a:xfrm>
          <a:off x="14389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655" name="n_3mainValue【学校施設】&#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656" name="n_4mainValue【学校施設】&#10;有形固定資産減価償却率"/>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0" name="直線コネクタ 67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2" name="直線コネクタ 68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4" name="直線コネクタ 68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5"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6" name="フローチャート: 判断 68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7" name="フローチャート: 判断 68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88" name="フローチャート: 判断 68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89" name="フローチャート: 判断 68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690" name="フローチャート: 判断 689"/>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106553</xdr:rowOff>
    </xdr:from>
    <xdr:to>
      <xdr:col>116</xdr:col>
      <xdr:colOff>114300</xdr:colOff>
      <xdr:row>62</xdr:row>
      <xdr:rowOff>36703</xdr:rowOff>
    </xdr:to>
    <xdr:sp macro="" textlink="">
      <xdr:nvSpPr>
        <xdr:cNvPr id="696" name="楕円 695"/>
        <xdr:cNvSpPr/>
      </xdr:nvSpPr>
      <xdr:spPr>
        <a:xfrm>
          <a:off x="22110700" y="10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84980</xdr:rowOff>
    </xdr:from>
    <xdr:ext cx="469744" cy="259045"/>
    <xdr:sp macro="" textlink="">
      <xdr:nvSpPr>
        <xdr:cNvPr id="697" name="【学校施設】&#10;一人当たり面積該当値テキスト"/>
        <xdr:cNvSpPr txBox="1"/>
      </xdr:nvSpPr>
      <xdr:spPr>
        <a:xfrm>
          <a:off x="22199600" y="105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76073</xdr:rowOff>
    </xdr:from>
    <xdr:to>
      <xdr:col>112</xdr:col>
      <xdr:colOff>38100</xdr:colOff>
      <xdr:row>62</xdr:row>
      <xdr:rowOff>6223</xdr:rowOff>
    </xdr:to>
    <xdr:sp macro="" textlink="">
      <xdr:nvSpPr>
        <xdr:cNvPr id="698" name="楕円 697"/>
        <xdr:cNvSpPr/>
      </xdr:nvSpPr>
      <xdr:spPr>
        <a:xfrm>
          <a:off x="21272500" y="105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126873</xdr:rowOff>
    </xdr:from>
    <xdr:to>
      <xdr:col>116</xdr:col>
      <xdr:colOff>63500</xdr:colOff>
      <xdr:row>61</xdr:row>
      <xdr:rowOff>157353</xdr:rowOff>
    </xdr:to>
    <xdr:cxnSp macro="">
      <xdr:nvCxnSpPr>
        <xdr:cNvPr id="699" name="直線コネクタ 698"/>
        <xdr:cNvCxnSpPr/>
      </xdr:nvCxnSpPr>
      <xdr:spPr>
        <a:xfrm>
          <a:off x="21323300" y="1058532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84645</xdr:rowOff>
    </xdr:from>
    <xdr:to>
      <xdr:col>107</xdr:col>
      <xdr:colOff>101600</xdr:colOff>
      <xdr:row>62</xdr:row>
      <xdr:rowOff>14795</xdr:rowOff>
    </xdr:to>
    <xdr:sp macro="" textlink="">
      <xdr:nvSpPr>
        <xdr:cNvPr id="700" name="楕円 699"/>
        <xdr:cNvSpPr/>
      </xdr:nvSpPr>
      <xdr:spPr>
        <a:xfrm>
          <a:off x="20383500" y="105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126873</xdr:rowOff>
    </xdr:from>
    <xdr:to>
      <xdr:col>111</xdr:col>
      <xdr:colOff>177800</xdr:colOff>
      <xdr:row>61</xdr:row>
      <xdr:rowOff>135445</xdr:rowOff>
    </xdr:to>
    <xdr:cxnSp macro="">
      <xdr:nvCxnSpPr>
        <xdr:cNvPr id="701" name="直線コネクタ 700"/>
        <xdr:cNvCxnSpPr/>
      </xdr:nvCxnSpPr>
      <xdr:spPr>
        <a:xfrm flipV="1">
          <a:off x="20434300" y="1058532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702" name="楕円 701"/>
        <xdr:cNvSpPr/>
      </xdr:nvSpPr>
      <xdr:spPr>
        <a:xfrm>
          <a:off x="19494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135445</xdr:rowOff>
    </xdr:from>
    <xdr:to>
      <xdr:col>107</xdr:col>
      <xdr:colOff>50800</xdr:colOff>
      <xdr:row>61</xdr:row>
      <xdr:rowOff>141160</xdr:rowOff>
    </xdr:to>
    <xdr:cxnSp macro="">
      <xdr:nvCxnSpPr>
        <xdr:cNvPr id="703" name="直線コネクタ 702"/>
        <xdr:cNvCxnSpPr/>
      </xdr:nvCxnSpPr>
      <xdr:spPr>
        <a:xfrm flipV="1">
          <a:off x="19545300" y="10593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93790</xdr:rowOff>
    </xdr:from>
    <xdr:to>
      <xdr:col>98</xdr:col>
      <xdr:colOff>38100</xdr:colOff>
      <xdr:row>62</xdr:row>
      <xdr:rowOff>23940</xdr:rowOff>
    </xdr:to>
    <xdr:sp macro="" textlink="">
      <xdr:nvSpPr>
        <xdr:cNvPr id="704" name="楕円 703"/>
        <xdr:cNvSpPr/>
      </xdr:nvSpPr>
      <xdr:spPr>
        <a:xfrm>
          <a:off x="18605500" y="105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141160</xdr:rowOff>
    </xdr:from>
    <xdr:to>
      <xdr:col>102</xdr:col>
      <xdr:colOff>114300</xdr:colOff>
      <xdr:row>61</xdr:row>
      <xdr:rowOff>144590</xdr:rowOff>
    </xdr:to>
    <xdr:cxnSp macro="">
      <xdr:nvCxnSpPr>
        <xdr:cNvPr id="705" name="直線コネクタ 704"/>
        <xdr:cNvCxnSpPr/>
      </xdr:nvCxnSpPr>
      <xdr:spPr>
        <a:xfrm flipV="1">
          <a:off x="18656300" y="1059961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706"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707"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708"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709" name="n_4aveValue【学校施設】&#10;一人当たり面積"/>
        <xdr:cNvSpPr txBox="1"/>
      </xdr:nvSpPr>
      <xdr:spPr>
        <a:xfrm>
          <a:off x="18421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22750</xdr:rowOff>
    </xdr:from>
    <xdr:ext cx="469744" cy="259045"/>
    <xdr:sp macro="" textlink="">
      <xdr:nvSpPr>
        <xdr:cNvPr id="710" name="n_1mainValue【学校施設】&#10;一人当たり面積"/>
        <xdr:cNvSpPr txBox="1"/>
      </xdr:nvSpPr>
      <xdr:spPr>
        <a:xfrm>
          <a:off x="21075727" y="103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31322</xdr:rowOff>
    </xdr:from>
    <xdr:ext cx="469744" cy="259045"/>
    <xdr:sp macro="" textlink="">
      <xdr:nvSpPr>
        <xdr:cNvPr id="711" name="n_2mainValue【学校施設】&#10;一人当たり面積"/>
        <xdr:cNvSpPr txBox="1"/>
      </xdr:nvSpPr>
      <xdr:spPr>
        <a:xfrm>
          <a:off x="20199427" y="103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712" name="n_3main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40467</xdr:rowOff>
    </xdr:from>
    <xdr:ext cx="469744" cy="259045"/>
    <xdr:sp macro="" textlink="">
      <xdr:nvSpPr>
        <xdr:cNvPr id="713" name="n_4mainValue【学校施設】&#10;一人当たり面積"/>
        <xdr:cNvSpPr txBox="1"/>
      </xdr:nvSpPr>
      <xdr:spPr>
        <a:xfrm>
          <a:off x="18421427" y="103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39" name="直線コネクタ 738"/>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2"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3" name="直線コネクタ 74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44"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6" name="フローチャート: 判断 74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7" name="フローチャート: 判断 746"/>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48" name="フローチャート: 判断 747"/>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749" name="フローチャート: 判断 748"/>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755" name="楕円 754"/>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756" name="【児童館】&#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757" name="楕円 756"/>
        <xdr:cNvSpPr/>
      </xdr:nvSpPr>
      <xdr:spPr>
        <a:xfrm>
          <a:off x="1543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80555</xdr:rowOff>
    </xdr:to>
    <xdr:cxnSp macro="">
      <xdr:nvCxnSpPr>
        <xdr:cNvPr id="758" name="直線コネクタ 757"/>
        <xdr:cNvCxnSpPr/>
      </xdr:nvCxnSpPr>
      <xdr:spPr>
        <a:xfrm>
          <a:off x="15481300" y="14407243"/>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759" name="楕円 758"/>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84</xdr:row>
      <xdr:rowOff>5443</xdr:rowOff>
    </xdr:to>
    <xdr:cxnSp macro="">
      <xdr:nvCxnSpPr>
        <xdr:cNvPr id="760" name="直線コネクタ 759"/>
        <xdr:cNvCxnSpPr/>
      </xdr:nvCxnSpPr>
      <xdr:spPr>
        <a:xfrm>
          <a:off x="14592300" y="1433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761" name="楕円 760"/>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101781</xdr:rowOff>
    </xdr:to>
    <xdr:cxnSp macro="">
      <xdr:nvCxnSpPr>
        <xdr:cNvPr id="762" name="直線コネクタ 761"/>
        <xdr:cNvCxnSpPr/>
      </xdr:nvCxnSpPr>
      <xdr:spPr>
        <a:xfrm>
          <a:off x="13703300" y="142570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72208</xdr:rowOff>
    </xdr:from>
    <xdr:to>
      <xdr:col>67</xdr:col>
      <xdr:colOff>101600</xdr:colOff>
      <xdr:row>83</xdr:row>
      <xdr:rowOff>2358</xdr:rowOff>
    </xdr:to>
    <xdr:sp macro="" textlink="">
      <xdr:nvSpPr>
        <xdr:cNvPr id="763" name="楕円 762"/>
        <xdr:cNvSpPr/>
      </xdr:nvSpPr>
      <xdr:spPr>
        <a:xfrm>
          <a:off x="12763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123008</xdr:rowOff>
    </xdr:from>
    <xdr:to>
      <xdr:col>71</xdr:col>
      <xdr:colOff>177800</xdr:colOff>
      <xdr:row>83</xdr:row>
      <xdr:rowOff>26670</xdr:rowOff>
    </xdr:to>
    <xdr:cxnSp macro="">
      <xdr:nvCxnSpPr>
        <xdr:cNvPr id="764" name="直線コネクタ 763"/>
        <xdr:cNvCxnSpPr/>
      </xdr:nvCxnSpPr>
      <xdr:spPr>
        <a:xfrm>
          <a:off x="12814300" y="141819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6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6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62065</xdr:rowOff>
    </xdr:from>
    <xdr:ext cx="405111" cy="259045"/>
    <xdr:sp macro="" textlink="">
      <xdr:nvSpPr>
        <xdr:cNvPr id="768" name="n_4aveValue【児童館】&#10;有形固定資産減価償却率"/>
        <xdr:cNvSpPr txBox="1"/>
      </xdr:nvSpPr>
      <xdr:spPr>
        <a:xfrm>
          <a:off x="12611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769" name="n_1mainValue【児童館】&#10;有形固定資産減価償却率"/>
        <xdr:cNvSpPr txBox="1"/>
      </xdr:nvSpPr>
      <xdr:spPr>
        <a:xfrm>
          <a:off x="15266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770" name="n_2mainValue【児童館】&#10;有形固定資産減価償却率"/>
        <xdr:cNvSpPr txBox="1"/>
      </xdr:nvSpPr>
      <xdr:spPr>
        <a:xfrm>
          <a:off x="14389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771" name="n_3main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18885</xdr:rowOff>
    </xdr:from>
    <xdr:ext cx="405111" cy="259045"/>
    <xdr:sp macro="" textlink="">
      <xdr:nvSpPr>
        <xdr:cNvPr id="772" name="n_4mainValue【児童館】&#10;有形固定資産減価償却率"/>
        <xdr:cNvSpPr txBox="1"/>
      </xdr:nvSpPr>
      <xdr:spPr>
        <a:xfrm>
          <a:off x="12611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4" name="直線コネクタ 79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6" name="直線コネクタ 79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98" name="直線コネクタ 79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99"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0" name="フローチャート: 判断 79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1" name="フローチャート: 判断 80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2" name="フローチャート: 判断 80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3" name="フローチャート: 判断 80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804" name="フローチャート: 判断 803"/>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810" name="楕円 809"/>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811"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812" name="楕円 811"/>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24385</xdr:rowOff>
    </xdr:to>
    <xdr:cxnSp macro="">
      <xdr:nvCxnSpPr>
        <xdr:cNvPr id="813" name="直線コネクタ 812"/>
        <xdr:cNvCxnSpPr/>
      </xdr:nvCxnSpPr>
      <xdr:spPr>
        <a:xfrm flipV="1">
          <a:off x="21323300" y="147645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145035</xdr:rowOff>
    </xdr:from>
    <xdr:to>
      <xdr:col>107</xdr:col>
      <xdr:colOff>101600</xdr:colOff>
      <xdr:row>86</xdr:row>
      <xdr:rowOff>75185</xdr:rowOff>
    </xdr:to>
    <xdr:sp macro="" textlink="">
      <xdr:nvSpPr>
        <xdr:cNvPr id="814" name="楕円 813"/>
        <xdr:cNvSpPr/>
      </xdr:nvSpPr>
      <xdr:spPr>
        <a:xfrm>
          <a:off x="20383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24385</xdr:rowOff>
    </xdr:from>
    <xdr:to>
      <xdr:col>111</xdr:col>
      <xdr:colOff>177800</xdr:colOff>
      <xdr:row>86</xdr:row>
      <xdr:rowOff>24385</xdr:rowOff>
    </xdr:to>
    <xdr:cxnSp macro="">
      <xdr:nvCxnSpPr>
        <xdr:cNvPr id="815" name="直線コネクタ 814"/>
        <xdr:cNvCxnSpPr/>
      </xdr:nvCxnSpPr>
      <xdr:spPr>
        <a:xfrm>
          <a:off x="20434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145035</xdr:rowOff>
    </xdr:from>
    <xdr:to>
      <xdr:col>102</xdr:col>
      <xdr:colOff>165100</xdr:colOff>
      <xdr:row>86</xdr:row>
      <xdr:rowOff>75185</xdr:rowOff>
    </xdr:to>
    <xdr:sp macro="" textlink="">
      <xdr:nvSpPr>
        <xdr:cNvPr id="816" name="楕円 815"/>
        <xdr:cNvSpPr/>
      </xdr:nvSpPr>
      <xdr:spPr>
        <a:xfrm>
          <a:off x="19494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24385</xdr:rowOff>
    </xdr:from>
    <xdr:to>
      <xdr:col>107</xdr:col>
      <xdr:colOff>50800</xdr:colOff>
      <xdr:row>86</xdr:row>
      <xdr:rowOff>24385</xdr:rowOff>
    </xdr:to>
    <xdr:cxnSp macro="">
      <xdr:nvCxnSpPr>
        <xdr:cNvPr id="817" name="直線コネクタ 816"/>
        <xdr:cNvCxnSpPr/>
      </xdr:nvCxnSpPr>
      <xdr:spPr>
        <a:xfrm>
          <a:off x="19545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818" name="楕円 817"/>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24385</xdr:rowOff>
    </xdr:from>
    <xdr:to>
      <xdr:col>102</xdr:col>
      <xdr:colOff>114300</xdr:colOff>
      <xdr:row>86</xdr:row>
      <xdr:rowOff>24385</xdr:rowOff>
    </xdr:to>
    <xdr:cxnSp macro="">
      <xdr:nvCxnSpPr>
        <xdr:cNvPr id="819" name="直線コネクタ 818"/>
        <xdr:cNvCxnSpPr/>
      </xdr:nvCxnSpPr>
      <xdr:spPr>
        <a:xfrm>
          <a:off x="18656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820"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821"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822"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823"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824" name="n_1mainValue【児童館】&#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66312</xdr:rowOff>
    </xdr:from>
    <xdr:ext cx="469744" cy="259045"/>
    <xdr:sp macro="" textlink="">
      <xdr:nvSpPr>
        <xdr:cNvPr id="825" name="n_2mainValue【児童館】&#10;一人当たり面積"/>
        <xdr:cNvSpPr txBox="1"/>
      </xdr:nvSpPr>
      <xdr:spPr>
        <a:xfrm>
          <a:off x="20199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66312</xdr:rowOff>
    </xdr:from>
    <xdr:ext cx="469744" cy="259045"/>
    <xdr:sp macro="" textlink="">
      <xdr:nvSpPr>
        <xdr:cNvPr id="826" name="n_3mainValue【児童館】&#10;一人当たり面積"/>
        <xdr:cNvSpPr txBox="1"/>
      </xdr:nvSpPr>
      <xdr:spPr>
        <a:xfrm>
          <a:off x="19310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827" name="n_4mainValue【児童館】&#10;一人当たり面積"/>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3" name="直線コネクタ 852"/>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6"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7" name="直線コネクタ 856"/>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58"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0" name="フローチャート: 判断 859"/>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1" name="フローチャート: 判断 860"/>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2" name="フローチャート: 判断 861"/>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63" name="フローチャート: 判断 862"/>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41729</xdr:rowOff>
    </xdr:from>
    <xdr:to>
      <xdr:col>85</xdr:col>
      <xdr:colOff>177800</xdr:colOff>
      <xdr:row>108</xdr:row>
      <xdr:rowOff>143329</xdr:rowOff>
    </xdr:to>
    <xdr:sp macro="" textlink="">
      <xdr:nvSpPr>
        <xdr:cNvPr id="869" name="楕円 868"/>
        <xdr:cNvSpPr/>
      </xdr:nvSpPr>
      <xdr:spPr>
        <a:xfrm>
          <a:off x="16268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128106</xdr:rowOff>
    </xdr:from>
    <xdr:ext cx="405111" cy="259045"/>
    <xdr:sp macro="" textlink="">
      <xdr:nvSpPr>
        <xdr:cNvPr id="870" name="【公民館】&#10;有形固定資産減価償却率該当値テキスト"/>
        <xdr:cNvSpPr txBox="1"/>
      </xdr:nvSpPr>
      <xdr:spPr>
        <a:xfrm>
          <a:off x="16357600" y="1847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22134</xdr:rowOff>
    </xdr:from>
    <xdr:to>
      <xdr:col>81</xdr:col>
      <xdr:colOff>101600</xdr:colOff>
      <xdr:row>108</xdr:row>
      <xdr:rowOff>123734</xdr:rowOff>
    </xdr:to>
    <xdr:sp macro="" textlink="">
      <xdr:nvSpPr>
        <xdr:cNvPr id="871" name="楕円 870"/>
        <xdr:cNvSpPr/>
      </xdr:nvSpPr>
      <xdr:spPr>
        <a:xfrm>
          <a:off x="15430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72934</xdr:rowOff>
    </xdr:from>
    <xdr:to>
      <xdr:col>85</xdr:col>
      <xdr:colOff>127000</xdr:colOff>
      <xdr:row>108</xdr:row>
      <xdr:rowOff>92529</xdr:rowOff>
    </xdr:to>
    <xdr:cxnSp macro="">
      <xdr:nvCxnSpPr>
        <xdr:cNvPr id="872" name="直線コネクタ 871"/>
        <xdr:cNvCxnSpPr/>
      </xdr:nvCxnSpPr>
      <xdr:spPr>
        <a:xfrm>
          <a:off x="15481300" y="185895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53158</xdr:rowOff>
    </xdr:from>
    <xdr:to>
      <xdr:col>76</xdr:col>
      <xdr:colOff>165100</xdr:colOff>
      <xdr:row>108</xdr:row>
      <xdr:rowOff>154758</xdr:rowOff>
    </xdr:to>
    <xdr:sp macro="" textlink="">
      <xdr:nvSpPr>
        <xdr:cNvPr id="873" name="楕円 872"/>
        <xdr:cNvSpPr/>
      </xdr:nvSpPr>
      <xdr:spPr>
        <a:xfrm>
          <a:off x="14541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72934</xdr:rowOff>
    </xdr:from>
    <xdr:to>
      <xdr:col>81</xdr:col>
      <xdr:colOff>50800</xdr:colOff>
      <xdr:row>108</xdr:row>
      <xdr:rowOff>103958</xdr:rowOff>
    </xdr:to>
    <xdr:cxnSp macro="">
      <xdr:nvCxnSpPr>
        <xdr:cNvPr id="874" name="直線コネクタ 873"/>
        <xdr:cNvCxnSpPr/>
      </xdr:nvCxnSpPr>
      <xdr:spPr>
        <a:xfrm flipV="1">
          <a:off x="14592300" y="185895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875" name="楕円 874"/>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108</xdr:row>
      <xdr:rowOff>103958</xdr:rowOff>
    </xdr:to>
    <xdr:cxnSp macro="">
      <xdr:nvCxnSpPr>
        <xdr:cNvPr id="876" name="直線コネクタ 875"/>
        <xdr:cNvCxnSpPr/>
      </xdr:nvCxnSpPr>
      <xdr:spPr>
        <a:xfrm>
          <a:off x="13703300" y="186058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22134</xdr:rowOff>
    </xdr:from>
    <xdr:to>
      <xdr:col>67</xdr:col>
      <xdr:colOff>101600</xdr:colOff>
      <xdr:row>108</xdr:row>
      <xdr:rowOff>123734</xdr:rowOff>
    </xdr:to>
    <xdr:sp macro="" textlink="">
      <xdr:nvSpPr>
        <xdr:cNvPr id="877" name="楕円 876"/>
        <xdr:cNvSpPr/>
      </xdr:nvSpPr>
      <xdr:spPr>
        <a:xfrm>
          <a:off x="1276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72934</xdr:rowOff>
    </xdr:from>
    <xdr:to>
      <xdr:col>71</xdr:col>
      <xdr:colOff>177800</xdr:colOff>
      <xdr:row>108</xdr:row>
      <xdr:rowOff>89263</xdr:rowOff>
    </xdr:to>
    <xdr:cxnSp macro="">
      <xdr:nvCxnSpPr>
        <xdr:cNvPr id="878" name="直線コネクタ 877"/>
        <xdr:cNvCxnSpPr/>
      </xdr:nvCxnSpPr>
      <xdr:spPr>
        <a:xfrm>
          <a:off x="12814300" y="18589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79"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80"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1"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882"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114861</xdr:rowOff>
    </xdr:from>
    <xdr:ext cx="405111" cy="259045"/>
    <xdr:sp macro="" textlink="">
      <xdr:nvSpPr>
        <xdr:cNvPr id="883" name="n_1mainValue【公民館】&#10;有形固定資産減価償却率"/>
        <xdr:cNvSpPr txBox="1"/>
      </xdr:nvSpPr>
      <xdr:spPr>
        <a:xfrm>
          <a:off x="152660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145885</xdr:rowOff>
    </xdr:from>
    <xdr:ext cx="405111" cy="259045"/>
    <xdr:sp macro="" textlink="">
      <xdr:nvSpPr>
        <xdr:cNvPr id="884" name="n_2mainValue【公民館】&#10;有形固定資産減価償却率"/>
        <xdr:cNvSpPr txBox="1"/>
      </xdr:nvSpPr>
      <xdr:spPr>
        <a:xfrm>
          <a:off x="14389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885" name="n_3mainValue【公民館】&#10;有形固定資産減価償却率"/>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114861</xdr:rowOff>
    </xdr:from>
    <xdr:ext cx="405111" cy="259045"/>
    <xdr:sp macro="" textlink="">
      <xdr:nvSpPr>
        <xdr:cNvPr id="886" name="n_4mainValue【公民館】&#10;有形固定資産減価償却率"/>
        <xdr:cNvSpPr txBox="1"/>
      </xdr:nvSpPr>
      <xdr:spPr>
        <a:xfrm>
          <a:off x="12611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7" name="直線コネクタ 8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8" name="テキスト ボックス 8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9" name="直線コネクタ 8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0" name="テキスト ボックス 8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1" name="直線コネクタ 9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2" name="テキスト ボックス 9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3" name="直線コネクタ 9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4" name="テキスト ボックス 9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5" name="直線コネクタ 9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6" name="テキスト ボックス 9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7" name="直線コネクタ 9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8" name="テキスト ボックス 9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2" name="直線コネクタ 911"/>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3"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4" name="直線コネクタ 913"/>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5"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6" name="直線コネクタ 915"/>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91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19" name="フローチャート: 判断 918"/>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1" name="フローチャート: 判断 920"/>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922" name="フローチャート: 判断 921"/>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8" name="楕円 927"/>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139716</xdr:rowOff>
    </xdr:from>
    <xdr:ext cx="469744" cy="259045"/>
    <xdr:sp macro="" textlink="">
      <xdr:nvSpPr>
        <xdr:cNvPr id="929" name="【公民館】&#10;一人当たり面積該当値テキスト"/>
        <xdr:cNvSpPr txBox="1"/>
      </xdr:nvSpPr>
      <xdr:spPr>
        <a:xfrm>
          <a:off x="22199600"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121738</xdr:rowOff>
    </xdr:from>
    <xdr:to>
      <xdr:col>112</xdr:col>
      <xdr:colOff>38100</xdr:colOff>
      <xdr:row>107</xdr:row>
      <xdr:rowOff>51888</xdr:rowOff>
    </xdr:to>
    <xdr:sp macro="" textlink="">
      <xdr:nvSpPr>
        <xdr:cNvPr id="930" name="楕円 929"/>
        <xdr:cNvSpPr/>
      </xdr:nvSpPr>
      <xdr:spPr>
        <a:xfrm>
          <a:off x="2127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1088</xdr:rowOff>
    </xdr:to>
    <xdr:cxnSp macro="">
      <xdr:nvCxnSpPr>
        <xdr:cNvPr id="931" name="直線コネクタ 930"/>
        <xdr:cNvCxnSpPr/>
      </xdr:nvCxnSpPr>
      <xdr:spPr>
        <a:xfrm flipV="1">
          <a:off x="21323300" y="183413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932" name="楕円 931"/>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xdr:rowOff>
    </xdr:from>
    <xdr:to>
      <xdr:col>111</xdr:col>
      <xdr:colOff>177800</xdr:colOff>
      <xdr:row>107</xdr:row>
      <xdr:rowOff>7620</xdr:rowOff>
    </xdr:to>
    <xdr:cxnSp macro="">
      <xdr:nvCxnSpPr>
        <xdr:cNvPr id="933" name="直線コネクタ 932"/>
        <xdr:cNvCxnSpPr/>
      </xdr:nvCxnSpPr>
      <xdr:spPr>
        <a:xfrm flipV="1">
          <a:off x="20434300" y="1834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934" name="楕円 933"/>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12519</xdr:rowOff>
    </xdr:to>
    <xdr:cxnSp macro="">
      <xdr:nvCxnSpPr>
        <xdr:cNvPr id="935" name="直線コネクタ 934"/>
        <xdr:cNvCxnSpPr/>
      </xdr:nvCxnSpPr>
      <xdr:spPr>
        <a:xfrm flipV="1">
          <a:off x="19545300" y="1835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936" name="楕円 935"/>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107</xdr:row>
      <xdr:rowOff>15784</xdr:rowOff>
    </xdr:to>
    <xdr:cxnSp macro="">
      <xdr:nvCxnSpPr>
        <xdr:cNvPr id="937" name="直線コネクタ 936"/>
        <xdr:cNvCxnSpPr/>
      </xdr:nvCxnSpPr>
      <xdr:spPr>
        <a:xfrm flipV="1">
          <a:off x="18656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938"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9"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940"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941" name="n_4aveValue【公民館】&#10;一人当たり面積"/>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68415</xdr:rowOff>
    </xdr:from>
    <xdr:ext cx="469744" cy="259045"/>
    <xdr:sp macro="" textlink="">
      <xdr:nvSpPr>
        <xdr:cNvPr id="942" name="n_1mainValue【公民館】&#10;一人当たり面積"/>
        <xdr:cNvSpPr txBox="1"/>
      </xdr:nvSpPr>
      <xdr:spPr>
        <a:xfrm>
          <a:off x="210757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74947</xdr:rowOff>
    </xdr:from>
    <xdr:ext cx="469744" cy="259045"/>
    <xdr:sp macro="" textlink="">
      <xdr:nvSpPr>
        <xdr:cNvPr id="943" name="n_2mainValue【公民館】&#10;一人当たり面積"/>
        <xdr:cNvSpPr txBox="1"/>
      </xdr:nvSpPr>
      <xdr:spPr>
        <a:xfrm>
          <a:off x="20199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944" name="n_3mainValue【公民館】&#10;一人当たり面積"/>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945" name="n_4main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類似団体と比較して特に有形固定資産減価償却率が特に高くなっている施設は、学校施設及び公民館である。</a:t>
          </a:r>
          <a:endParaRPr lang="ja-JP" altLang="ja-JP" sz="1400">
            <a:effectLst/>
          </a:endParaRPr>
        </a:p>
        <a:p>
          <a:r>
            <a:rPr lang="ja-JP" altLang="ja-JP" sz="1100">
              <a:solidFill>
                <a:schemeClr val="dk1"/>
              </a:solidFill>
              <a:effectLst/>
              <a:latin typeface="+mn-lt"/>
              <a:ea typeface="+mn-ea"/>
              <a:cs typeface="+mn-cs"/>
            </a:rPr>
            <a:t>学校施設については、半数以上の施設で建築後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年以上を経過し、老朽化が問題となっているが、財政的な制約もあることから、</a:t>
          </a:r>
          <a:r>
            <a:rPr lang="ja-JP" altLang="en-US" sz="1100">
              <a:solidFill>
                <a:schemeClr val="dk1"/>
              </a:solidFill>
              <a:effectLst/>
              <a:latin typeface="+mn-lt"/>
              <a:ea typeface="+mn-ea"/>
              <a:cs typeface="+mn-cs"/>
            </a:rPr>
            <a:t>令和２年度に</a:t>
          </a:r>
          <a:r>
            <a:rPr lang="ja-JP" altLang="ja-JP" sz="1100">
              <a:solidFill>
                <a:schemeClr val="dk1"/>
              </a:solidFill>
              <a:effectLst/>
              <a:latin typeface="+mn-lt"/>
              <a:ea typeface="+mn-ea"/>
              <a:cs typeface="+mn-cs"/>
            </a:rPr>
            <a:t>策定し</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公共施設等個別施設計画を</a:t>
          </a:r>
          <a:r>
            <a:rPr lang="ja-JP" altLang="en-US" sz="1100">
              <a:solidFill>
                <a:schemeClr val="dk1"/>
              </a:solidFill>
              <a:effectLst/>
              <a:latin typeface="+mn-lt"/>
              <a:ea typeface="+mn-ea"/>
              <a:cs typeface="+mn-cs"/>
            </a:rPr>
            <a:t>基に</a:t>
          </a:r>
          <a:r>
            <a:rPr lang="ja-JP" altLang="ja-JP" sz="1100">
              <a:solidFill>
                <a:schemeClr val="dk1"/>
              </a:solidFill>
              <a:effectLst/>
              <a:latin typeface="+mn-lt"/>
              <a:ea typeface="+mn-ea"/>
              <a:cs typeface="+mn-cs"/>
            </a:rPr>
            <a:t>老朽化に対処していく。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児童館については、１つの施設しか無く、その施設の</a:t>
          </a:r>
          <a:r>
            <a:rPr kumimoji="1" lang="ja-JP" altLang="ja-JP" sz="1100">
              <a:solidFill>
                <a:schemeClr val="dk1"/>
              </a:solidFill>
              <a:effectLst/>
              <a:latin typeface="+mn-lt"/>
              <a:ea typeface="+mn-ea"/>
              <a:cs typeface="+mn-cs"/>
            </a:rPr>
            <a:t>減価償却率がダイレクトに反映されるため、上昇率が大きくなっている。今後、</a:t>
          </a:r>
          <a:r>
            <a:rPr lang="ja-JP" altLang="ja-JP" sz="1100">
              <a:solidFill>
                <a:schemeClr val="dk1"/>
              </a:solidFill>
              <a:effectLst/>
              <a:latin typeface="+mn-lt"/>
              <a:ea typeface="+mn-ea"/>
              <a:cs typeface="+mn-cs"/>
            </a:rPr>
            <a:t>老朽化が問題となるため、公共施設等個別施設計画を基に老朽化に対処していく。</a:t>
          </a:r>
          <a:endParaRPr lang="ja-JP" altLang="ja-JP" sz="1400">
            <a:effectLst/>
          </a:endParaRPr>
        </a:p>
        <a:p>
          <a:r>
            <a:rPr lang="ja-JP" altLang="ja-JP" sz="1100">
              <a:solidFill>
                <a:schemeClr val="dk1"/>
              </a:solidFill>
              <a:effectLst/>
              <a:latin typeface="+mn-lt"/>
              <a:ea typeface="+mn-ea"/>
              <a:cs typeface="+mn-cs"/>
            </a:rPr>
            <a:t>公民館については、一部の施設を除き建築後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年以上を経過し、老朽化が問題となっていることから、公共施設等個別施設計画を基に老朽化に対処していく。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72" name="楕円 71"/>
        <xdr:cNvSpPr/>
      </xdr:nvSpPr>
      <xdr:spPr>
        <a:xfrm>
          <a:off x="4584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16527</xdr:rowOff>
    </xdr:from>
    <xdr:ext cx="405111" cy="259045"/>
    <xdr:sp macro="" textlink="">
      <xdr:nvSpPr>
        <xdr:cNvPr id="73" name="【図書館】&#10;有形固定資産減価償却率該当値テキスト"/>
        <xdr:cNvSpPr txBox="1"/>
      </xdr:nvSpPr>
      <xdr:spPr>
        <a:xfrm>
          <a:off x="4673600"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4" name="楕円 73"/>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44450</xdr:rowOff>
    </xdr:to>
    <xdr:cxnSp macro="">
      <xdr:nvCxnSpPr>
        <xdr:cNvPr id="75" name="直線コネクタ 74"/>
        <xdr:cNvCxnSpPr/>
      </xdr:nvCxnSpPr>
      <xdr:spPr>
        <a:xfrm>
          <a:off x="3797300" y="61912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114300</xdr:rowOff>
    </xdr:from>
    <xdr:to>
      <xdr:col>15</xdr:col>
      <xdr:colOff>101600</xdr:colOff>
      <xdr:row>36</xdr:row>
      <xdr:rowOff>44450</xdr:rowOff>
    </xdr:to>
    <xdr:sp macro="" textlink="">
      <xdr:nvSpPr>
        <xdr:cNvPr id="76" name="楕円 75"/>
        <xdr:cNvSpPr/>
      </xdr:nvSpPr>
      <xdr:spPr>
        <a:xfrm>
          <a:off x="28575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165100</xdr:rowOff>
    </xdr:from>
    <xdr:to>
      <xdr:col>19</xdr:col>
      <xdr:colOff>177800</xdr:colOff>
      <xdr:row>36</xdr:row>
      <xdr:rowOff>19050</xdr:rowOff>
    </xdr:to>
    <xdr:cxnSp macro="">
      <xdr:nvCxnSpPr>
        <xdr:cNvPr id="77" name="直線コネクタ 76"/>
        <xdr:cNvCxnSpPr/>
      </xdr:nvCxnSpPr>
      <xdr:spPr>
        <a:xfrm>
          <a:off x="2908300" y="6165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88900</xdr:rowOff>
    </xdr:from>
    <xdr:to>
      <xdr:col>10</xdr:col>
      <xdr:colOff>165100</xdr:colOff>
      <xdr:row>36</xdr:row>
      <xdr:rowOff>19050</xdr:rowOff>
    </xdr:to>
    <xdr:sp macro="" textlink="">
      <xdr:nvSpPr>
        <xdr:cNvPr id="78" name="楕円 77"/>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139700</xdr:rowOff>
    </xdr:from>
    <xdr:to>
      <xdr:col>15</xdr:col>
      <xdr:colOff>50800</xdr:colOff>
      <xdr:row>35</xdr:row>
      <xdr:rowOff>165100</xdr:rowOff>
    </xdr:to>
    <xdr:cxnSp macro="">
      <xdr:nvCxnSpPr>
        <xdr:cNvPr id="79" name="直線コネクタ 78"/>
        <xdr:cNvCxnSpPr/>
      </xdr:nvCxnSpPr>
      <xdr:spPr>
        <a:xfrm>
          <a:off x="2019300" y="61404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0" name="楕円 79"/>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35</xdr:row>
      <xdr:rowOff>139700</xdr:rowOff>
    </xdr:to>
    <xdr:cxnSp macro="">
      <xdr:nvCxnSpPr>
        <xdr:cNvPr id="81" name="直線コネクタ 80"/>
        <xdr:cNvCxnSpPr/>
      </xdr:nvCxnSpPr>
      <xdr:spPr>
        <a:xfrm>
          <a:off x="1130300" y="61150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6" name="n_1mainValue【図書館】&#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60977</xdr:rowOff>
    </xdr:from>
    <xdr:ext cx="405111" cy="259045"/>
    <xdr:sp macro="" textlink="">
      <xdr:nvSpPr>
        <xdr:cNvPr id="87" name="n_2mainValue【図書館】&#10;有形固定資産減価償却率"/>
        <xdr:cNvSpPr txBox="1"/>
      </xdr:nvSpPr>
      <xdr:spPr>
        <a:xfrm>
          <a:off x="27057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35577</xdr:rowOff>
    </xdr:from>
    <xdr:ext cx="405111" cy="259045"/>
    <xdr:sp macro="" textlink="">
      <xdr:nvSpPr>
        <xdr:cNvPr id="88" name="n_3mainValue【図書館】&#10;有形固定資産減価償却率"/>
        <xdr:cNvSpPr txBox="1"/>
      </xdr:nvSpPr>
      <xdr:spPr>
        <a:xfrm>
          <a:off x="181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89" name="n_4mainValue【図書館】&#10;有形固定資産減価償却率"/>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147320</xdr:rowOff>
    </xdr:from>
    <xdr:to>
      <xdr:col>55</xdr:col>
      <xdr:colOff>50800</xdr:colOff>
      <xdr:row>41</xdr:row>
      <xdr:rowOff>77470</xdr:rowOff>
    </xdr:to>
    <xdr:sp macro="" textlink="">
      <xdr:nvSpPr>
        <xdr:cNvPr id="129" name="楕円 128"/>
        <xdr:cNvSpPr/>
      </xdr:nvSpPr>
      <xdr:spPr>
        <a:xfrm>
          <a:off x="10426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125747</xdr:rowOff>
    </xdr:from>
    <xdr:ext cx="469744" cy="259045"/>
    <xdr:sp macro="" textlink="">
      <xdr:nvSpPr>
        <xdr:cNvPr id="130" name="【図書館】&#10;一人当たり面積該当値テキスト"/>
        <xdr:cNvSpPr txBox="1"/>
      </xdr:nvSpPr>
      <xdr:spPr>
        <a:xfrm>
          <a:off x="10515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31" name="楕円 130"/>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26670</xdr:rowOff>
    </xdr:from>
    <xdr:to>
      <xdr:col>55</xdr:col>
      <xdr:colOff>0</xdr:colOff>
      <xdr:row>41</xdr:row>
      <xdr:rowOff>30480</xdr:rowOff>
    </xdr:to>
    <xdr:cxnSp macro="">
      <xdr:nvCxnSpPr>
        <xdr:cNvPr id="132" name="直線コネクタ 131"/>
        <xdr:cNvCxnSpPr/>
      </xdr:nvCxnSpPr>
      <xdr:spPr>
        <a:xfrm flipV="1">
          <a:off x="9639300" y="705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3" name="楕円 132"/>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34290</xdr:rowOff>
    </xdr:to>
    <xdr:cxnSp macro="">
      <xdr:nvCxnSpPr>
        <xdr:cNvPr id="134" name="直線コネクタ 133"/>
        <xdr:cNvCxnSpPr/>
      </xdr:nvCxnSpPr>
      <xdr:spPr>
        <a:xfrm flipV="1">
          <a:off x="8750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35" name="楕円 134"/>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34290</xdr:rowOff>
    </xdr:to>
    <xdr:cxnSp macro="">
      <xdr:nvCxnSpPr>
        <xdr:cNvPr id="136" name="直線コネクタ 135"/>
        <xdr:cNvCxnSpPr/>
      </xdr:nvCxnSpPr>
      <xdr:spPr>
        <a:xfrm>
          <a:off x="7861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7" name="楕円 136"/>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38100</xdr:rowOff>
    </xdr:to>
    <xdr:cxnSp macro="">
      <xdr:nvCxnSpPr>
        <xdr:cNvPr id="138" name="直線コネクタ 137"/>
        <xdr:cNvCxnSpPr/>
      </xdr:nvCxnSpPr>
      <xdr:spPr>
        <a:xfrm flipV="1">
          <a:off x="6972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2"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43" name="n_1mainValue【図書館】&#10;一人当たり面積"/>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4" name="n_2mainValue【図書館】&#10;一人当たり面積"/>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5" name="n_3mainValue【図書館】&#10;一人当たり面積"/>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6" name="n_4mainValue【図書館】&#10;一人当たり面積"/>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7" name="楕円 186"/>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88" name="【体育館・プー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9" name="楕円 188"/>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62</xdr:row>
      <xdr:rowOff>0</xdr:rowOff>
    </xdr:to>
    <xdr:cxnSp macro="">
      <xdr:nvCxnSpPr>
        <xdr:cNvPr id="190" name="直線コネクタ 189"/>
        <xdr:cNvCxnSpPr/>
      </xdr:nvCxnSpPr>
      <xdr:spPr>
        <a:xfrm>
          <a:off x="3797300" y="105879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1" name="楕円 190"/>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129540</xdr:rowOff>
    </xdr:to>
    <xdr:cxnSp macro="">
      <xdr:nvCxnSpPr>
        <xdr:cNvPr id="192" name="直線コネクタ 191"/>
        <xdr:cNvCxnSpPr/>
      </xdr:nvCxnSpPr>
      <xdr:spPr>
        <a:xfrm>
          <a:off x="2908300" y="105289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93" name="楕円 192"/>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70485</xdr:rowOff>
    </xdr:to>
    <xdr:cxnSp macro="">
      <xdr:nvCxnSpPr>
        <xdr:cNvPr id="194" name="直線コネクタ 193"/>
        <xdr:cNvCxnSpPr/>
      </xdr:nvCxnSpPr>
      <xdr:spPr>
        <a:xfrm>
          <a:off x="2019300" y="104851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5" name="楕円 194"/>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26670</xdr:rowOff>
    </xdr:to>
    <xdr:cxnSp macro="">
      <xdr:nvCxnSpPr>
        <xdr:cNvPr id="196" name="直線コネクタ 195"/>
        <xdr:cNvCxnSpPr/>
      </xdr:nvCxnSpPr>
      <xdr:spPr>
        <a:xfrm>
          <a:off x="1130300" y="104451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200"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1" name="n_1mainValue【体育館・プー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202" name="n_2mainValue【体育館・プール】&#10;有形固定資産減価償却率"/>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203" name="n_3mainValue【体育館・プール】&#10;有形固定資産減価償却率"/>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4" name="n_4mainValue【体育館・プール】&#10;有形固定資産減価償却率"/>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68529</xdr:rowOff>
    </xdr:from>
    <xdr:to>
      <xdr:col>55</xdr:col>
      <xdr:colOff>50800</xdr:colOff>
      <xdr:row>62</xdr:row>
      <xdr:rowOff>170129</xdr:rowOff>
    </xdr:to>
    <xdr:sp macro="" textlink="">
      <xdr:nvSpPr>
        <xdr:cNvPr id="242" name="楕円 241"/>
        <xdr:cNvSpPr/>
      </xdr:nvSpPr>
      <xdr:spPr>
        <a:xfrm>
          <a:off x="10426700" y="106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91406</xdr:rowOff>
    </xdr:from>
    <xdr:ext cx="469744" cy="259045"/>
    <xdr:sp macro="" textlink="">
      <xdr:nvSpPr>
        <xdr:cNvPr id="243" name="【体育館・プール】&#10;一人当たり面積該当値テキスト"/>
        <xdr:cNvSpPr txBox="1"/>
      </xdr:nvSpPr>
      <xdr:spPr>
        <a:xfrm>
          <a:off x="10515600" y="105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71272</xdr:rowOff>
    </xdr:from>
    <xdr:to>
      <xdr:col>50</xdr:col>
      <xdr:colOff>165100</xdr:colOff>
      <xdr:row>63</xdr:row>
      <xdr:rowOff>1422</xdr:rowOff>
    </xdr:to>
    <xdr:sp macro="" textlink="">
      <xdr:nvSpPr>
        <xdr:cNvPr id="244" name="楕円 243"/>
        <xdr:cNvSpPr/>
      </xdr:nvSpPr>
      <xdr:spPr>
        <a:xfrm>
          <a:off x="9588500" y="10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119329</xdr:rowOff>
    </xdr:from>
    <xdr:to>
      <xdr:col>55</xdr:col>
      <xdr:colOff>0</xdr:colOff>
      <xdr:row>62</xdr:row>
      <xdr:rowOff>122072</xdr:rowOff>
    </xdr:to>
    <xdr:cxnSp macro="">
      <xdr:nvCxnSpPr>
        <xdr:cNvPr id="245" name="直線コネクタ 244"/>
        <xdr:cNvCxnSpPr/>
      </xdr:nvCxnSpPr>
      <xdr:spPr>
        <a:xfrm flipV="1">
          <a:off x="9639300" y="1074922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97333</xdr:rowOff>
    </xdr:from>
    <xdr:to>
      <xdr:col>46</xdr:col>
      <xdr:colOff>38100</xdr:colOff>
      <xdr:row>63</xdr:row>
      <xdr:rowOff>27483</xdr:rowOff>
    </xdr:to>
    <xdr:sp macro="" textlink="">
      <xdr:nvSpPr>
        <xdr:cNvPr id="246" name="楕円 245"/>
        <xdr:cNvSpPr/>
      </xdr:nvSpPr>
      <xdr:spPr>
        <a:xfrm>
          <a:off x="86995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122072</xdr:rowOff>
    </xdr:from>
    <xdr:to>
      <xdr:col>50</xdr:col>
      <xdr:colOff>114300</xdr:colOff>
      <xdr:row>62</xdr:row>
      <xdr:rowOff>148133</xdr:rowOff>
    </xdr:to>
    <xdr:cxnSp macro="">
      <xdr:nvCxnSpPr>
        <xdr:cNvPr id="247" name="直線コネクタ 246"/>
        <xdr:cNvCxnSpPr/>
      </xdr:nvCxnSpPr>
      <xdr:spPr>
        <a:xfrm flipV="1">
          <a:off x="8750300" y="1075197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99619</xdr:rowOff>
    </xdr:from>
    <xdr:to>
      <xdr:col>41</xdr:col>
      <xdr:colOff>101600</xdr:colOff>
      <xdr:row>63</xdr:row>
      <xdr:rowOff>29769</xdr:rowOff>
    </xdr:to>
    <xdr:sp macro="" textlink="">
      <xdr:nvSpPr>
        <xdr:cNvPr id="248" name="楕円 247"/>
        <xdr:cNvSpPr/>
      </xdr:nvSpPr>
      <xdr:spPr>
        <a:xfrm>
          <a:off x="7810500" y="107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148133</xdr:rowOff>
    </xdr:from>
    <xdr:to>
      <xdr:col>45</xdr:col>
      <xdr:colOff>177800</xdr:colOff>
      <xdr:row>62</xdr:row>
      <xdr:rowOff>150419</xdr:rowOff>
    </xdr:to>
    <xdr:cxnSp macro="">
      <xdr:nvCxnSpPr>
        <xdr:cNvPr id="249" name="直線コネクタ 248"/>
        <xdr:cNvCxnSpPr/>
      </xdr:nvCxnSpPr>
      <xdr:spPr>
        <a:xfrm flipV="1">
          <a:off x="7861300" y="10778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101447</xdr:rowOff>
    </xdr:from>
    <xdr:to>
      <xdr:col>36</xdr:col>
      <xdr:colOff>165100</xdr:colOff>
      <xdr:row>63</xdr:row>
      <xdr:rowOff>31597</xdr:rowOff>
    </xdr:to>
    <xdr:sp macro="" textlink="">
      <xdr:nvSpPr>
        <xdr:cNvPr id="250" name="楕円 249"/>
        <xdr:cNvSpPr/>
      </xdr:nvSpPr>
      <xdr:spPr>
        <a:xfrm>
          <a:off x="6921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150419</xdr:rowOff>
    </xdr:from>
    <xdr:to>
      <xdr:col>41</xdr:col>
      <xdr:colOff>50800</xdr:colOff>
      <xdr:row>62</xdr:row>
      <xdr:rowOff>152247</xdr:rowOff>
    </xdr:to>
    <xdr:cxnSp macro="">
      <xdr:nvCxnSpPr>
        <xdr:cNvPr id="251" name="直線コネクタ 250"/>
        <xdr:cNvCxnSpPr/>
      </xdr:nvCxnSpPr>
      <xdr:spPr>
        <a:xfrm flipV="1">
          <a:off x="6972300" y="107803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66159</xdr:rowOff>
    </xdr:from>
    <xdr:ext cx="469744" cy="259045"/>
    <xdr:sp macro="" textlink="">
      <xdr:nvSpPr>
        <xdr:cNvPr id="255" name="n_4aveValue【体育館・プール】&#10;一人当たり面積"/>
        <xdr:cNvSpPr txBox="1"/>
      </xdr:nvSpPr>
      <xdr:spPr>
        <a:xfrm>
          <a:off x="6737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17949</xdr:rowOff>
    </xdr:from>
    <xdr:ext cx="469744" cy="259045"/>
    <xdr:sp macro="" textlink="">
      <xdr:nvSpPr>
        <xdr:cNvPr id="256" name="n_1mainValue【体育館・プール】&#10;一人当たり面積"/>
        <xdr:cNvSpPr txBox="1"/>
      </xdr:nvSpPr>
      <xdr:spPr>
        <a:xfrm>
          <a:off x="9391727" y="104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44010</xdr:rowOff>
    </xdr:from>
    <xdr:ext cx="469744" cy="259045"/>
    <xdr:sp macro="" textlink="">
      <xdr:nvSpPr>
        <xdr:cNvPr id="257" name="n_2mainValue【体育館・プール】&#10;一人当たり面積"/>
        <xdr:cNvSpPr txBox="1"/>
      </xdr:nvSpPr>
      <xdr:spPr>
        <a:xfrm>
          <a:off x="8515427" y="1050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46296</xdr:rowOff>
    </xdr:from>
    <xdr:ext cx="469744" cy="259045"/>
    <xdr:sp macro="" textlink="">
      <xdr:nvSpPr>
        <xdr:cNvPr id="258" name="n_3mainValue【体育館・プール】&#10;一人当たり面積"/>
        <xdr:cNvSpPr txBox="1"/>
      </xdr:nvSpPr>
      <xdr:spPr>
        <a:xfrm>
          <a:off x="7626427" y="1050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48124</xdr:rowOff>
    </xdr:from>
    <xdr:ext cx="469744" cy="259045"/>
    <xdr:sp macro="" textlink="">
      <xdr:nvSpPr>
        <xdr:cNvPr id="259" name="n_4mainValue【体育館・プール】&#10;一人当たり面積"/>
        <xdr:cNvSpPr txBox="1"/>
      </xdr:nvSpPr>
      <xdr:spPr>
        <a:xfrm>
          <a:off x="6737427" y="105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300" name="楕円 299"/>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301" name="【福祉施設】&#10;有形固定資産減価償却率該当値テキスト"/>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145414</xdr:rowOff>
    </xdr:from>
    <xdr:to>
      <xdr:col>20</xdr:col>
      <xdr:colOff>38100</xdr:colOff>
      <xdr:row>85</xdr:row>
      <xdr:rowOff>75564</xdr:rowOff>
    </xdr:to>
    <xdr:sp macro="" textlink="">
      <xdr:nvSpPr>
        <xdr:cNvPr id="302" name="楕円 301"/>
        <xdr:cNvSpPr/>
      </xdr:nvSpPr>
      <xdr:spPr>
        <a:xfrm>
          <a:off x="3746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24764</xdr:rowOff>
    </xdr:from>
    <xdr:to>
      <xdr:col>24</xdr:col>
      <xdr:colOff>63500</xdr:colOff>
      <xdr:row>85</xdr:row>
      <xdr:rowOff>38100</xdr:rowOff>
    </xdr:to>
    <xdr:cxnSp macro="">
      <xdr:nvCxnSpPr>
        <xdr:cNvPr id="303" name="直線コネクタ 302"/>
        <xdr:cNvCxnSpPr/>
      </xdr:nvCxnSpPr>
      <xdr:spPr>
        <a:xfrm>
          <a:off x="3797300" y="145980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103505</xdr:rowOff>
    </xdr:from>
    <xdr:to>
      <xdr:col>15</xdr:col>
      <xdr:colOff>101600</xdr:colOff>
      <xdr:row>85</xdr:row>
      <xdr:rowOff>33655</xdr:rowOff>
    </xdr:to>
    <xdr:sp macro="" textlink="">
      <xdr:nvSpPr>
        <xdr:cNvPr id="304" name="楕円 303"/>
        <xdr:cNvSpPr/>
      </xdr:nvSpPr>
      <xdr:spPr>
        <a:xfrm>
          <a:off x="2857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154305</xdr:rowOff>
    </xdr:from>
    <xdr:to>
      <xdr:col>19</xdr:col>
      <xdr:colOff>177800</xdr:colOff>
      <xdr:row>85</xdr:row>
      <xdr:rowOff>24764</xdr:rowOff>
    </xdr:to>
    <xdr:cxnSp macro="">
      <xdr:nvCxnSpPr>
        <xdr:cNvPr id="305" name="直線コネクタ 304"/>
        <xdr:cNvCxnSpPr/>
      </xdr:nvCxnSpPr>
      <xdr:spPr>
        <a:xfrm>
          <a:off x="2908300" y="145561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xdr:rowOff>
    </xdr:from>
    <xdr:to>
      <xdr:col>10</xdr:col>
      <xdr:colOff>165100</xdr:colOff>
      <xdr:row>85</xdr:row>
      <xdr:rowOff>117475</xdr:rowOff>
    </xdr:to>
    <xdr:sp macro="" textlink="">
      <xdr:nvSpPr>
        <xdr:cNvPr id="306" name="楕円 305"/>
        <xdr:cNvSpPr/>
      </xdr:nvSpPr>
      <xdr:spPr>
        <a:xfrm>
          <a:off x="196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154305</xdr:rowOff>
    </xdr:from>
    <xdr:to>
      <xdr:col>15</xdr:col>
      <xdr:colOff>50800</xdr:colOff>
      <xdr:row>85</xdr:row>
      <xdr:rowOff>66675</xdr:rowOff>
    </xdr:to>
    <xdr:cxnSp macro="">
      <xdr:nvCxnSpPr>
        <xdr:cNvPr id="307" name="直線コネクタ 306"/>
        <xdr:cNvCxnSpPr/>
      </xdr:nvCxnSpPr>
      <xdr:spPr>
        <a:xfrm flipV="1">
          <a:off x="2019300" y="1455610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147320</xdr:rowOff>
    </xdr:from>
    <xdr:to>
      <xdr:col>6</xdr:col>
      <xdr:colOff>38100</xdr:colOff>
      <xdr:row>85</xdr:row>
      <xdr:rowOff>77470</xdr:rowOff>
    </xdr:to>
    <xdr:sp macro="" textlink="">
      <xdr:nvSpPr>
        <xdr:cNvPr id="308" name="楕円 307"/>
        <xdr:cNvSpPr/>
      </xdr:nvSpPr>
      <xdr:spPr>
        <a:xfrm>
          <a:off x="107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26670</xdr:rowOff>
    </xdr:from>
    <xdr:to>
      <xdr:col>10</xdr:col>
      <xdr:colOff>114300</xdr:colOff>
      <xdr:row>85</xdr:row>
      <xdr:rowOff>66675</xdr:rowOff>
    </xdr:to>
    <xdr:cxnSp macro="">
      <xdr:nvCxnSpPr>
        <xdr:cNvPr id="309" name="直線コネクタ 308"/>
        <xdr:cNvCxnSpPr/>
      </xdr:nvCxnSpPr>
      <xdr:spPr>
        <a:xfrm>
          <a:off x="1130300" y="14599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3"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66691</xdr:rowOff>
    </xdr:from>
    <xdr:ext cx="405111" cy="259045"/>
    <xdr:sp macro="" textlink="">
      <xdr:nvSpPr>
        <xdr:cNvPr id="314" name="n_1mainValue【福祉施設】&#10;有形固定資産減価償却率"/>
        <xdr:cNvSpPr txBox="1"/>
      </xdr:nvSpPr>
      <xdr:spPr>
        <a:xfrm>
          <a:off x="3582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24782</xdr:rowOff>
    </xdr:from>
    <xdr:ext cx="405111" cy="259045"/>
    <xdr:sp macro="" textlink="">
      <xdr:nvSpPr>
        <xdr:cNvPr id="315" name="n_2mainValue【福祉施設】&#10;有形固定資産減価償却率"/>
        <xdr:cNvSpPr txBox="1"/>
      </xdr:nvSpPr>
      <xdr:spPr>
        <a:xfrm>
          <a:off x="2705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108602</xdr:rowOff>
    </xdr:from>
    <xdr:ext cx="405111" cy="259045"/>
    <xdr:sp macro="" textlink="">
      <xdr:nvSpPr>
        <xdr:cNvPr id="316" name="n_3mainValue【福祉施設】&#10;有形固定資産減価償却率"/>
        <xdr:cNvSpPr txBox="1"/>
      </xdr:nvSpPr>
      <xdr:spPr>
        <a:xfrm>
          <a:off x="1816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68597</xdr:rowOff>
    </xdr:from>
    <xdr:ext cx="405111" cy="259045"/>
    <xdr:sp macro="" textlink="">
      <xdr:nvSpPr>
        <xdr:cNvPr id="317" name="n_4mainValue【福祉施設】&#10;有形固定資産減価償却率"/>
        <xdr:cNvSpPr txBox="1"/>
      </xdr:nvSpPr>
      <xdr:spPr>
        <a:xfrm>
          <a:off x="927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142239</xdr:rowOff>
    </xdr:from>
    <xdr:to>
      <xdr:col>55</xdr:col>
      <xdr:colOff>50800</xdr:colOff>
      <xdr:row>86</xdr:row>
      <xdr:rowOff>72389</xdr:rowOff>
    </xdr:to>
    <xdr:sp macro="" textlink="">
      <xdr:nvSpPr>
        <xdr:cNvPr id="357" name="楕円 356"/>
        <xdr:cNvSpPr/>
      </xdr:nvSpPr>
      <xdr:spPr>
        <a:xfrm>
          <a:off x="104267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58" name="【福祉施設】&#10;一人当たり面積該当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359" name="楕円 358"/>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21589</xdr:rowOff>
    </xdr:from>
    <xdr:to>
      <xdr:col>55</xdr:col>
      <xdr:colOff>0</xdr:colOff>
      <xdr:row>86</xdr:row>
      <xdr:rowOff>22861</xdr:rowOff>
    </xdr:to>
    <xdr:cxnSp macro="">
      <xdr:nvCxnSpPr>
        <xdr:cNvPr id="360" name="直線コネクタ 359"/>
        <xdr:cNvCxnSpPr/>
      </xdr:nvCxnSpPr>
      <xdr:spPr>
        <a:xfrm flipV="1">
          <a:off x="9639300" y="147662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144780</xdr:rowOff>
    </xdr:from>
    <xdr:to>
      <xdr:col>46</xdr:col>
      <xdr:colOff>38100</xdr:colOff>
      <xdr:row>86</xdr:row>
      <xdr:rowOff>74930</xdr:rowOff>
    </xdr:to>
    <xdr:sp macro="" textlink="">
      <xdr:nvSpPr>
        <xdr:cNvPr id="361" name="楕円 360"/>
        <xdr:cNvSpPr/>
      </xdr:nvSpPr>
      <xdr:spPr>
        <a:xfrm>
          <a:off x="8699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24130</xdr:rowOff>
    </xdr:to>
    <xdr:cxnSp macro="">
      <xdr:nvCxnSpPr>
        <xdr:cNvPr id="362" name="直線コネクタ 361"/>
        <xdr:cNvCxnSpPr/>
      </xdr:nvCxnSpPr>
      <xdr:spPr>
        <a:xfrm flipV="1">
          <a:off x="8750300" y="147675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63" name="楕円 362"/>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24130</xdr:rowOff>
    </xdr:from>
    <xdr:to>
      <xdr:col>45</xdr:col>
      <xdr:colOff>177800</xdr:colOff>
      <xdr:row>86</xdr:row>
      <xdr:rowOff>25400</xdr:rowOff>
    </xdr:to>
    <xdr:cxnSp macro="">
      <xdr:nvCxnSpPr>
        <xdr:cNvPr id="364" name="直線コネクタ 363"/>
        <xdr:cNvCxnSpPr/>
      </xdr:nvCxnSpPr>
      <xdr:spPr>
        <a:xfrm flipV="1">
          <a:off x="7861300" y="147688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5" name="楕円 364"/>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25400</xdr:rowOff>
    </xdr:from>
    <xdr:to>
      <xdr:col>41</xdr:col>
      <xdr:colOff>50800</xdr:colOff>
      <xdr:row>86</xdr:row>
      <xdr:rowOff>26670</xdr:rowOff>
    </xdr:to>
    <xdr:cxnSp macro="">
      <xdr:nvCxnSpPr>
        <xdr:cNvPr id="366" name="直線コネクタ 365"/>
        <xdr:cNvCxnSpPr/>
      </xdr:nvCxnSpPr>
      <xdr:spPr>
        <a:xfrm flipV="1">
          <a:off x="6972300" y="1477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70"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64788</xdr:rowOff>
    </xdr:from>
    <xdr:ext cx="469744" cy="259045"/>
    <xdr:sp macro="" textlink="">
      <xdr:nvSpPr>
        <xdr:cNvPr id="371" name="n_1mainValue【福祉施設】&#10;一人当たり面積"/>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66057</xdr:rowOff>
    </xdr:from>
    <xdr:ext cx="469744" cy="259045"/>
    <xdr:sp macro="" textlink="">
      <xdr:nvSpPr>
        <xdr:cNvPr id="372" name="n_2mainValue【福祉施設】&#10;一人当たり面積"/>
        <xdr:cNvSpPr txBox="1"/>
      </xdr:nvSpPr>
      <xdr:spPr>
        <a:xfrm>
          <a:off x="85154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73" name="n_3mainValue【福祉施設】&#10;一人当たり面積"/>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4"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14" name="楕円 413"/>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6350</xdr:rowOff>
    </xdr:from>
    <xdr:to>
      <xdr:col>15</xdr:col>
      <xdr:colOff>101600</xdr:colOff>
      <xdr:row>107</xdr:row>
      <xdr:rowOff>107950</xdr:rowOff>
    </xdr:to>
    <xdr:sp macro="" textlink="">
      <xdr:nvSpPr>
        <xdr:cNvPr id="415" name="楕円 414"/>
        <xdr:cNvSpPr/>
      </xdr:nvSpPr>
      <xdr:spPr>
        <a:xfrm>
          <a:off x="2857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69850</xdr:rowOff>
    </xdr:to>
    <xdr:cxnSp macro="">
      <xdr:nvCxnSpPr>
        <xdr:cNvPr id="416" name="直線コネクタ 415"/>
        <xdr:cNvCxnSpPr/>
      </xdr:nvCxnSpPr>
      <xdr:spPr>
        <a:xfrm>
          <a:off x="2908300" y="1840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149861</xdr:rowOff>
    </xdr:from>
    <xdr:to>
      <xdr:col>10</xdr:col>
      <xdr:colOff>165100</xdr:colOff>
      <xdr:row>107</xdr:row>
      <xdr:rowOff>80011</xdr:rowOff>
    </xdr:to>
    <xdr:sp macro="" textlink="">
      <xdr:nvSpPr>
        <xdr:cNvPr id="417" name="楕円 416"/>
        <xdr:cNvSpPr/>
      </xdr:nvSpPr>
      <xdr:spPr>
        <a:xfrm>
          <a:off x="19685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29211</xdr:rowOff>
    </xdr:from>
    <xdr:to>
      <xdr:col>15</xdr:col>
      <xdr:colOff>50800</xdr:colOff>
      <xdr:row>107</xdr:row>
      <xdr:rowOff>57150</xdr:rowOff>
    </xdr:to>
    <xdr:cxnSp macro="">
      <xdr:nvCxnSpPr>
        <xdr:cNvPr id="418" name="直線コネクタ 417"/>
        <xdr:cNvCxnSpPr/>
      </xdr:nvCxnSpPr>
      <xdr:spPr>
        <a:xfrm>
          <a:off x="2019300" y="183743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123189</xdr:rowOff>
    </xdr:from>
    <xdr:to>
      <xdr:col>6</xdr:col>
      <xdr:colOff>38100</xdr:colOff>
      <xdr:row>107</xdr:row>
      <xdr:rowOff>53339</xdr:rowOff>
    </xdr:to>
    <xdr:sp macro="" textlink="">
      <xdr:nvSpPr>
        <xdr:cNvPr id="419" name="楕円 418"/>
        <xdr:cNvSpPr/>
      </xdr:nvSpPr>
      <xdr:spPr>
        <a:xfrm>
          <a:off x="1079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2539</xdr:rowOff>
    </xdr:from>
    <xdr:to>
      <xdr:col>10</xdr:col>
      <xdr:colOff>114300</xdr:colOff>
      <xdr:row>107</xdr:row>
      <xdr:rowOff>29211</xdr:rowOff>
    </xdr:to>
    <xdr:cxnSp macro="">
      <xdr:nvCxnSpPr>
        <xdr:cNvPr id="420" name="直線コネクタ 419"/>
        <xdr:cNvCxnSpPr/>
      </xdr:nvCxnSpPr>
      <xdr:spPr>
        <a:xfrm>
          <a:off x="1130300" y="1834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1"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2"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3"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4"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25" name="n_1mainValue【市民会館】&#10;有形固定資産減価償却率"/>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99077</xdr:rowOff>
    </xdr:from>
    <xdr:ext cx="405111" cy="259045"/>
    <xdr:sp macro="" textlink="">
      <xdr:nvSpPr>
        <xdr:cNvPr id="426" name="n_2mainValue【市民会館】&#10;有形固定資産減価償却率"/>
        <xdr:cNvSpPr txBox="1"/>
      </xdr:nvSpPr>
      <xdr:spPr>
        <a:xfrm>
          <a:off x="2705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71138</xdr:rowOff>
    </xdr:from>
    <xdr:ext cx="405111" cy="259045"/>
    <xdr:sp macro="" textlink="">
      <xdr:nvSpPr>
        <xdr:cNvPr id="427" name="n_3mainValue【市民会館】&#10;有形固定資産減価償却率"/>
        <xdr:cNvSpPr txBox="1"/>
      </xdr:nvSpPr>
      <xdr:spPr>
        <a:xfrm>
          <a:off x="1816744" y="1841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44466</xdr:rowOff>
    </xdr:from>
    <xdr:ext cx="405111" cy="259045"/>
    <xdr:sp macro="" textlink="">
      <xdr:nvSpPr>
        <xdr:cNvPr id="428" name="n_4mainValue【市民会館】&#10;有形固定資産減価償却率"/>
        <xdr:cNvSpPr txBox="1"/>
      </xdr:nvSpPr>
      <xdr:spPr>
        <a:xfrm>
          <a:off x="927744" y="183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0" name="テキスト ボックス 43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2" name="テキスト ボックス 44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4" name="テキスト ボックス 44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6" name="テキスト ボックス 44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8" name="テキスト ボックス 44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2" name="直線コネクタ 451"/>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4" name="直線コネクタ 45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5"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6" name="直線コネクタ 455"/>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57"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58" name="フローチャート: 判断 457"/>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59" name="フローチャート: 判断 458"/>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0" name="フローチャート: 判断 459"/>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1" name="フローチャート: 判断 460"/>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62" name="フローチャート: 判断 461"/>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65405</xdr:rowOff>
    </xdr:from>
    <xdr:to>
      <xdr:col>50</xdr:col>
      <xdr:colOff>165100</xdr:colOff>
      <xdr:row>108</xdr:row>
      <xdr:rowOff>167005</xdr:rowOff>
    </xdr:to>
    <xdr:sp macro="" textlink="">
      <xdr:nvSpPr>
        <xdr:cNvPr id="468" name="楕円 467"/>
        <xdr:cNvSpPr/>
      </xdr:nvSpPr>
      <xdr:spPr>
        <a:xfrm>
          <a:off x="9588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65405</xdr:rowOff>
    </xdr:from>
    <xdr:to>
      <xdr:col>46</xdr:col>
      <xdr:colOff>38100</xdr:colOff>
      <xdr:row>108</xdr:row>
      <xdr:rowOff>167005</xdr:rowOff>
    </xdr:to>
    <xdr:sp macro="" textlink="">
      <xdr:nvSpPr>
        <xdr:cNvPr id="469" name="楕円 468"/>
        <xdr:cNvSpPr/>
      </xdr:nvSpPr>
      <xdr:spPr>
        <a:xfrm>
          <a:off x="8699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116205</xdr:rowOff>
    </xdr:from>
    <xdr:to>
      <xdr:col>50</xdr:col>
      <xdr:colOff>114300</xdr:colOff>
      <xdr:row>108</xdr:row>
      <xdr:rowOff>116205</xdr:rowOff>
    </xdr:to>
    <xdr:cxnSp macro="">
      <xdr:nvCxnSpPr>
        <xdr:cNvPr id="470" name="直線コネクタ 469"/>
        <xdr:cNvCxnSpPr/>
      </xdr:nvCxnSpPr>
      <xdr:spPr>
        <a:xfrm>
          <a:off x="8750300" y="1863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67311</xdr:rowOff>
    </xdr:from>
    <xdr:to>
      <xdr:col>41</xdr:col>
      <xdr:colOff>101600</xdr:colOff>
      <xdr:row>108</xdr:row>
      <xdr:rowOff>168911</xdr:rowOff>
    </xdr:to>
    <xdr:sp macro="" textlink="">
      <xdr:nvSpPr>
        <xdr:cNvPr id="471" name="楕円 470"/>
        <xdr:cNvSpPr/>
      </xdr:nvSpPr>
      <xdr:spPr>
        <a:xfrm>
          <a:off x="7810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116205</xdr:rowOff>
    </xdr:from>
    <xdr:to>
      <xdr:col>45</xdr:col>
      <xdr:colOff>177800</xdr:colOff>
      <xdr:row>108</xdr:row>
      <xdr:rowOff>118111</xdr:rowOff>
    </xdr:to>
    <xdr:cxnSp macro="">
      <xdr:nvCxnSpPr>
        <xdr:cNvPr id="472" name="直線コネクタ 471"/>
        <xdr:cNvCxnSpPr/>
      </xdr:nvCxnSpPr>
      <xdr:spPr>
        <a:xfrm flipV="1">
          <a:off x="7861300" y="18632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67311</xdr:rowOff>
    </xdr:from>
    <xdr:to>
      <xdr:col>36</xdr:col>
      <xdr:colOff>165100</xdr:colOff>
      <xdr:row>108</xdr:row>
      <xdr:rowOff>168911</xdr:rowOff>
    </xdr:to>
    <xdr:sp macro="" textlink="">
      <xdr:nvSpPr>
        <xdr:cNvPr id="473" name="楕円 472"/>
        <xdr:cNvSpPr/>
      </xdr:nvSpPr>
      <xdr:spPr>
        <a:xfrm>
          <a:off x="6921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118111</xdr:rowOff>
    </xdr:from>
    <xdr:to>
      <xdr:col>41</xdr:col>
      <xdr:colOff>50800</xdr:colOff>
      <xdr:row>108</xdr:row>
      <xdr:rowOff>118111</xdr:rowOff>
    </xdr:to>
    <xdr:cxnSp macro="">
      <xdr:nvCxnSpPr>
        <xdr:cNvPr id="474" name="直線コネクタ 473"/>
        <xdr:cNvCxnSpPr/>
      </xdr:nvCxnSpPr>
      <xdr:spPr>
        <a:xfrm>
          <a:off x="6972300" y="1863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75"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76"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77"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78"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158132</xdr:rowOff>
    </xdr:from>
    <xdr:ext cx="469744" cy="259045"/>
    <xdr:sp macro="" textlink="">
      <xdr:nvSpPr>
        <xdr:cNvPr id="479" name="n_1mainValue【市民会館】&#10;一人当たり面積"/>
        <xdr:cNvSpPr txBox="1"/>
      </xdr:nvSpPr>
      <xdr:spPr>
        <a:xfrm>
          <a:off x="93917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158132</xdr:rowOff>
    </xdr:from>
    <xdr:ext cx="469744" cy="259045"/>
    <xdr:sp macro="" textlink="">
      <xdr:nvSpPr>
        <xdr:cNvPr id="480" name="n_2mainValue【市民会館】&#10;一人当たり面積"/>
        <xdr:cNvSpPr txBox="1"/>
      </xdr:nvSpPr>
      <xdr:spPr>
        <a:xfrm>
          <a:off x="8515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160038</xdr:rowOff>
    </xdr:from>
    <xdr:ext cx="469744" cy="259045"/>
    <xdr:sp macro="" textlink="">
      <xdr:nvSpPr>
        <xdr:cNvPr id="481" name="n_3mainValue【市民会館】&#10;一人当たり面積"/>
        <xdr:cNvSpPr txBox="1"/>
      </xdr:nvSpPr>
      <xdr:spPr>
        <a:xfrm>
          <a:off x="7626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160038</xdr:rowOff>
    </xdr:from>
    <xdr:ext cx="469744" cy="259045"/>
    <xdr:sp macro="" textlink="">
      <xdr:nvSpPr>
        <xdr:cNvPr id="482" name="n_4mainValue【市民会館】&#10;一人当たり面積"/>
        <xdr:cNvSpPr txBox="1"/>
      </xdr:nvSpPr>
      <xdr:spPr>
        <a:xfrm>
          <a:off x="6737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4" name="直線コネクタ 4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5" name="テキスト ボックス 49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6" name="直線コネクタ 4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7" name="テキスト ボックス 4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8" name="直線コネクタ 4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9" name="テキスト ボックス 4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0" name="直線コネクタ 4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1" name="テキスト ボックス 5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2" name="直線コネクタ 5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3" name="テキスト ボックス 5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5" name="テキスト ボックス 50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07" name="直線コネクタ 506"/>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08"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09" name="直線コネクタ 508"/>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0"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1" name="直線コネクタ 510"/>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2"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3" name="フローチャート: 判断 512"/>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14" name="フローチャート: 判断 51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15" name="フローチャート: 判断 514"/>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16" name="フローチャート: 判断 515"/>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17" name="フローチャート: 判断 516"/>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78740</xdr:rowOff>
    </xdr:from>
    <xdr:to>
      <xdr:col>67</xdr:col>
      <xdr:colOff>101600</xdr:colOff>
      <xdr:row>37</xdr:row>
      <xdr:rowOff>8890</xdr:rowOff>
    </xdr:to>
    <xdr:sp macro="" textlink="">
      <xdr:nvSpPr>
        <xdr:cNvPr id="523" name="楕円 522"/>
        <xdr:cNvSpPr/>
      </xdr:nvSpPr>
      <xdr:spPr>
        <a:xfrm>
          <a:off x="12763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524"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25"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26"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27"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25417</xdr:rowOff>
    </xdr:from>
    <xdr:ext cx="405111" cy="259045"/>
    <xdr:sp macro="" textlink="">
      <xdr:nvSpPr>
        <xdr:cNvPr id="528" name="n_4mainValue【一般廃棄物処理施設】&#10;有形固定資産減価償却率"/>
        <xdr:cNvSpPr txBox="1"/>
      </xdr:nvSpPr>
      <xdr:spPr>
        <a:xfrm>
          <a:off x="12611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9" name="直線コネクタ 5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0" name="テキスト ボックス 5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1" name="直線コネクタ 5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2" name="テキスト ボックス 5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3" name="直線コネクタ 5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4" name="テキスト ボックス 5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5" name="直線コネクタ 5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6" name="テキスト ボックス 5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0" name="直線コネクタ 54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2" name="直線コネクタ 55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54" name="直線コネクタ 55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55"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56" name="フローチャート: 判断 55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57" name="フローチャート: 判断 55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58" name="フローチャート: 判断 55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9" name="フローチャート: 判断 55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60" name="フローチャート: 判断 559"/>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131217</xdr:rowOff>
    </xdr:from>
    <xdr:to>
      <xdr:col>98</xdr:col>
      <xdr:colOff>38100</xdr:colOff>
      <xdr:row>41</xdr:row>
      <xdr:rowOff>61367</xdr:rowOff>
    </xdr:to>
    <xdr:sp macro="" textlink="">
      <xdr:nvSpPr>
        <xdr:cNvPr id="566" name="楕円 565"/>
        <xdr:cNvSpPr/>
      </xdr:nvSpPr>
      <xdr:spPr>
        <a:xfrm>
          <a:off x="18605500" y="69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56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70"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52494</xdr:rowOff>
    </xdr:from>
    <xdr:ext cx="534377" cy="259045"/>
    <xdr:sp macro="" textlink="">
      <xdr:nvSpPr>
        <xdr:cNvPr id="571" name="n_4mainValue【一般廃棄物処理施設】&#10;一人当たり有形固定資産（償却資産）額"/>
        <xdr:cNvSpPr txBox="1"/>
      </xdr:nvSpPr>
      <xdr:spPr>
        <a:xfrm>
          <a:off x="18389111" y="708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07" name="フローチャート: 判断 60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613" name="楕円 612"/>
        <xdr:cNvSpPr/>
      </xdr:nvSpPr>
      <xdr:spPr>
        <a:xfrm>
          <a:off x="16268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89280</xdr:rowOff>
    </xdr:from>
    <xdr:ext cx="405111" cy="259045"/>
    <xdr:sp macro="" textlink="">
      <xdr:nvSpPr>
        <xdr:cNvPr id="614" name="【保健センター・保健所】&#10;有形固定資産減価償却率該当値テキスト"/>
        <xdr:cNvSpPr txBox="1"/>
      </xdr:nvSpPr>
      <xdr:spPr>
        <a:xfrm>
          <a:off x="163576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615" name="楕円 614"/>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161653</xdr:rowOff>
    </xdr:to>
    <xdr:cxnSp macro="">
      <xdr:nvCxnSpPr>
        <xdr:cNvPr id="616" name="直線コネクタ 615"/>
        <xdr:cNvCxnSpPr/>
      </xdr:nvCxnSpPr>
      <xdr:spPr>
        <a:xfrm>
          <a:off x="15481300" y="104143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617" name="楕円 616"/>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127363</xdr:rowOff>
    </xdr:to>
    <xdr:cxnSp macro="">
      <xdr:nvCxnSpPr>
        <xdr:cNvPr id="618" name="直線コネクタ 617"/>
        <xdr:cNvCxnSpPr/>
      </xdr:nvCxnSpPr>
      <xdr:spPr>
        <a:xfrm>
          <a:off x="14592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25944</xdr:rowOff>
    </xdr:from>
    <xdr:to>
      <xdr:col>72</xdr:col>
      <xdr:colOff>38100</xdr:colOff>
      <xdr:row>60</xdr:row>
      <xdr:rowOff>127544</xdr:rowOff>
    </xdr:to>
    <xdr:sp macro="" textlink="">
      <xdr:nvSpPr>
        <xdr:cNvPr id="619" name="楕円 618"/>
        <xdr:cNvSpPr/>
      </xdr:nvSpPr>
      <xdr:spPr>
        <a:xfrm>
          <a:off x="13652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94706</xdr:rowOff>
    </xdr:to>
    <xdr:cxnSp macro="">
      <xdr:nvCxnSpPr>
        <xdr:cNvPr id="620" name="直線コネクタ 619"/>
        <xdr:cNvCxnSpPr/>
      </xdr:nvCxnSpPr>
      <xdr:spPr>
        <a:xfrm>
          <a:off x="13703300" y="1036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171269</xdr:rowOff>
    </xdr:from>
    <xdr:to>
      <xdr:col>67</xdr:col>
      <xdr:colOff>101600</xdr:colOff>
      <xdr:row>60</xdr:row>
      <xdr:rowOff>101419</xdr:rowOff>
    </xdr:to>
    <xdr:sp macro="" textlink="">
      <xdr:nvSpPr>
        <xdr:cNvPr id="621" name="楕円 620"/>
        <xdr:cNvSpPr/>
      </xdr:nvSpPr>
      <xdr:spPr>
        <a:xfrm>
          <a:off x="12763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50619</xdr:rowOff>
    </xdr:from>
    <xdr:to>
      <xdr:col>71</xdr:col>
      <xdr:colOff>177800</xdr:colOff>
      <xdr:row>60</xdr:row>
      <xdr:rowOff>76744</xdr:rowOff>
    </xdr:to>
    <xdr:cxnSp macro="">
      <xdr:nvCxnSpPr>
        <xdr:cNvPr id="622" name="直線コネクタ 621"/>
        <xdr:cNvCxnSpPr/>
      </xdr:nvCxnSpPr>
      <xdr:spPr>
        <a:xfrm>
          <a:off x="12814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3"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4"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6"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627" name="n_1mainValue【保健センター・保健所】&#10;有形固定資産減価償却率"/>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628" name="n_2main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118671</xdr:rowOff>
    </xdr:from>
    <xdr:ext cx="405111" cy="259045"/>
    <xdr:sp macro="" textlink="">
      <xdr:nvSpPr>
        <xdr:cNvPr id="629" name="n_3mainValue【保健センター・保健所】&#10;有形固定資産減価償却率"/>
        <xdr:cNvSpPr txBox="1"/>
      </xdr:nvSpPr>
      <xdr:spPr>
        <a:xfrm>
          <a:off x="13500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92546</xdr:rowOff>
    </xdr:from>
    <xdr:ext cx="405111" cy="259045"/>
    <xdr:sp macro="" textlink="">
      <xdr:nvSpPr>
        <xdr:cNvPr id="630" name="n_4mainValue【保健センター・保健所】&#10;有形固定資産減価償却率"/>
        <xdr:cNvSpPr txBox="1"/>
      </xdr:nvSpPr>
      <xdr:spPr>
        <a:xfrm>
          <a:off x="12611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4" name="直線コネクタ 65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6" name="直線コネクタ 65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8" name="直線コネクタ 65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9"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60" name="フローチャート: 判断 65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61" name="フローチャート: 判断 66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62" name="フローチャート: 判断 66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3" name="フローチャート: 判断 66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4" name="フローチャート: 判断 663"/>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70" name="楕円 669"/>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671" name="【保健センター・保健所】&#10;一人当たり面積該当値テキスト"/>
        <xdr:cNvSpPr txBox="1"/>
      </xdr:nvSpPr>
      <xdr:spPr>
        <a:xfrm>
          <a:off x="22199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90170</xdr:rowOff>
    </xdr:from>
    <xdr:to>
      <xdr:col>112</xdr:col>
      <xdr:colOff>38100</xdr:colOff>
      <xdr:row>63</xdr:row>
      <xdr:rowOff>20320</xdr:rowOff>
    </xdr:to>
    <xdr:sp macro="" textlink="">
      <xdr:nvSpPr>
        <xdr:cNvPr id="672" name="楕円 671"/>
        <xdr:cNvSpPr/>
      </xdr:nvSpPr>
      <xdr:spPr>
        <a:xfrm>
          <a:off x="21272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140970</xdr:rowOff>
    </xdr:to>
    <xdr:cxnSp macro="">
      <xdr:nvCxnSpPr>
        <xdr:cNvPr id="673" name="直線コネクタ 672"/>
        <xdr:cNvCxnSpPr/>
      </xdr:nvCxnSpPr>
      <xdr:spPr>
        <a:xfrm flipV="1">
          <a:off x="21323300" y="10767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74" name="楕円 673"/>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140970</xdr:rowOff>
    </xdr:from>
    <xdr:to>
      <xdr:col>111</xdr:col>
      <xdr:colOff>177800</xdr:colOff>
      <xdr:row>62</xdr:row>
      <xdr:rowOff>144780</xdr:rowOff>
    </xdr:to>
    <xdr:cxnSp macro="">
      <xdr:nvCxnSpPr>
        <xdr:cNvPr id="675" name="直線コネクタ 674"/>
        <xdr:cNvCxnSpPr/>
      </xdr:nvCxnSpPr>
      <xdr:spPr>
        <a:xfrm flipV="1">
          <a:off x="20434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676" name="楕円 675"/>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148590</xdr:rowOff>
    </xdr:to>
    <xdr:cxnSp macro="">
      <xdr:nvCxnSpPr>
        <xdr:cNvPr id="677" name="直線コネクタ 676"/>
        <xdr:cNvCxnSpPr/>
      </xdr:nvCxnSpPr>
      <xdr:spPr>
        <a:xfrm flipV="1">
          <a:off x="19545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78" name="楕円 677"/>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148590</xdr:rowOff>
    </xdr:from>
    <xdr:to>
      <xdr:col>102</xdr:col>
      <xdr:colOff>114300</xdr:colOff>
      <xdr:row>62</xdr:row>
      <xdr:rowOff>152400</xdr:rowOff>
    </xdr:to>
    <xdr:cxnSp macro="">
      <xdr:nvCxnSpPr>
        <xdr:cNvPr id="679" name="直線コネクタ 678"/>
        <xdr:cNvCxnSpPr/>
      </xdr:nvCxnSpPr>
      <xdr:spPr>
        <a:xfrm flipV="1">
          <a:off x="18656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8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8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82"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83"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36847</xdr:rowOff>
    </xdr:from>
    <xdr:ext cx="469744" cy="259045"/>
    <xdr:sp macro="" textlink="">
      <xdr:nvSpPr>
        <xdr:cNvPr id="684" name="n_1main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85" name="n_2main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44467</xdr:rowOff>
    </xdr:from>
    <xdr:ext cx="469744" cy="259045"/>
    <xdr:sp macro="" textlink="">
      <xdr:nvSpPr>
        <xdr:cNvPr id="686" name="n_3mainValue【保健センター・保健所】&#10;一人当たり面積"/>
        <xdr:cNvSpPr txBox="1"/>
      </xdr:nvSpPr>
      <xdr:spPr>
        <a:xfrm>
          <a:off x="19310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87"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13" name="直線コネクタ 71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5" name="直線コネクタ 71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7" name="直線コネクタ 71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9" name="フローチャート: 判断 71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20" name="フローチャート: 判断 71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21" name="フローチャート: 判断 72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22" name="フローチャート: 判断 72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23" name="フローチャート: 判断 72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729" name="楕円 728"/>
        <xdr:cNvSpPr/>
      </xdr:nvSpPr>
      <xdr:spPr>
        <a:xfrm>
          <a:off x="162687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160400</xdr:rowOff>
    </xdr:from>
    <xdr:ext cx="405111" cy="259045"/>
    <xdr:sp macro="" textlink="">
      <xdr:nvSpPr>
        <xdr:cNvPr id="730" name="【消防施設】&#10;有形固定資産減価償却率該当値テキスト"/>
        <xdr:cNvSpPr txBox="1"/>
      </xdr:nvSpPr>
      <xdr:spPr>
        <a:xfrm>
          <a:off x="16357600" y="1387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31" name="楕円 730"/>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38100</xdr:rowOff>
    </xdr:to>
    <xdr:cxnSp macro="">
      <xdr:nvCxnSpPr>
        <xdr:cNvPr id="732" name="直線コネクタ 731"/>
        <xdr:cNvCxnSpPr/>
      </xdr:nvCxnSpPr>
      <xdr:spPr>
        <a:xfrm flipV="1">
          <a:off x="15481300" y="140757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733" name="楕円 732"/>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82</xdr:row>
      <xdr:rowOff>38100</xdr:rowOff>
    </xdr:to>
    <xdr:cxnSp macro="">
      <xdr:nvCxnSpPr>
        <xdr:cNvPr id="734" name="直線コネクタ 733"/>
        <xdr:cNvCxnSpPr/>
      </xdr:nvCxnSpPr>
      <xdr:spPr>
        <a:xfrm>
          <a:off x="14592300" y="13829212"/>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23223</xdr:rowOff>
    </xdr:from>
    <xdr:to>
      <xdr:col>72</xdr:col>
      <xdr:colOff>38100</xdr:colOff>
      <xdr:row>80</xdr:row>
      <xdr:rowOff>124823</xdr:rowOff>
    </xdr:to>
    <xdr:sp macro="" textlink="">
      <xdr:nvSpPr>
        <xdr:cNvPr id="735" name="楕円 734"/>
        <xdr:cNvSpPr/>
      </xdr:nvSpPr>
      <xdr:spPr>
        <a:xfrm>
          <a:off x="13652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74023</xdr:rowOff>
    </xdr:from>
    <xdr:to>
      <xdr:col>76</xdr:col>
      <xdr:colOff>114300</xdr:colOff>
      <xdr:row>80</xdr:row>
      <xdr:rowOff>113212</xdr:rowOff>
    </xdr:to>
    <xdr:cxnSp macro="">
      <xdr:nvCxnSpPr>
        <xdr:cNvPr id="736" name="直線コネクタ 735"/>
        <xdr:cNvCxnSpPr/>
      </xdr:nvCxnSpPr>
      <xdr:spPr>
        <a:xfrm>
          <a:off x="13703300" y="137900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16692</xdr:rowOff>
    </xdr:from>
    <xdr:to>
      <xdr:col>67</xdr:col>
      <xdr:colOff>101600</xdr:colOff>
      <xdr:row>80</xdr:row>
      <xdr:rowOff>118292</xdr:rowOff>
    </xdr:to>
    <xdr:sp macro="" textlink="">
      <xdr:nvSpPr>
        <xdr:cNvPr id="737" name="楕円 736"/>
        <xdr:cNvSpPr/>
      </xdr:nvSpPr>
      <xdr:spPr>
        <a:xfrm>
          <a:off x="12763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67492</xdr:rowOff>
    </xdr:from>
    <xdr:to>
      <xdr:col>71</xdr:col>
      <xdr:colOff>177800</xdr:colOff>
      <xdr:row>80</xdr:row>
      <xdr:rowOff>74023</xdr:rowOff>
    </xdr:to>
    <xdr:cxnSp macro="">
      <xdr:nvCxnSpPr>
        <xdr:cNvPr id="738" name="直線コネクタ 737"/>
        <xdr:cNvCxnSpPr/>
      </xdr:nvCxnSpPr>
      <xdr:spPr>
        <a:xfrm>
          <a:off x="12814300" y="137834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9"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40"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41"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742" name="n_4aveValue【消防施設】&#10;有形固定資産減価償却率"/>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743" name="n_1mainValue【消防施設】&#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744" name="n_2mainValue【消防施設】&#10;有形固定資産減価償却率"/>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141350</xdr:rowOff>
    </xdr:from>
    <xdr:ext cx="405111" cy="259045"/>
    <xdr:sp macro="" textlink="">
      <xdr:nvSpPr>
        <xdr:cNvPr id="745" name="n_3mainValue【消防施設】&#10;有形固定資産減価償却率"/>
        <xdr:cNvSpPr txBox="1"/>
      </xdr:nvSpPr>
      <xdr:spPr>
        <a:xfrm>
          <a:off x="135007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134819</xdr:rowOff>
    </xdr:from>
    <xdr:ext cx="405111" cy="259045"/>
    <xdr:sp macro="" textlink="">
      <xdr:nvSpPr>
        <xdr:cNvPr id="746" name="n_4mainValue【消防施設】&#10;有形固定資産減価償却率"/>
        <xdr:cNvSpPr txBox="1"/>
      </xdr:nvSpPr>
      <xdr:spPr>
        <a:xfrm>
          <a:off x="12611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68" name="直線コネクタ 76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70" name="直線コネクタ 76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7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72" name="直線コネクタ 77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73"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74" name="フローチャート: 判断 77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75" name="フローチャート: 判断 77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76" name="フローチャート: 判断 77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77" name="フローチャート: 判断 77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78" name="フローチャート: 判断 777"/>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28905</xdr:rowOff>
    </xdr:from>
    <xdr:to>
      <xdr:col>116</xdr:col>
      <xdr:colOff>114300</xdr:colOff>
      <xdr:row>85</xdr:row>
      <xdr:rowOff>130505</xdr:rowOff>
    </xdr:to>
    <xdr:sp macro="" textlink="">
      <xdr:nvSpPr>
        <xdr:cNvPr id="784" name="楕円 783"/>
        <xdr:cNvSpPr/>
      </xdr:nvSpPr>
      <xdr:spPr>
        <a:xfrm>
          <a:off x="221107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51782</xdr:rowOff>
    </xdr:from>
    <xdr:ext cx="469744" cy="259045"/>
    <xdr:sp macro="" textlink="">
      <xdr:nvSpPr>
        <xdr:cNvPr id="785" name="【消防施設】&#10;一人当たり面積該当値テキスト"/>
        <xdr:cNvSpPr txBox="1"/>
      </xdr:nvSpPr>
      <xdr:spPr>
        <a:xfrm>
          <a:off x="22199600" y="1445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36221</xdr:rowOff>
    </xdr:from>
    <xdr:to>
      <xdr:col>112</xdr:col>
      <xdr:colOff>38100</xdr:colOff>
      <xdr:row>85</xdr:row>
      <xdr:rowOff>137821</xdr:rowOff>
    </xdr:to>
    <xdr:sp macro="" textlink="">
      <xdr:nvSpPr>
        <xdr:cNvPr id="786" name="楕円 785"/>
        <xdr:cNvSpPr/>
      </xdr:nvSpPr>
      <xdr:spPr>
        <a:xfrm>
          <a:off x="21272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79705</xdr:rowOff>
    </xdr:from>
    <xdr:to>
      <xdr:col>116</xdr:col>
      <xdr:colOff>63500</xdr:colOff>
      <xdr:row>85</xdr:row>
      <xdr:rowOff>87021</xdr:rowOff>
    </xdr:to>
    <xdr:cxnSp macro="">
      <xdr:nvCxnSpPr>
        <xdr:cNvPr id="787" name="直線コネクタ 786"/>
        <xdr:cNvCxnSpPr/>
      </xdr:nvCxnSpPr>
      <xdr:spPr>
        <a:xfrm flipV="1">
          <a:off x="21323300" y="14652955"/>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38049</xdr:rowOff>
    </xdr:from>
    <xdr:to>
      <xdr:col>107</xdr:col>
      <xdr:colOff>101600</xdr:colOff>
      <xdr:row>85</xdr:row>
      <xdr:rowOff>139649</xdr:rowOff>
    </xdr:to>
    <xdr:sp macro="" textlink="">
      <xdr:nvSpPr>
        <xdr:cNvPr id="788" name="楕円 787"/>
        <xdr:cNvSpPr/>
      </xdr:nvSpPr>
      <xdr:spPr>
        <a:xfrm>
          <a:off x="20383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87021</xdr:rowOff>
    </xdr:from>
    <xdr:to>
      <xdr:col>111</xdr:col>
      <xdr:colOff>177800</xdr:colOff>
      <xdr:row>85</xdr:row>
      <xdr:rowOff>88849</xdr:rowOff>
    </xdr:to>
    <xdr:cxnSp macro="">
      <xdr:nvCxnSpPr>
        <xdr:cNvPr id="789" name="直線コネクタ 788"/>
        <xdr:cNvCxnSpPr/>
      </xdr:nvCxnSpPr>
      <xdr:spPr>
        <a:xfrm flipV="1">
          <a:off x="20434300" y="146602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41708</xdr:rowOff>
    </xdr:from>
    <xdr:to>
      <xdr:col>102</xdr:col>
      <xdr:colOff>165100</xdr:colOff>
      <xdr:row>85</xdr:row>
      <xdr:rowOff>143308</xdr:rowOff>
    </xdr:to>
    <xdr:sp macro="" textlink="">
      <xdr:nvSpPr>
        <xdr:cNvPr id="790" name="楕円 789"/>
        <xdr:cNvSpPr/>
      </xdr:nvSpPr>
      <xdr:spPr>
        <a:xfrm>
          <a:off x="19494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88849</xdr:rowOff>
    </xdr:from>
    <xdr:to>
      <xdr:col>107</xdr:col>
      <xdr:colOff>50800</xdr:colOff>
      <xdr:row>85</xdr:row>
      <xdr:rowOff>92508</xdr:rowOff>
    </xdr:to>
    <xdr:cxnSp macro="">
      <xdr:nvCxnSpPr>
        <xdr:cNvPr id="791" name="直線コネクタ 790"/>
        <xdr:cNvCxnSpPr/>
      </xdr:nvCxnSpPr>
      <xdr:spPr>
        <a:xfrm flipV="1">
          <a:off x="19545300" y="146620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92" name="楕円 791"/>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92508</xdr:rowOff>
    </xdr:from>
    <xdr:to>
      <xdr:col>102</xdr:col>
      <xdr:colOff>114300</xdr:colOff>
      <xdr:row>85</xdr:row>
      <xdr:rowOff>95250</xdr:rowOff>
    </xdr:to>
    <xdr:cxnSp macro="">
      <xdr:nvCxnSpPr>
        <xdr:cNvPr id="793" name="直線コネクタ 792"/>
        <xdr:cNvCxnSpPr/>
      </xdr:nvCxnSpPr>
      <xdr:spPr>
        <a:xfrm flipV="1">
          <a:off x="18656300" y="1466575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94"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95"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96"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97"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128948</xdr:rowOff>
    </xdr:from>
    <xdr:ext cx="469744" cy="259045"/>
    <xdr:sp macro="" textlink="">
      <xdr:nvSpPr>
        <xdr:cNvPr id="798" name="n_1mainValue【消防施設】&#10;一人当たり面積"/>
        <xdr:cNvSpPr txBox="1"/>
      </xdr:nvSpPr>
      <xdr:spPr>
        <a:xfrm>
          <a:off x="210757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130776</xdr:rowOff>
    </xdr:from>
    <xdr:ext cx="469744" cy="259045"/>
    <xdr:sp macro="" textlink="">
      <xdr:nvSpPr>
        <xdr:cNvPr id="799" name="n_2mainValue【消防施設】&#10;一人当たり面積"/>
        <xdr:cNvSpPr txBox="1"/>
      </xdr:nvSpPr>
      <xdr:spPr>
        <a:xfrm>
          <a:off x="20199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134435</xdr:rowOff>
    </xdr:from>
    <xdr:ext cx="469744" cy="259045"/>
    <xdr:sp macro="" textlink="">
      <xdr:nvSpPr>
        <xdr:cNvPr id="800" name="n_3mainValue【消防施設】&#10;一人当たり面積"/>
        <xdr:cNvSpPr txBox="1"/>
      </xdr:nvSpPr>
      <xdr:spPr>
        <a:xfrm>
          <a:off x="193104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01"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2" name="正方形/長方形 8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3" name="正方形/長方形 8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4" name="正方形/長方形 8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5" name="正方形/長方形 8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6" name="正方形/長方形 8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7" name="正方形/長方形 8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8" name="正方形/長方形 8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正方形/長方形 8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0" name="テキスト ボックス 8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1" name="直線コネクタ 8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2" name="テキスト ボックス 8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3" name="直線コネクタ 8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4" name="テキスト ボックス 8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5" name="直線コネクタ 8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6" name="テキスト ボックス 8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7" name="直線コネクタ 8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8" name="テキスト ボックス 8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9" name="直線コネクタ 8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0" name="テキスト ボックス 8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1" name="直線コネクタ 8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2" name="テキスト ボックス 8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3" name="直線コネクタ 8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4" name="テキスト ボックス 8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5" name="直線コネクタ 8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27" name="直線コネクタ 82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9" name="直線コネクタ 8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3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31" name="直線コネクタ 83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3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33" name="フローチャート: 判断 83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34" name="フローチャート: 判断 83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35" name="フローチャート: 判断 83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36" name="フローチャート: 判断 83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37" name="フローチャート: 判断 836"/>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8" name="テキスト ボックス 8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9" name="テキスト ボックス 8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0" name="テキスト ボックス 8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1" name="テキスト ボックス 8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2" name="テキスト ボックス 8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843" name="楕円 842"/>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844" name="【庁舎】&#10;有形固定資産減価償却率該当値テキスト"/>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845" name="楕円 844"/>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9252</xdr:rowOff>
    </xdr:to>
    <xdr:cxnSp macro="">
      <xdr:nvCxnSpPr>
        <xdr:cNvPr id="846" name="直線コネクタ 845"/>
        <xdr:cNvCxnSpPr/>
      </xdr:nvCxnSpPr>
      <xdr:spPr>
        <a:xfrm>
          <a:off x="15481300" y="1832501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847" name="楕円 846"/>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151312</xdr:rowOff>
    </xdr:to>
    <xdr:cxnSp macro="">
      <xdr:nvCxnSpPr>
        <xdr:cNvPr id="848" name="直線コネクタ 847"/>
        <xdr:cNvCxnSpPr/>
      </xdr:nvCxnSpPr>
      <xdr:spPr>
        <a:xfrm>
          <a:off x="14592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849" name="楕円 848"/>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125186</xdr:rowOff>
    </xdr:from>
    <xdr:to>
      <xdr:col>76</xdr:col>
      <xdr:colOff>114300</xdr:colOff>
      <xdr:row>106</xdr:row>
      <xdr:rowOff>144780</xdr:rowOff>
    </xdr:to>
    <xdr:cxnSp macro="">
      <xdr:nvCxnSpPr>
        <xdr:cNvPr id="850" name="直線コネクタ 849"/>
        <xdr:cNvCxnSpPr/>
      </xdr:nvCxnSpPr>
      <xdr:spPr>
        <a:xfrm>
          <a:off x="13703300" y="182988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851" name="楕円 850"/>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125186</xdr:rowOff>
    </xdr:to>
    <xdr:cxnSp macro="">
      <xdr:nvCxnSpPr>
        <xdr:cNvPr id="852" name="直線コネクタ 851"/>
        <xdr:cNvCxnSpPr/>
      </xdr:nvCxnSpPr>
      <xdr:spPr>
        <a:xfrm>
          <a:off x="12814300" y="1824500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53"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54"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55"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56"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857" name="n_1mainValue【庁舎】&#10;有形固定資産減価償却率"/>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58" name="n_2mainValue【庁舎】&#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859" name="n_3mainValue【庁舎】&#10;有形固定資産減価償却率"/>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860" name="n_4mainValue【庁舎】&#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1" name="正方形/長方形 8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2" name="正方形/長方形 8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3" name="正方形/長方形 8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4" name="正方形/長方形 8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5" name="正方形/長方形 8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6" name="正方形/長方形 8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7" name="正方形/長方形 8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8" name="正方形/長方形 8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9" name="テキスト ボックス 8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0" name="直線コネクタ 8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1" name="直線コネクタ 8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2" name="テキスト ボックス 8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3" name="直線コネクタ 8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4" name="テキスト ボックス 8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5" name="直線コネクタ 8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6" name="テキスト ボックス 8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7" name="直線コネクタ 8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8" name="テキスト ボックス 8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9" name="直線コネクタ 8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0" name="テキスト ボックス 8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1" name="直線コネクタ 8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2" name="テキスト ボックス 8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3" name="直線コネクタ 8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4" name="テキスト ボックス 8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86" name="直線コネクタ 88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8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88" name="直線コネクタ 88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8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90" name="直線コネクタ 88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9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92" name="フローチャート: 判断 89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93" name="フローチャート: 判断 89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94" name="フローチャート: 判断 89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95" name="フローチャート: 判断 89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96" name="フローチャート: 判断 895"/>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7" name="テキスト ボックス 8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8" name="テキスト ボックス 8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9" name="テキスト ボックス 8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0" name="テキスト ボックス 8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1" name="テキスト ボックス 9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902" name="楕円 901"/>
        <xdr:cNvSpPr/>
      </xdr:nvSpPr>
      <xdr:spPr>
        <a:xfrm>
          <a:off x="22110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74403</xdr:rowOff>
    </xdr:from>
    <xdr:ext cx="469744" cy="259045"/>
    <xdr:sp macro="" textlink="">
      <xdr:nvSpPr>
        <xdr:cNvPr id="903" name="【庁舎】&#10;一人当たり面積該当値テキスト"/>
        <xdr:cNvSpPr txBox="1"/>
      </xdr:nvSpPr>
      <xdr:spPr>
        <a:xfrm>
          <a:off x="22199600" y="17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62956</xdr:rowOff>
    </xdr:from>
    <xdr:to>
      <xdr:col>112</xdr:col>
      <xdr:colOff>38100</xdr:colOff>
      <xdr:row>104</xdr:row>
      <xdr:rowOff>164556</xdr:rowOff>
    </xdr:to>
    <xdr:sp macro="" textlink="">
      <xdr:nvSpPr>
        <xdr:cNvPr id="904" name="楕円 903"/>
        <xdr:cNvSpPr/>
      </xdr:nvSpPr>
      <xdr:spPr>
        <a:xfrm>
          <a:off x="21272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102326</xdr:rowOff>
    </xdr:from>
    <xdr:to>
      <xdr:col>116</xdr:col>
      <xdr:colOff>63500</xdr:colOff>
      <xdr:row>104</xdr:row>
      <xdr:rowOff>113756</xdr:rowOff>
    </xdr:to>
    <xdr:cxnSp macro="">
      <xdr:nvCxnSpPr>
        <xdr:cNvPr id="905" name="直線コネクタ 904"/>
        <xdr:cNvCxnSpPr/>
      </xdr:nvCxnSpPr>
      <xdr:spPr>
        <a:xfrm flipV="1">
          <a:off x="21323300" y="179331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74386</xdr:rowOff>
    </xdr:from>
    <xdr:to>
      <xdr:col>107</xdr:col>
      <xdr:colOff>101600</xdr:colOff>
      <xdr:row>105</xdr:row>
      <xdr:rowOff>4536</xdr:rowOff>
    </xdr:to>
    <xdr:sp macro="" textlink="">
      <xdr:nvSpPr>
        <xdr:cNvPr id="906" name="楕円 905"/>
        <xdr:cNvSpPr/>
      </xdr:nvSpPr>
      <xdr:spPr>
        <a:xfrm>
          <a:off x="20383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113756</xdr:rowOff>
    </xdr:from>
    <xdr:to>
      <xdr:col>111</xdr:col>
      <xdr:colOff>177800</xdr:colOff>
      <xdr:row>104</xdr:row>
      <xdr:rowOff>125186</xdr:rowOff>
    </xdr:to>
    <xdr:cxnSp macro="">
      <xdr:nvCxnSpPr>
        <xdr:cNvPr id="907" name="直線コネクタ 906"/>
        <xdr:cNvCxnSpPr/>
      </xdr:nvCxnSpPr>
      <xdr:spPr>
        <a:xfrm flipV="1">
          <a:off x="20434300" y="179445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123371</xdr:rowOff>
    </xdr:from>
    <xdr:to>
      <xdr:col>102</xdr:col>
      <xdr:colOff>165100</xdr:colOff>
      <xdr:row>105</xdr:row>
      <xdr:rowOff>53521</xdr:rowOff>
    </xdr:to>
    <xdr:sp macro="" textlink="">
      <xdr:nvSpPr>
        <xdr:cNvPr id="908" name="楕円 907"/>
        <xdr:cNvSpPr/>
      </xdr:nvSpPr>
      <xdr:spPr>
        <a:xfrm>
          <a:off x="19494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125186</xdr:rowOff>
    </xdr:from>
    <xdr:to>
      <xdr:col>107</xdr:col>
      <xdr:colOff>50800</xdr:colOff>
      <xdr:row>105</xdr:row>
      <xdr:rowOff>2721</xdr:rowOff>
    </xdr:to>
    <xdr:cxnSp macro="">
      <xdr:nvCxnSpPr>
        <xdr:cNvPr id="909" name="直線コネクタ 908"/>
        <xdr:cNvCxnSpPr/>
      </xdr:nvCxnSpPr>
      <xdr:spPr>
        <a:xfrm flipV="1">
          <a:off x="19545300" y="179559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121738</xdr:rowOff>
    </xdr:from>
    <xdr:to>
      <xdr:col>98</xdr:col>
      <xdr:colOff>38100</xdr:colOff>
      <xdr:row>105</xdr:row>
      <xdr:rowOff>51888</xdr:rowOff>
    </xdr:to>
    <xdr:sp macro="" textlink="">
      <xdr:nvSpPr>
        <xdr:cNvPr id="910" name="楕円 909"/>
        <xdr:cNvSpPr/>
      </xdr:nvSpPr>
      <xdr:spPr>
        <a:xfrm>
          <a:off x="18605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1088</xdr:rowOff>
    </xdr:from>
    <xdr:to>
      <xdr:col>102</xdr:col>
      <xdr:colOff>114300</xdr:colOff>
      <xdr:row>105</xdr:row>
      <xdr:rowOff>2721</xdr:rowOff>
    </xdr:to>
    <xdr:cxnSp macro="">
      <xdr:nvCxnSpPr>
        <xdr:cNvPr id="911" name="直線コネクタ 910"/>
        <xdr:cNvCxnSpPr/>
      </xdr:nvCxnSpPr>
      <xdr:spPr>
        <a:xfrm>
          <a:off x="18656300" y="180033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912"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913"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14"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915" name="n_4aveValue【庁舎】&#10;一人当たり面積"/>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9633</xdr:rowOff>
    </xdr:from>
    <xdr:ext cx="469744" cy="259045"/>
    <xdr:sp macro="" textlink="">
      <xdr:nvSpPr>
        <xdr:cNvPr id="916" name="n_1mainValue【庁舎】&#10;一人当たり面積"/>
        <xdr:cNvSpPr txBox="1"/>
      </xdr:nvSpPr>
      <xdr:spPr>
        <a:xfrm>
          <a:off x="2107572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21063</xdr:rowOff>
    </xdr:from>
    <xdr:ext cx="469744" cy="259045"/>
    <xdr:sp macro="" textlink="">
      <xdr:nvSpPr>
        <xdr:cNvPr id="917" name="n_2mainValue【庁舎】&#10;一人当たり面積"/>
        <xdr:cNvSpPr txBox="1"/>
      </xdr:nvSpPr>
      <xdr:spPr>
        <a:xfrm>
          <a:off x="20199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70048</xdr:rowOff>
    </xdr:from>
    <xdr:ext cx="469744" cy="259045"/>
    <xdr:sp macro="" textlink="">
      <xdr:nvSpPr>
        <xdr:cNvPr id="918" name="n_3mainValue【庁舎】&#10;一人当たり面積"/>
        <xdr:cNvSpPr txBox="1"/>
      </xdr:nvSpPr>
      <xdr:spPr>
        <a:xfrm>
          <a:off x="19310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68415</xdr:rowOff>
    </xdr:from>
    <xdr:ext cx="469744" cy="259045"/>
    <xdr:sp macro="" textlink="">
      <xdr:nvSpPr>
        <xdr:cNvPr id="919" name="n_4mainValue【庁舎】&#10;一人当たり面積"/>
        <xdr:cNvSpPr txBox="1"/>
      </xdr:nvSpPr>
      <xdr:spPr>
        <a:xfrm>
          <a:off x="18421427" y="177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0" name="正方形/長方形 9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1" name="正方形/長方形 9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2" name="テキスト ボックス 9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類似団体と比較して特に有形固定資産減価償却率が特に高くなっている施設は、体育館・プール、福祉施設、市民会館、保健センター・保健所及び庁舎である。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体育館・プール</a:t>
          </a:r>
          <a:r>
            <a:rPr lang="ja-JP" altLang="ja-JP" sz="1100">
              <a:solidFill>
                <a:schemeClr val="dk1"/>
              </a:solidFill>
              <a:effectLst/>
              <a:latin typeface="+mn-lt"/>
              <a:ea typeface="+mn-ea"/>
              <a:cs typeface="+mn-cs"/>
            </a:rPr>
            <a:t>については、半数以上の施設で建築後</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年以上を経過し、老朽化が問題となっているが、財政的な制約もあることから、令和２年度に策定した公共施設等個別施設計画を基に老朽化に対処していく。</a:t>
          </a:r>
          <a:endParaRPr lang="ja-JP" altLang="ja-JP" sz="1400">
            <a:effectLst/>
          </a:endParaRPr>
        </a:p>
        <a:p>
          <a:pPr eaLnBrk="1" fontAlgn="auto" latinLnBrk="0" hangingPunct="1"/>
          <a:r>
            <a:rPr lang="ja-JP" altLang="ja-JP" sz="1100">
              <a:solidFill>
                <a:schemeClr val="dk1"/>
              </a:solidFill>
              <a:effectLst/>
              <a:latin typeface="+mn-lt"/>
              <a:ea typeface="+mn-ea"/>
              <a:cs typeface="+mn-cs"/>
            </a:rPr>
            <a:t>福祉施設については、</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棟中</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棟は耐用年数を過ぎており、他の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棟も老朽化比率</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％であるので、今後は、公共施設等個別施設計画を基に長寿命化を検討していく。</a:t>
          </a:r>
          <a:endParaRPr lang="ja-JP" altLang="ja-JP" sz="1400">
            <a:effectLst/>
          </a:endParaRPr>
        </a:p>
        <a:p>
          <a:r>
            <a:rPr lang="ja-JP" altLang="ja-JP" sz="1100">
              <a:solidFill>
                <a:schemeClr val="dk1"/>
              </a:solidFill>
              <a:effectLst/>
              <a:latin typeface="+mn-lt"/>
              <a:ea typeface="+mn-ea"/>
              <a:cs typeface="+mn-cs"/>
            </a:rPr>
            <a:t>市民会館については、</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棟の建物が老朽化比率</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％を超えているため、統廃合を考慮し、公共施設等個別施設計画を基に建て替え及び長寿命化を検討していく。</a:t>
          </a:r>
          <a:endParaRPr lang="ja-JP" altLang="ja-JP" sz="1400">
            <a:effectLst/>
          </a:endParaRPr>
        </a:p>
        <a:p>
          <a:r>
            <a:rPr lang="ja-JP" altLang="ja-JP" sz="1100">
              <a:solidFill>
                <a:schemeClr val="dk1"/>
              </a:solidFill>
              <a:effectLst/>
              <a:latin typeface="+mn-lt"/>
              <a:ea typeface="+mn-ea"/>
              <a:cs typeface="+mn-cs"/>
            </a:rPr>
            <a:t>庁舎については、両支所の主要な庁舎が老朽化しているため、公共施設等個別施設計画を基に長寿命化を検討していく。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保健センター・保健所については、６棟中１棟は建築後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年以上を経過し老朽化しているため、</a:t>
          </a:r>
          <a:r>
            <a:rPr lang="ja-JP" altLang="ja-JP" sz="1100">
              <a:solidFill>
                <a:schemeClr val="dk1"/>
              </a:solidFill>
              <a:effectLst/>
              <a:latin typeface="+mn-lt"/>
              <a:ea typeface="+mn-ea"/>
              <a:cs typeface="+mn-cs"/>
            </a:rPr>
            <a:t>公共施設等個別施設計画を基に建替え及び長寿命化を検討していく。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指数としては、昨年とほぼ横ばいである。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ふるさと納税を主とした寄附金の増加等により、基準財政需要額が増加している。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政改革アクションプラン」や行政評価を着実に実施し、市税をはじめとした自主財源の更なる確保に努め、行財政改革や事業内容の改善・見直しを進めることにより、選択と集中による歳出の抑制に取り組み、持続可能な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これまで事務事業の見直し、定員適正化計画に沿った人員削減など、経常的な歳出の抑制に努めてきた。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今後、地方交付税の逓減は確実であるため、引き続き市税を始めとする自主財源の確保に努め、事務事業の見直しを更に進めるとともに、全ての事務事業の優先度を厳しく点検し、経常経費の削減に努める。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114119</xdr:rowOff>
    </xdr:from>
    <xdr:to>
      <xdr:col>23</xdr:col>
      <xdr:colOff>133350</xdr:colOff>
      <xdr:row>60</xdr:row>
      <xdr:rowOff>66766</xdr:rowOff>
    </xdr:to>
    <xdr:cxnSp macro="">
      <xdr:nvCxnSpPr>
        <xdr:cNvPr id="134" name="直線コネクタ 133"/>
        <xdr:cNvCxnSpPr/>
      </xdr:nvCxnSpPr>
      <xdr:spPr>
        <a:xfrm>
          <a:off x="4114800" y="1022966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114119</xdr:rowOff>
    </xdr:from>
    <xdr:to>
      <xdr:col>19</xdr:col>
      <xdr:colOff>133350</xdr:colOff>
      <xdr:row>59</xdr:row>
      <xdr:rowOff>121013</xdr:rowOff>
    </xdr:to>
    <xdr:cxnSp macro="">
      <xdr:nvCxnSpPr>
        <xdr:cNvPr id="137" name="直線コネクタ 136"/>
        <xdr:cNvCxnSpPr/>
      </xdr:nvCxnSpPr>
      <xdr:spPr>
        <a:xfrm flipV="1">
          <a:off x="3225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59</xdr:row>
      <xdr:rowOff>121013</xdr:rowOff>
    </xdr:to>
    <xdr:cxnSp macro="">
      <xdr:nvCxnSpPr>
        <xdr:cNvPr id="140" name="直線コネクタ 139"/>
        <xdr:cNvCxnSpPr/>
      </xdr:nvCxnSpPr>
      <xdr:spPr>
        <a:xfrm>
          <a:off x="2336800" y="10236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121013</xdr:rowOff>
    </xdr:from>
    <xdr:to>
      <xdr:col>11</xdr:col>
      <xdr:colOff>31750</xdr:colOff>
      <xdr:row>59</xdr:row>
      <xdr:rowOff>124460</xdr:rowOff>
    </xdr:to>
    <xdr:cxnSp macro="">
      <xdr:nvCxnSpPr>
        <xdr:cNvPr id="143" name="直線コネクタ 142"/>
        <xdr:cNvCxnSpPr/>
      </xdr:nvCxnSpPr>
      <xdr:spPr>
        <a:xfrm flipV="1">
          <a:off x="1447800" y="102365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3" name="楕円 152"/>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4" name="財政構造の弾力性該当値テキスト"/>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63319</xdr:rowOff>
    </xdr:from>
    <xdr:to>
      <xdr:col>19</xdr:col>
      <xdr:colOff>184150</xdr:colOff>
      <xdr:row>59</xdr:row>
      <xdr:rowOff>164919</xdr:rowOff>
    </xdr:to>
    <xdr:sp macro="" textlink="">
      <xdr:nvSpPr>
        <xdr:cNvPr id="155" name="楕円 154"/>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3646</xdr:rowOff>
    </xdr:from>
    <xdr:ext cx="736600" cy="259045"/>
    <xdr:sp macro="" textlink="">
      <xdr:nvSpPr>
        <xdr:cNvPr id="156" name="テキスト ボックス 155"/>
        <xdr:cNvSpPr txBox="1"/>
      </xdr:nvSpPr>
      <xdr:spPr>
        <a:xfrm>
          <a:off x="3733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70213</xdr:rowOff>
    </xdr:from>
    <xdr:to>
      <xdr:col>15</xdr:col>
      <xdr:colOff>133350</xdr:colOff>
      <xdr:row>60</xdr:row>
      <xdr:rowOff>363</xdr:rowOff>
    </xdr:to>
    <xdr:sp macro="" textlink="">
      <xdr:nvSpPr>
        <xdr:cNvPr id="157" name="楕円 156"/>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10540</xdr:rowOff>
    </xdr:from>
    <xdr:ext cx="762000" cy="259045"/>
    <xdr:sp macro="" textlink="">
      <xdr:nvSpPr>
        <xdr:cNvPr id="158" name="テキスト ボックス 157"/>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10540</xdr:rowOff>
    </xdr:from>
    <xdr:ext cx="762000" cy="259045"/>
    <xdr:sp macro="" textlink="">
      <xdr:nvSpPr>
        <xdr:cNvPr id="160" name="テキスト ボックス 159"/>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61" name="楕円 160"/>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62" name="テキスト ボックス 161"/>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類似団体平均に比べ高くなっているのは、ふるさと納税事業の拡充に伴い、物件費の増加が要因である。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今後も引き続き定員適正化計画に基づいた人員の抑制に努め、公共施設の経常経費の削減に努める。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120264</xdr:rowOff>
    </xdr:from>
    <xdr:to>
      <xdr:col>23</xdr:col>
      <xdr:colOff>133350</xdr:colOff>
      <xdr:row>83</xdr:row>
      <xdr:rowOff>162965</xdr:rowOff>
    </xdr:to>
    <xdr:cxnSp macro="">
      <xdr:nvCxnSpPr>
        <xdr:cNvPr id="197" name="直線コネクタ 196"/>
        <xdr:cNvCxnSpPr/>
      </xdr:nvCxnSpPr>
      <xdr:spPr>
        <a:xfrm>
          <a:off x="4114800" y="14350614"/>
          <a:ext cx="8382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75313</xdr:rowOff>
    </xdr:from>
    <xdr:to>
      <xdr:col>19</xdr:col>
      <xdr:colOff>133350</xdr:colOff>
      <xdr:row>83</xdr:row>
      <xdr:rowOff>120264</xdr:rowOff>
    </xdr:to>
    <xdr:cxnSp macro="">
      <xdr:nvCxnSpPr>
        <xdr:cNvPr id="200" name="直線コネクタ 199"/>
        <xdr:cNvCxnSpPr/>
      </xdr:nvCxnSpPr>
      <xdr:spPr>
        <a:xfrm>
          <a:off x="3225800" y="14305663"/>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148341</xdr:rowOff>
    </xdr:from>
    <xdr:to>
      <xdr:col>15</xdr:col>
      <xdr:colOff>82550</xdr:colOff>
      <xdr:row>83</xdr:row>
      <xdr:rowOff>75313</xdr:rowOff>
    </xdr:to>
    <xdr:cxnSp macro="">
      <xdr:nvCxnSpPr>
        <xdr:cNvPr id="203" name="直線コネクタ 202"/>
        <xdr:cNvCxnSpPr/>
      </xdr:nvCxnSpPr>
      <xdr:spPr>
        <a:xfrm>
          <a:off x="2336800" y="14207241"/>
          <a:ext cx="889000" cy="9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24791</xdr:rowOff>
    </xdr:from>
    <xdr:to>
      <xdr:col>11</xdr:col>
      <xdr:colOff>31750</xdr:colOff>
      <xdr:row>82</xdr:row>
      <xdr:rowOff>148341</xdr:rowOff>
    </xdr:to>
    <xdr:cxnSp macro="">
      <xdr:nvCxnSpPr>
        <xdr:cNvPr id="206" name="直線コネクタ 205"/>
        <xdr:cNvCxnSpPr/>
      </xdr:nvCxnSpPr>
      <xdr:spPr>
        <a:xfrm>
          <a:off x="1447800" y="14083691"/>
          <a:ext cx="889000" cy="1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112165</xdr:rowOff>
    </xdr:from>
    <xdr:to>
      <xdr:col>23</xdr:col>
      <xdr:colOff>184150</xdr:colOff>
      <xdr:row>84</xdr:row>
      <xdr:rowOff>42315</xdr:rowOff>
    </xdr:to>
    <xdr:sp macro="" textlink="">
      <xdr:nvSpPr>
        <xdr:cNvPr id="216" name="楕円 215"/>
        <xdr:cNvSpPr/>
      </xdr:nvSpPr>
      <xdr:spPr>
        <a:xfrm>
          <a:off x="4902200" y="143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84242</xdr:rowOff>
    </xdr:from>
    <xdr:ext cx="762000" cy="259045"/>
    <xdr:sp macro="" textlink="">
      <xdr:nvSpPr>
        <xdr:cNvPr id="217" name="人件費・物件費等の状況該当値テキスト"/>
        <xdr:cNvSpPr txBox="1"/>
      </xdr:nvSpPr>
      <xdr:spPr>
        <a:xfrm>
          <a:off x="5041900" y="1431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69464</xdr:rowOff>
    </xdr:from>
    <xdr:to>
      <xdr:col>19</xdr:col>
      <xdr:colOff>184150</xdr:colOff>
      <xdr:row>83</xdr:row>
      <xdr:rowOff>171064</xdr:rowOff>
    </xdr:to>
    <xdr:sp macro="" textlink="">
      <xdr:nvSpPr>
        <xdr:cNvPr id="218" name="楕円 217"/>
        <xdr:cNvSpPr/>
      </xdr:nvSpPr>
      <xdr:spPr>
        <a:xfrm>
          <a:off x="4064000" y="142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155841</xdr:rowOff>
    </xdr:from>
    <xdr:ext cx="736600" cy="259045"/>
    <xdr:sp macro="" textlink="">
      <xdr:nvSpPr>
        <xdr:cNvPr id="219" name="テキスト ボックス 218"/>
        <xdr:cNvSpPr txBox="1"/>
      </xdr:nvSpPr>
      <xdr:spPr>
        <a:xfrm>
          <a:off x="3733800" y="1438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24513</xdr:rowOff>
    </xdr:from>
    <xdr:to>
      <xdr:col>15</xdr:col>
      <xdr:colOff>133350</xdr:colOff>
      <xdr:row>83</xdr:row>
      <xdr:rowOff>126113</xdr:rowOff>
    </xdr:to>
    <xdr:sp macro="" textlink="">
      <xdr:nvSpPr>
        <xdr:cNvPr id="220" name="楕円 219"/>
        <xdr:cNvSpPr/>
      </xdr:nvSpPr>
      <xdr:spPr>
        <a:xfrm>
          <a:off x="3175000" y="142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110890</xdr:rowOff>
    </xdr:from>
    <xdr:ext cx="762000" cy="259045"/>
    <xdr:sp macro="" textlink="">
      <xdr:nvSpPr>
        <xdr:cNvPr id="221" name="テキスト ボックス 220"/>
        <xdr:cNvSpPr txBox="1"/>
      </xdr:nvSpPr>
      <xdr:spPr>
        <a:xfrm>
          <a:off x="2844800" y="143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97541</xdr:rowOff>
    </xdr:from>
    <xdr:to>
      <xdr:col>11</xdr:col>
      <xdr:colOff>82550</xdr:colOff>
      <xdr:row>83</xdr:row>
      <xdr:rowOff>27691</xdr:rowOff>
    </xdr:to>
    <xdr:sp macro="" textlink="">
      <xdr:nvSpPr>
        <xdr:cNvPr id="222" name="楕円 221"/>
        <xdr:cNvSpPr/>
      </xdr:nvSpPr>
      <xdr:spPr>
        <a:xfrm>
          <a:off x="2286000" y="141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12468</xdr:rowOff>
    </xdr:from>
    <xdr:ext cx="762000" cy="259045"/>
    <xdr:sp macro="" textlink="">
      <xdr:nvSpPr>
        <xdr:cNvPr id="223" name="テキスト ボックス 222"/>
        <xdr:cNvSpPr txBox="1"/>
      </xdr:nvSpPr>
      <xdr:spPr>
        <a:xfrm>
          <a:off x="1955800" y="1424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145441</xdr:rowOff>
    </xdr:from>
    <xdr:to>
      <xdr:col>7</xdr:col>
      <xdr:colOff>31750</xdr:colOff>
      <xdr:row>82</xdr:row>
      <xdr:rowOff>75591</xdr:rowOff>
    </xdr:to>
    <xdr:sp macro="" textlink="">
      <xdr:nvSpPr>
        <xdr:cNvPr id="224" name="楕円 223"/>
        <xdr:cNvSpPr/>
      </xdr:nvSpPr>
      <xdr:spPr>
        <a:xfrm>
          <a:off x="1397000" y="1403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60368</xdr:rowOff>
    </xdr:from>
    <xdr:ext cx="762000" cy="259045"/>
    <xdr:sp macro="" textlink="">
      <xdr:nvSpPr>
        <xdr:cNvPr id="225" name="テキスト ボックス 224"/>
        <xdr:cNvSpPr txBox="1"/>
      </xdr:nvSpPr>
      <xdr:spPr>
        <a:xfrm>
          <a:off x="1066800" y="1411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ラスパイレス指数については、類似団体の平均と比較して下回って推移している。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今後も国及び近隣自治体の動向を踏まえ、人事評価制度、各種手当等を検証し見直しを図るなど住民に理解される給与制度の運用及び給与水準の適正化を図る。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7761</xdr:rowOff>
    </xdr:to>
    <xdr:cxnSp macro="">
      <xdr:nvCxnSpPr>
        <xdr:cNvPr id="259" name="直線コネクタ 258"/>
        <xdr:cNvCxnSpPr/>
      </xdr:nvCxnSpPr>
      <xdr:spPr>
        <a:xfrm flipV="1">
          <a:off x="16179800" y="146988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62" name="直線コネクタ 261"/>
        <xdr:cNvCxnSpPr/>
      </xdr:nvCxnSpPr>
      <xdr:spPr>
        <a:xfrm flipV="1">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34572</xdr:rowOff>
    </xdr:to>
    <xdr:cxnSp macro="">
      <xdr:nvCxnSpPr>
        <xdr:cNvPr id="265" name="直線コネクタ 264"/>
        <xdr:cNvCxnSpPr/>
      </xdr:nvCxnSpPr>
      <xdr:spPr>
        <a:xfrm>
          <a:off x="14401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21166</xdr:rowOff>
    </xdr:to>
    <xdr:cxnSp macro="">
      <xdr:nvCxnSpPr>
        <xdr:cNvPr id="268" name="直線コネクタ 267"/>
        <xdr:cNvCxnSpPr/>
      </xdr:nvCxnSpPr>
      <xdr:spPr>
        <a:xfrm flipV="1">
          <a:off x="13512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8" name="楕円 277"/>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9" name="給与水準   （国との比較）該当値テキスト"/>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80" name="楕円 279"/>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1" name="テキスト ボックス 280"/>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2" name="楕円 281"/>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3" name="テキスト ボックス 28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4" name="楕円 283"/>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85" name="テキスト ボックス 284"/>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6" name="楕円 285"/>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87" name="テキスト ボックス 286"/>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定員適正化計画に基づき、退職者の不補充及び新規採用職員の採用抑制を行ったことにより、過去５年間で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名減（平成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今後も、同計画に基づき、類似団体平均水準程度を維持できるよう努める。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23767</xdr:rowOff>
    </xdr:from>
    <xdr:to>
      <xdr:col>81</xdr:col>
      <xdr:colOff>44450</xdr:colOff>
      <xdr:row>62</xdr:row>
      <xdr:rowOff>34109</xdr:rowOff>
    </xdr:to>
    <xdr:cxnSp macro="">
      <xdr:nvCxnSpPr>
        <xdr:cNvPr id="324" name="直線コネクタ 323"/>
        <xdr:cNvCxnSpPr/>
      </xdr:nvCxnSpPr>
      <xdr:spPr>
        <a:xfrm>
          <a:off x="16179800" y="1065366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62</xdr:row>
      <xdr:rowOff>23767</xdr:rowOff>
    </xdr:to>
    <xdr:cxnSp macro="">
      <xdr:nvCxnSpPr>
        <xdr:cNvPr id="327" name="直線コネクタ 326"/>
        <xdr:cNvCxnSpPr/>
      </xdr:nvCxnSpPr>
      <xdr:spPr>
        <a:xfrm>
          <a:off x="15290800" y="106214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163044</xdr:rowOff>
    </xdr:from>
    <xdr:to>
      <xdr:col>72</xdr:col>
      <xdr:colOff>203200</xdr:colOff>
      <xdr:row>61</xdr:row>
      <xdr:rowOff>165342</xdr:rowOff>
    </xdr:to>
    <xdr:cxnSp macro="">
      <xdr:nvCxnSpPr>
        <xdr:cNvPr id="330" name="直線コネクタ 329"/>
        <xdr:cNvCxnSpPr/>
      </xdr:nvCxnSpPr>
      <xdr:spPr>
        <a:xfrm flipV="1">
          <a:off x="14401800" y="106214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165342</xdr:rowOff>
    </xdr:from>
    <xdr:to>
      <xdr:col>68</xdr:col>
      <xdr:colOff>152400</xdr:colOff>
      <xdr:row>62</xdr:row>
      <xdr:rowOff>12277</xdr:rowOff>
    </xdr:to>
    <xdr:cxnSp macro="">
      <xdr:nvCxnSpPr>
        <xdr:cNvPr id="333" name="直線コネクタ 332"/>
        <xdr:cNvCxnSpPr/>
      </xdr:nvCxnSpPr>
      <xdr:spPr>
        <a:xfrm flipV="1">
          <a:off x="13512800" y="106237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3" name="楕円 342"/>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171286</xdr:rowOff>
    </xdr:from>
    <xdr:ext cx="762000" cy="259045"/>
    <xdr:sp macro="" textlink="">
      <xdr:nvSpPr>
        <xdr:cNvPr id="344"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144417</xdr:rowOff>
    </xdr:from>
    <xdr:to>
      <xdr:col>77</xdr:col>
      <xdr:colOff>95250</xdr:colOff>
      <xdr:row>62</xdr:row>
      <xdr:rowOff>74567</xdr:rowOff>
    </xdr:to>
    <xdr:sp macro="" textlink="">
      <xdr:nvSpPr>
        <xdr:cNvPr id="345" name="楕円 344"/>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84744</xdr:rowOff>
    </xdr:from>
    <xdr:ext cx="736600" cy="259045"/>
    <xdr:sp macro="" textlink="">
      <xdr:nvSpPr>
        <xdr:cNvPr id="346" name="テキスト ボックス 345"/>
        <xdr:cNvSpPr txBox="1"/>
      </xdr:nvSpPr>
      <xdr:spPr>
        <a:xfrm>
          <a:off x="15798800" y="10371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112244</xdr:rowOff>
    </xdr:from>
    <xdr:to>
      <xdr:col>73</xdr:col>
      <xdr:colOff>44450</xdr:colOff>
      <xdr:row>62</xdr:row>
      <xdr:rowOff>42394</xdr:rowOff>
    </xdr:to>
    <xdr:sp macro="" textlink="">
      <xdr:nvSpPr>
        <xdr:cNvPr id="347" name="楕円 346"/>
        <xdr:cNvSpPr/>
      </xdr:nvSpPr>
      <xdr:spPr>
        <a:xfrm>
          <a:off x="15240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52571</xdr:rowOff>
    </xdr:from>
    <xdr:ext cx="762000" cy="259045"/>
    <xdr:sp macro="" textlink="">
      <xdr:nvSpPr>
        <xdr:cNvPr id="348" name="テキスト ボックス 347"/>
        <xdr:cNvSpPr txBox="1"/>
      </xdr:nvSpPr>
      <xdr:spPr>
        <a:xfrm>
          <a:off x="14909800" y="103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114542</xdr:rowOff>
    </xdr:from>
    <xdr:to>
      <xdr:col>68</xdr:col>
      <xdr:colOff>203200</xdr:colOff>
      <xdr:row>62</xdr:row>
      <xdr:rowOff>44692</xdr:rowOff>
    </xdr:to>
    <xdr:sp macro="" textlink="">
      <xdr:nvSpPr>
        <xdr:cNvPr id="349" name="楕円 348"/>
        <xdr:cNvSpPr/>
      </xdr:nvSpPr>
      <xdr:spPr>
        <a:xfrm>
          <a:off x="14351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54869</xdr:rowOff>
    </xdr:from>
    <xdr:ext cx="762000" cy="259045"/>
    <xdr:sp macro="" textlink="">
      <xdr:nvSpPr>
        <xdr:cNvPr id="350" name="テキスト ボックス 349"/>
        <xdr:cNvSpPr txBox="1"/>
      </xdr:nvSpPr>
      <xdr:spPr>
        <a:xfrm>
          <a:off x="14020800" y="103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51" name="楕円 350"/>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73254</xdr:rowOff>
    </xdr:from>
    <xdr:ext cx="762000" cy="259045"/>
    <xdr:sp macro="" textlink="">
      <xdr:nvSpPr>
        <xdr:cNvPr id="352" name="テキスト ボックス 351"/>
        <xdr:cNvSpPr txBox="1"/>
      </xdr:nvSpPr>
      <xdr:spPr>
        <a:xfrm>
          <a:off x="13131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単年度で見ると、標準財政規模が前年度比△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％となり、類似団体平均比率より高いため、今後も振興計画、過疎計画等に基づく計画的な事業実施による起債の運用に努め、交付税算入率の高い起債を積極的に活用するなど、財政の健全化を図る。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42122</xdr:rowOff>
    </xdr:from>
    <xdr:to>
      <xdr:col>81</xdr:col>
      <xdr:colOff>44450</xdr:colOff>
      <xdr:row>37</xdr:row>
      <xdr:rowOff>46143</xdr:rowOff>
    </xdr:to>
    <xdr:cxnSp macro="">
      <xdr:nvCxnSpPr>
        <xdr:cNvPr id="386" name="直線コネクタ 385"/>
        <xdr:cNvCxnSpPr/>
      </xdr:nvCxnSpPr>
      <xdr:spPr>
        <a:xfrm>
          <a:off x="16179800" y="638577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42122</xdr:rowOff>
    </xdr:to>
    <xdr:cxnSp macro="">
      <xdr:nvCxnSpPr>
        <xdr:cNvPr id="389" name="直線コネクタ 388"/>
        <xdr:cNvCxnSpPr/>
      </xdr:nvCxnSpPr>
      <xdr:spPr>
        <a:xfrm>
          <a:off x="15290800" y="637973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36089</xdr:rowOff>
    </xdr:to>
    <xdr:cxnSp macro="">
      <xdr:nvCxnSpPr>
        <xdr:cNvPr id="392" name="直線コネクタ 391"/>
        <xdr:cNvCxnSpPr/>
      </xdr:nvCxnSpPr>
      <xdr:spPr>
        <a:xfrm>
          <a:off x="14401800" y="637571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32067</xdr:rowOff>
    </xdr:to>
    <xdr:cxnSp macro="">
      <xdr:nvCxnSpPr>
        <xdr:cNvPr id="395" name="直線コネクタ 394"/>
        <xdr:cNvCxnSpPr/>
      </xdr:nvCxnSpPr>
      <xdr:spPr>
        <a:xfrm>
          <a:off x="13512800" y="637370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166793</xdr:rowOff>
    </xdr:from>
    <xdr:to>
      <xdr:col>81</xdr:col>
      <xdr:colOff>95250</xdr:colOff>
      <xdr:row>37</xdr:row>
      <xdr:rowOff>96943</xdr:rowOff>
    </xdr:to>
    <xdr:sp macro="" textlink="">
      <xdr:nvSpPr>
        <xdr:cNvPr id="405" name="楕円 404"/>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138870</xdr:rowOff>
    </xdr:from>
    <xdr:ext cx="762000" cy="259045"/>
    <xdr:sp macro="" textlink="">
      <xdr:nvSpPr>
        <xdr:cNvPr id="406" name="公債費負担の状況該当値テキスト"/>
        <xdr:cNvSpPr txBox="1"/>
      </xdr:nvSpPr>
      <xdr:spPr>
        <a:xfrm>
          <a:off x="17106900" y="63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162772</xdr:rowOff>
    </xdr:from>
    <xdr:to>
      <xdr:col>77</xdr:col>
      <xdr:colOff>95250</xdr:colOff>
      <xdr:row>37</xdr:row>
      <xdr:rowOff>92922</xdr:rowOff>
    </xdr:to>
    <xdr:sp macro="" textlink="">
      <xdr:nvSpPr>
        <xdr:cNvPr id="407" name="楕円 406"/>
        <xdr:cNvSpPr/>
      </xdr:nvSpPr>
      <xdr:spPr>
        <a:xfrm>
          <a:off x="16129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77699</xdr:rowOff>
    </xdr:from>
    <xdr:ext cx="736600" cy="259045"/>
    <xdr:sp macro="" textlink="">
      <xdr:nvSpPr>
        <xdr:cNvPr id="408" name="テキスト ボックス 407"/>
        <xdr:cNvSpPr txBox="1"/>
      </xdr:nvSpPr>
      <xdr:spPr>
        <a:xfrm>
          <a:off x="15798800" y="64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9" name="楕円 408"/>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10" name="テキスト ボックス 409"/>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11" name="楕円 410"/>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2" name="テキスト ボックス 411"/>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13" name="楕円 412"/>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414" name="テキスト ボックス 413"/>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将来負担額について、地方債発行額より元利償還金が上回ったことから、地方債現在高が減少（前年度比△</a:t>
          </a:r>
          <a:r>
            <a:rPr kumimoji="1" lang="en-US" altLang="ja-JP" sz="1300" baseline="0">
              <a:latin typeface="ＭＳ Ｐゴシック" panose="020B0600070205080204" pitchFamily="50" charset="-128"/>
              <a:ea typeface="ＭＳ Ｐゴシック" panose="020B0600070205080204" pitchFamily="50" charset="-128"/>
            </a:rPr>
            <a:t>0.03</a:t>
          </a:r>
          <a:r>
            <a:rPr kumimoji="1" lang="ja-JP" altLang="en-US" sz="1300" baseline="0">
              <a:latin typeface="ＭＳ Ｐゴシック" panose="020B0600070205080204" pitchFamily="50" charset="-128"/>
              <a:ea typeface="ＭＳ Ｐゴシック" panose="020B0600070205080204" pitchFamily="50" charset="-128"/>
            </a:rPr>
            <a:t>％）し、また、退職手当支給予定額に係る一般会計負担見込額が減少（前年度比△</a:t>
          </a:r>
          <a:r>
            <a:rPr kumimoji="1" lang="en-US" altLang="ja-JP" sz="1300" baseline="0">
              <a:latin typeface="ＭＳ Ｐゴシック" panose="020B0600070205080204" pitchFamily="50" charset="-128"/>
              <a:ea typeface="ＭＳ Ｐゴシック" panose="020B0600070205080204" pitchFamily="50" charset="-128"/>
            </a:rPr>
            <a:t>0.08</a:t>
          </a:r>
          <a:r>
            <a:rPr kumimoji="1" lang="ja-JP" altLang="en-US" sz="1300" baseline="0">
              <a:latin typeface="ＭＳ Ｐゴシック" panose="020B0600070205080204" pitchFamily="50" charset="-128"/>
              <a:ea typeface="ＭＳ Ｐゴシック" panose="020B0600070205080204" pitchFamily="50" charset="-128"/>
            </a:rPr>
            <a:t>％）した。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一方、充当可能財源等のうち、ふるさと志基金等の基金額が増加（前年度比</a:t>
          </a:r>
          <a:r>
            <a:rPr kumimoji="1" lang="en-US" altLang="ja-JP" sz="1300" baseline="0">
              <a:latin typeface="ＭＳ Ｐゴシック" panose="020B0600070205080204" pitchFamily="50" charset="-128"/>
              <a:ea typeface="ＭＳ Ｐゴシック" panose="020B0600070205080204" pitchFamily="50" charset="-128"/>
            </a:rPr>
            <a:t>0.05</a:t>
          </a:r>
          <a:r>
            <a:rPr kumimoji="1" lang="ja-JP" altLang="en-US" sz="1300" baseline="0">
              <a:latin typeface="ＭＳ Ｐゴシック" panose="020B0600070205080204" pitchFamily="50" charset="-128"/>
              <a:ea typeface="ＭＳ Ｐゴシック" panose="020B0600070205080204" pitchFamily="50" charset="-128"/>
            </a:rPr>
            <a:t>％）したことから、比率が改善した。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今後も後世への負担を少しでも軽減するよう新規事業の実施について精査するなどし、地方債の発行を抑制するなど財政の健全化を図る。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46376</xdr:rowOff>
    </xdr:from>
    <xdr:to>
      <xdr:col>81</xdr:col>
      <xdr:colOff>44450</xdr:colOff>
      <xdr:row>14</xdr:row>
      <xdr:rowOff>64474</xdr:rowOff>
    </xdr:to>
    <xdr:cxnSp macro="">
      <xdr:nvCxnSpPr>
        <xdr:cNvPr id="448" name="直線コネクタ 447"/>
        <xdr:cNvCxnSpPr/>
      </xdr:nvCxnSpPr>
      <xdr:spPr>
        <a:xfrm flipV="1">
          <a:off x="16179800" y="244667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64474</xdr:rowOff>
    </xdr:from>
    <xdr:to>
      <xdr:col>77</xdr:col>
      <xdr:colOff>44450</xdr:colOff>
      <xdr:row>14</xdr:row>
      <xdr:rowOff>107505</xdr:rowOff>
    </xdr:to>
    <xdr:cxnSp macro="">
      <xdr:nvCxnSpPr>
        <xdr:cNvPr id="451" name="直線コネクタ 450"/>
        <xdr:cNvCxnSpPr/>
      </xdr:nvCxnSpPr>
      <xdr:spPr>
        <a:xfrm flipV="1">
          <a:off x="15290800" y="2464774"/>
          <a:ext cx="889000" cy="4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107505</xdr:rowOff>
    </xdr:from>
    <xdr:to>
      <xdr:col>72</xdr:col>
      <xdr:colOff>203200</xdr:colOff>
      <xdr:row>14</xdr:row>
      <xdr:rowOff>150135</xdr:rowOff>
    </xdr:to>
    <xdr:cxnSp macro="">
      <xdr:nvCxnSpPr>
        <xdr:cNvPr id="454" name="直線コネクタ 453"/>
        <xdr:cNvCxnSpPr/>
      </xdr:nvCxnSpPr>
      <xdr:spPr>
        <a:xfrm flipV="1">
          <a:off x="14401800" y="2507805"/>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150135</xdr:rowOff>
    </xdr:from>
    <xdr:to>
      <xdr:col>68</xdr:col>
      <xdr:colOff>152400</xdr:colOff>
      <xdr:row>15</xdr:row>
      <xdr:rowOff>21717</xdr:rowOff>
    </xdr:to>
    <xdr:cxnSp macro="">
      <xdr:nvCxnSpPr>
        <xdr:cNvPr id="457" name="直線コネクタ 456"/>
        <xdr:cNvCxnSpPr/>
      </xdr:nvCxnSpPr>
      <xdr:spPr>
        <a:xfrm flipV="1">
          <a:off x="13512800" y="2550435"/>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167026</xdr:rowOff>
    </xdr:from>
    <xdr:to>
      <xdr:col>81</xdr:col>
      <xdr:colOff>95250</xdr:colOff>
      <xdr:row>14</xdr:row>
      <xdr:rowOff>97176</xdr:rowOff>
    </xdr:to>
    <xdr:sp macro="" textlink="">
      <xdr:nvSpPr>
        <xdr:cNvPr id="467" name="楕円 466"/>
        <xdr:cNvSpPr/>
      </xdr:nvSpPr>
      <xdr:spPr>
        <a:xfrm>
          <a:off x="16967200" y="23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88303</xdr:rowOff>
    </xdr:from>
    <xdr:ext cx="762000" cy="259045"/>
    <xdr:sp macro="" textlink="">
      <xdr:nvSpPr>
        <xdr:cNvPr id="468" name="将来負担の状況該当値テキスト"/>
        <xdr:cNvSpPr txBox="1"/>
      </xdr:nvSpPr>
      <xdr:spPr>
        <a:xfrm>
          <a:off x="17106900" y="231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13674</xdr:rowOff>
    </xdr:from>
    <xdr:to>
      <xdr:col>77</xdr:col>
      <xdr:colOff>95250</xdr:colOff>
      <xdr:row>14</xdr:row>
      <xdr:rowOff>115274</xdr:rowOff>
    </xdr:to>
    <xdr:sp macro="" textlink="">
      <xdr:nvSpPr>
        <xdr:cNvPr id="469" name="楕円 468"/>
        <xdr:cNvSpPr/>
      </xdr:nvSpPr>
      <xdr:spPr>
        <a:xfrm>
          <a:off x="16129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125451</xdr:rowOff>
    </xdr:from>
    <xdr:ext cx="736600" cy="259045"/>
    <xdr:sp macro="" textlink="">
      <xdr:nvSpPr>
        <xdr:cNvPr id="470" name="テキスト ボックス 469"/>
        <xdr:cNvSpPr txBox="1"/>
      </xdr:nvSpPr>
      <xdr:spPr>
        <a:xfrm>
          <a:off x="15798800" y="218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56705</xdr:rowOff>
    </xdr:from>
    <xdr:to>
      <xdr:col>73</xdr:col>
      <xdr:colOff>44450</xdr:colOff>
      <xdr:row>14</xdr:row>
      <xdr:rowOff>158305</xdr:rowOff>
    </xdr:to>
    <xdr:sp macro="" textlink="">
      <xdr:nvSpPr>
        <xdr:cNvPr id="471" name="楕円 470"/>
        <xdr:cNvSpPr/>
      </xdr:nvSpPr>
      <xdr:spPr>
        <a:xfrm>
          <a:off x="15240000" y="24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168482</xdr:rowOff>
    </xdr:from>
    <xdr:ext cx="762000" cy="259045"/>
    <xdr:sp macro="" textlink="">
      <xdr:nvSpPr>
        <xdr:cNvPr id="472" name="テキスト ボックス 471"/>
        <xdr:cNvSpPr txBox="1"/>
      </xdr:nvSpPr>
      <xdr:spPr>
        <a:xfrm>
          <a:off x="14909800" y="22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99335</xdr:rowOff>
    </xdr:from>
    <xdr:to>
      <xdr:col>68</xdr:col>
      <xdr:colOff>203200</xdr:colOff>
      <xdr:row>15</xdr:row>
      <xdr:rowOff>29485</xdr:rowOff>
    </xdr:to>
    <xdr:sp macro="" textlink="">
      <xdr:nvSpPr>
        <xdr:cNvPr id="473" name="楕円 472"/>
        <xdr:cNvSpPr/>
      </xdr:nvSpPr>
      <xdr:spPr>
        <a:xfrm>
          <a:off x="143510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39662</xdr:rowOff>
    </xdr:from>
    <xdr:ext cx="762000" cy="259045"/>
    <xdr:sp macro="" textlink="">
      <xdr:nvSpPr>
        <xdr:cNvPr id="474" name="テキスト ボックス 473"/>
        <xdr:cNvSpPr txBox="1"/>
      </xdr:nvSpPr>
      <xdr:spPr>
        <a:xfrm>
          <a:off x="14020800" y="226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142367</xdr:rowOff>
    </xdr:from>
    <xdr:to>
      <xdr:col>64</xdr:col>
      <xdr:colOff>152400</xdr:colOff>
      <xdr:row>15</xdr:row>
      <xdr:rowOff>72517</xdr:rowOff>
    </xdr:to>
    <xdr:sp macro="" textlink="">
      <xdr:nvSpPr>
        <xdr:cNvPr id="475" name="楕円 474"/>
        <xdr:cNvSpPr/>
      </xdr:nvSpPr>
      <xdr:spPr>
        <a:xfrm>
          <a:off x="13462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57294</xdr:rowOff>
    </xdr:from>
    <xdr:ext cx="762000" cy="259045"/>
    <xdr:sp macro="" textlink="">
      <xdr:nvSpPr>
        <xdr:cNvPr id="476" name="テキスト ボックス 475"/>
        <xdr:cNvSpPr txBox="1"/>
      </xdr:nvSpPr>
      <xdr:spPr>
        <a:xfrm>
          <a:off x="13131800" y="262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退職者の不拡充及び新規採用職員の採用抑制により、過去５年間で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名削減（平成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％）しているが、類似団体平均に届いていない状況である。前年度と比較すると、職員は４名減少し、結果として減少（前年度比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今後も定員適正化計画を推進するとともに、各種手当や実施事業の見直しを図るなどして、人件費の抑制に努める。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77470</xdr:rowOff>
    </xdr:to>
    <xdr:cxnSp macro="">
      <xdr:nvCxnSpPr>
        <xdr:cNvPr id="66" name="直線コネクタ 65"/>
        <xdr:cNvCxnSpPr/>
      </xdr:nvCxnSpPr>
      <xdr:spPr>
        <a:xfrm>
          <a:off x="3987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69850</xdr:rowOff>
    </xdr:to>
    <xdr:cxnSp macro="">
      <xdr:nvCxnSpPr>
        <xdr:cNvPr id="69" name="直線コネクタ 68"/>
        <xdr:cNvCxnSpPr/>
      </xdr:nvCxnSpPr>
      <xdr:spPr>
        <a:xfrm>
          <a:off x="3098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2" name="直線コネクタ 71"/>
        <xdr:cNvCxnSpPr/>
      </xdr:nvCxnSpPr>
      <xdr:spPr>
        <a:xfrm flipV="1">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92710</xdr:rowOff>
    </xdr:to>
    <xdr:cxnSp macro="">
      <xdr:nvCxnSpPr>
        <xdr:cNvPr id="75" name="直線コネクタ 74"/>
        <xdr:cNvCxnSpPr/>
      </xdr:nvCxnSpPr>
      <xdr:spPr>
        <a:xfrm>
          <a:off x="1320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塵芥処理に係る委託料等の増加により数値が増加したと考えられる。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類似団体平均水準は下回っており、今後も事務事業の整理合理化等により歳出の削減に努める。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97064</xdr:rowOff>
    </xdr:to>
    <xdr:cxnSp macro="">
      <xdr:nvCxnSpPr>
        <xdr:cNvPr id="129" name="直線コネクタ 128"/>
        <xdr:cNvCxnSpPr/>
      </xdr:nvCxnSpPr>
      <xdr:spPr>
        <a:xfrm>
          <a:off x="15671800" y="26252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86179</xdr:rowOff>
    </xdr:to>
    <xdr:cxnSp macro="">
      <xdr:nvCxnSpPr>
        <xdr:cNvPr id="132" name="直線コネクタ 131"/>
        <xdr:cNvCxnSpPr/>
      </xdr:nvCxnSpPr>
      <xdr:spPr>
        <a:xfrm flipV="1">
          <a:off x="14782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118836</xdr:rowOff>
    </xdr:to>
    <xdr:cxnSp macro="">
      <xdr:nvCxnSpPr>
        <xdr:cNvPr id="135" name="直線コネクタ 134"/>
        <xdr:cNvCxnSpPr/>
      </xdr:nvCxnSpPr>
      <xdr:spPr>
        <a:xfrm flipV="1">
          <a:off x="13893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23586</xdr:rowOff>
    </xdr:to>
    <xdr:cxnSp macro="">
      <xdr:nvCxnSpPr>
        <xdr:cNvPr id="138" name="直線コネクタ 137"/>
        <xdr:cNvCxnSpPr/>
      </xdr:nvCxnSpPr>
      <xdr:spPr>
        <a:xfrm flipV="1">
          <a:off x="13004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主な要因として、保育所運営事業の充当額に伴い増加した。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今後も単独補助費見直し並びに高齢者の健康増進及び健康診断等の疾病予防に係る施策を推進することで抑制を図る。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58</xdr:row>
      <xdr:rowOff>116115</xdr:rowOff>
    </xdr:to>
    <xdr:cxnSp macro="">
      <xdr:nvCxnSpPr>
        <xdr:cNvPr id="192" name="直線コネクタ 191"/>
        <xdr:cNvCxnSpPr/>
      </xdr:nvCxnSpPr>
      <xdr:spPr>
        <a:xfrm>
          <a:off x="3987800" y="9820728"/>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80735</xdr:rowOff>
    </xdr:to>
    <xdr:cxnSp macro="">
      <xdr:nvCxnSpPr>
        <xdr:cNvPr id="195" name="直線コネクタ 194"/>
        <xdr:cNvCxnSpPr/>
      </xdr:nvCxnSpPr>
      <xdr:spPr>
        <a:xfrm flipV="1">
          <a:off x="3098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80735</xdr:rowOff>
    </xdr:from>
    <xdr:to>
      <xdr:col>15</xdr:col>
      <xdr:colOff>98425</xdr:colOff>
      <xdr:row>57</xdr:row>
      <xdr:rowOff>135165</xdr:rowOff>
    </xdr:to>
    <xdr:cxnSp macro="">
      <xdr:nvCxnSpPr>
        <xdr:cNvPr id="198" name="直線コネクタ 197"/>
        <xdr:cNvCxnSpPr/>
      </xdr:nvCxnSpPr>
      <xdr:spPr>
        <a:xfrm flipV="1">
          <a:off x="2209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135165</xdr:rowOff>
    </xdr:to>
    <xdr:cxnSp macro="">
      <xdr:nvCxnSpPr>
        <xdr:cNvPr id="201" name="直線コネクタ 200"/>
        <xdr:cNvCxnSpPr/>
      </xdr:nvCxnSpPr>
      <xdr:spPr>
        <a:xfrm>
          <a:off x="1320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65315</xdr:rowOff>
    </xdr:from>
    <xdr:to>
      <xdr:col>24</xdr:col>
      <xdr:colOff>76200</xdr:colOff>
      <xdr:row>58</xdr:row>
      <xdr:rowOff>166915</xdr:rowOff>
    </xdr:to>
    <xdr:sp macro="" textlink="">
      <xdr:nvSpPr>
        <xdr:cNvPr id="211" name="楕円 210"/>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37392</xdr:rowOff>
    </xdr:from>
    <xdr:ext cx="762000" cy="259045"/>
    <xdr:sp macro="" textlink="">
      <xdr:nvSpPr>
        <xdr:cNvPr id="212"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5" name="楕円 214"/>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6" name="テキスト ボックス 215"/>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9" name="楕円 218"/>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20" name="テキスト ボックス 219"/>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その他の費用については、類似団体平均を大きく下回っているが、前年度と比較すると増加（前年度比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％）している。今後も現在の水準を維持できるように努める。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20320</xdr:rowOff>
    </xdr:to>
    <xdr:cxnSp macro="">
      <xdr:nvCxnSpPr>
        <xdr:cNvPr id="253" name="直線コネクタ 252"/>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161290</xdr:rowOff>
    </xdr:to>
    <xdr:cxnSp macro="">
      <xdr:nvCxnSpPr>
        <xdr:cNvPr id="256" name="直線コネクタ 255"/>
        <xdr:cNvCxnSpPr/>
      </xdr:nvCxnSpPr>
      <xdr:spPr>
        <a:xfrm>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153670</xdr:rowOff>
    </xdr:to>
    <xdr:cxnSp macro="">
      <xdr:nvCxnSpPr>
        <xdr:cNvPr id="259" name="直線コネクタ 258"/>
        <xdr:cNvCxnSpPr/>
      </xdr:nvCxnSpPr>
      <xdr:spPr>
        <a:xfrm>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153670</xdr:rowOff>
    </xdr:to>
    <xdr:cxnSp macro="">
      <xdr:nvCxnSpPr>
        <xdr:cNvPr id="262" name="直線コネクタ 261"/>
        <xdr:cNvCxnSpPr/>
      </xdr:nvCxnSpPr>
      <xdr:spPr>
        <a:xfrm flipV="1">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2" name="楕円 271"/>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3"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6" name="楕円 275"/>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7" name="テキスト ボックス 276"/>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80" name="楕円 27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81" name="テキスト ボックス 280"/>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数値としては、昨年とほぼ横ばいである。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類似団体平均は下回っており、今後も事務事業の整理合理化等により歳出の削減に努める。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120142</xdr:rowOff>
    </xdr:to>
    <xdr:cxnSp macro="">
      <xdr:nvCxnSpPr>
        <xdr:cNvPr id="311" name="直線コネクタ 310"/>
        <xdr:cNvCxnSpPr/>
      </xdr:nvCxnSpPr>
      <xdr:spPr>
        <a:xfrm>
          <a:off x="15671800" y="6120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143002</xdr:rowOff>
    </xdr:to>
    <xdr:cxnSp macro="">
      <xdr:nvCxnSpPr>
        <xdr:cNvPr id="314" name="直線コネクタ 313"/>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143002</xdr:rowOff>
    </xdr:to>
    <xdr:cxnSp macro="">
      <xdr:nvCxnSpPr>
        <xdr:cNvPr id="317" name="直線コネクタ 316"/>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133858</xdr:rowOff>
    </xdr:to>
    <xdr:cxnSp macro="">
      <xdr:nvCxnSpPr>
        <xdr:cNvPr id="320" name="直線コネクタ 319"/>
        <xdr:cNvCxnSpPr/>
      </xdr:nvCxnSpPr>
      <xdr:spPr>
        <a:xfrm flipV="1">
          <a:off x="13004800" y="6125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0" name="楕円 329"/>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1"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2" name="楕円 331"/>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3" name="テキスト ボックス 332"/>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4" name="楕円 333"/>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5" name="テキスト ボックス 334"/>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6" name="楕円 335"/>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7" name="テキスト ボックス 336"/>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8" name="楕円 337"/>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9" name="テキスト ボックス 338"/>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主な要因として、普通建設事業等が増加していた年の償還開始により増加した。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今後は起債償還のピークを迎えることから、普通建設事業の見直し等により、新たな起債を抑制し、健全な市債の運営に努める。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94615</xdr:rowOff>
    </xdr:to>
    <xdr:cxnSp macro="">
      <xdr:nvCxnSpPr>
        <xdr:cNvPr id="371" name="直線コネクタ 370"/>
        <xdr:cNvCxnSpPr/>
      </xdr:nvCxnSpPr>
      <xdr:spPr>
        <a:xfrm>
          <a:off x="3987800" y="129438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85090</xdr:rowOff>
    </xdr:to>
    <xdr:cxnSp macro="">
      <xdr:nvCxnSpPr>
        <xdr:cNvPr id="374" name="直線コネクタ 373"/>
        <xdr:cNvCxnSpPr/>
      </xdr:nvCxnSpPr>
      <xdr:spPr>
        <a:xfrm>
          <a:off x="3098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69850</xdr:rowOff>
    </xdr:to>
    <xdr:cxnSp macro="">
      <xdr:nvCxnSpPr>
        <xdr:cNvPr id="377" name="直線コネクタ 376"/>
        <xdr:cNvCxnSpPr/>
      </xdr:nvCxnSpPr>
      <xdr:spPr>
        <a:xfrm>
          <a:off x="2209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62230</xdr:rowOff>
    </xdr:to>
    <xdr:cxnSp macro="">
      <xdr:nvCxnSpPr>
        <xdr:cNvPr id="380" name="直線コネクタ 379"/>
        <xdr:cNvCxnSpPr/>
      </xdr:nvCxnSpPr>
      <xdr:spPr>
        <a:xfrm>
          <a:off x="1320800" y="12920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43815</xdr:rowOff>
    </xdr:from>
    <xdr:to>
      <xdr:col>24</xdr:col>
      <xdr:colOff>76200</xdr:colOff>
      <xdr:row>75</xdr:row>
      <xdr:rowOff>145415</xdr:rowOff>
    </xdr:to>
    <xdr:sp macro="" textlink="">
      <xdr:nvSpPr>
        <xdr:cNvPr id="390" name="楕円 389"/>
        <xdr:cNvSpPr/>
      </xdr:nvSpPr>
      <xdr:spPr>
        <a:xfrm>
          <a:off x="47752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15892</xdr:rowOff>
    </xdr:from>
    <xdr:ext cx="762000" cy="259045"/>
    <xdr:sp macro="" textlink="">
      <xdr:nvSpPr>
        <xdr:cNvPr id="391" name="公債費該当値テキスト"/>
        <xdr:cNvSpPr txBox="1"/>
      </xdr:nvSpPr>
      <xdr:spPr>
        <a:xfrm>
          <a:off x="4914900" y="1287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2" name="楕円 391"/>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120666</xdr:rowOff>
    </xdr:from>
    <xdr:ext cx="736600" cy="259045"/>
    <xdr:sp macro="" textlink="">
      <xdr:nvSpPr>
        <xdr:cNvPr id="393" name="テキスト ボックス 392"/>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4" name="楕円 393"/>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105427</xdr:rowOff>
    </xdr:from>
    <xdr:ext cx="762000" cy="259045"/>
    <xdr:sp macro="" textlink="">
      <xdr:nvSpPr>
        <xdr:cNvPr id="395" name="テキスト ボックス 394"/>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6" name="楕円 395"/>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97807</xdr:rowOff>
    </xdr:from>
    <xdr:ext cx="762000" cy="259045"/>
    <xdr:sp macro="" textlink="">
      <xdr:nvSpPr>
        <xdr:cNvPr id="397" name="テキスト ボックス 396"/>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8" name="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97807</xdr:rowOff>
    </xdr:from>
    <xdr:ext cx="762000" cy="259045"/>
    <xdr:sp macro="" textlink="">
      <xdr:nvSpPr>
        <xdr:cNvPr id="399" name="テキスト ボックス 39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類似団体平均水準を下回っており、前年度より増加（前年度比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人件費及び扶助費については、類似団体平均水準を上回っていることから、類似団体と同程度の水準となるよう、改善に取り組む。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75</xdr:row>
      <xdr:rowOff>133858</xdr:rowOff>
    </xdr:to>
    <xdr:cxnSp macro="">
      <xdr:nvCxnSpPr>
        <xdr:cNvPr id="430" name="直線コネクタ 429"/>
        <xdr:cNvCxnSpPr/>
      </xdr:nvCxnSpPr>
      <xdr:spPr>
        <a:xfrm>
          <a:off x="15671800" y="128508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37846</xdr:rowOff>
    </xdr:to>
    <xdr:cxnSp macro="">
      <xdr:nvCxnSpPr>
        <xdr:cNvPr id="433" name="直線コネクタ 432"/>
        <xdr:cNvCxnSpPr/>
      </xdr:nvCxnSpPr>
      <xdr:spPr>
        <a:xfrm flipV="1">
          <a:off x="14782800" y="12850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56134</xdr:rowOff>
    </xdr:to>
    <xdr:cxnSp macro="">
      <xdr:nvCxnSpPr>
        <xdr:cNvPr id="436" name="直線コネクタ 435"/>
        <xdr:cNvCxnSpPr/>
      </xdr:nvCxnSpPr>
      <xdr:spPr>
        <a:xfrm flipV="1">
          <a:off x="13893800" y="12896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75</xdr:row>
      <xdr:rowOff>60706</xdr:rowOff>
    </xdr:to>
    <xdr:cxnSp macro="">
      <xdr:nvCxnSpPr>
        <xdr:cNvPr id="439" name="直線コネクタ 438"/>
        <xdr:cNvCxnSpPr/>
      </xdr:nvCxnSpPr>
      <xdr:spPr>
        <a:xfrm flipV="1">
          <a:off x="13004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9" name="楕円 448"/>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50"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112776</xdr:rowOff>
    </xdr:from>
    <xdr:to>
      <xdr:col>78</xdr:col>
      <xdr:colOff>120650</xdr:colOff>
      <xdr:row>75</xdr:row>
      <xdr:rowOff>42926</xdr:rowOff>
    </xdr:to>
    <xdr:sp macro="" textlink="">
      <xdr:nvSpPr>
        <xdr:cNvPr id="451" name="楕円 450"/>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53103</xdr:rowOff>
    </xdr:from>
    <xdr:ext cx="736600" cy="259045"/>
    <xdr:sp macro="" textlink="">
      <xdr:nvSpPr>
        <xdr:cNvPr id="452" name="テキスト ボックス 451"/>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158496</xdr:rowOff>
    </xdr:from>
    <xdr:to>
      <xdr:col>74</xdr:col>
      <xdr:colOff>31750</xdr:colOff>
      <xdr:row>75</xdr:row>
      <xdr:rowOff>88646</xdr:rowOff>
    </xdr:to>
    <xdr:sp macro="" textlink="">
      <xdr:nvSpPr>
        <xdr:cNvPr id="453" name="楕円 452"/>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98823</xdr:rowOff>
    </xdr:from>
    <xdr:ext cx="762000" cy="259045"/>
    <xdr:sp macro="" textlink="">
      <xdr:nvSpPr>
        <xdr:cNvPr id="454" name="テキスト ボックス 453"/>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55" name="楕円 45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117111</xdr:rowOff>
    </xdr:from>
    <xdr:ext cx="762000" cy="259045"/>
    <xdr:sp macro="" textlink="">
      <xdr:nvSpPr>
        <xdr:cNvPr id="456" name="テキスト ボックス 455"/>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57" name="楕円 456"/>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58" name="テキスト ボックス 457"/>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131763</xdr:rowOff>
    </xdr:from>
    <xdr:to>
      <xdr:col>29</xdr:col>
      <xdr:colOff>127000</xdr:colOff>
      <xdr:row>16</xdr:row>
      <xdr:rowOff>159728</xdr:rowOff>
    </xdr:to>
    <xdr:cxnSp macro="">
      <xdr:nvCxnSpPr>
        <xdr:cNvPr id="50" name="直線コネクタ 49"/>
        <xdr:cNvCxnSpPr/>
      </xdr:nvCxnSpPr>
      <xdr:spPr bwMode="auto">
        <a:xfrm flipV="1">
          <a:off x="5003800" y="2922588"/>
          <a:ext cx="6477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116540</xdr:rowOff>
    </xdr:from>
    <xdr:ext cx="762000" cy="259045"/>
    <xdr:sp macro="" textlink="">
      <xdr:nvSpPr>
        <xdr:cNvPr id="51" name="人口1人当たり決算額の推移平均値テキスト130"/>
        <xdr:cNvSpPr txBox="1"/>
      </xdr:nvSpPr>
      <xdr:spPr>
        <a:xfrm>
          <a:off x="5740400" y="290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146901</xdr:rowOff>
    </xdr:from>
    <xdr:to>
      <xdr:col>26</xdr:col>
      <xdr:colOff>50800</xdr:colOff>
      <xdr:row>16</xdr:row>
      <xdr:rowOff>159728</xdr:rowOff>
    </xdr:to>
    <xdr:cxnSp macro="">
      <xdr:nvCxnSpPr>
        <xdr:cNvPr id="53" name="直線コネクタ 52"/>
        <xdr:cNvCxnSpPr/>
      </xdr:nvCxnSpPr>
      <xdr:spPr bwMode="auto">
        <a:xfrm>
          <a:off x="4305300" y="2937726"/>
          <a:ext cx="698500" cy="1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146901</xdr:rowOff>
    </xdr:from>
    <xdr:to>
      <xdr:col>22</xdr:col>
      <xdr:colOff>114300</xdr:colOff>
      <xdr:row>16</xdr:row>
      <xdr:rowOff>164643</xdr:rowOff>
    </xdr:to>
    <xdr:cxnSp macro="">
      <xdr:nvCxnSpPr>
        <xdr:cNvPr id="56" name="直線コネクタ 55"/>
        <xdr:cNvCxnSpPr/>
      </xdr:nvCxnSpPr>
      <xdr:spPr bwMode="auto">
        <a:xfrm flipV="1">
          <a:off x="3606800" y="2937726"/>
          <a:ext cx="698500" cy="17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164643</xdr:rowOff>
    </xdr:from>
    <xdr:to>
      <xdr:col>18</xdr:col>
      <xdr:colOff>177800</xdr:colOff>
      <xdr:row>16</xdr:row>
      <xdr:rowOff>165824</xdr:rowOff>
    </xdr:to>
    <xdr:cxnSp macro="">
      <xdr:nvCxnSpPr>
        <xdr:cNvPr id="59" name="直線コネクタ 58"/>
        <xdr:cNvCxnSpPr/>
      </xdr:nvCxnSpPr>
      <xdr:spPr bwMode="auto">
        <a:xfrm flipV="1">
          <a:off x="2908300" y="2955468"/>
          <a:ext cx="6985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80963</xdr:rowOff>
    </xdr:from>
    <xdr:to>
      <xdr:col>29</xdr:col>
      <xdr:colOff>177800</xdr:colOff>
      <xdr:row>17</xdr:row>
      <xdr:rowOff>11113</xdr:rowOff>
    </xdr:to>
    <xdr:sp macro="" textlink="">
      <xdr:nvSpPr>
        <xdr:cNvPr id="69" name="楕円 68"/>
        <xdr:cNvSpPr/>
      </xdr:nvSpPr>
      <xdr:spPr bwMode="auto">
        <a:xfrm>
          <a:off x="5600700" y="287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97490</xdr:rowOff>
    </xdr:from>
    <xdr:ext cx="762000" cy="259045"/>
    <xdr:sp macro="" textlink="">
      <xdr:nvSpPr>
        <xdr:cNvPr id="70" name="人口1人当たり決算額の推移該当値テキスト130"/>
        <xdr:cNvSpPr txBox="1"/>
      </xdr:nvSpPr>
      <xdr:spPr>
        <a:xfrm>
          <a:off x="5740400" y="2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108928</xdr:rowOff>
    </xdr:from>
    <xdr:to>
      <xdr:col>26</xdr:col>
      <xdr:colOff>101600</xdr:colOff>
      <xdr:row>17</xdr:row>
      <xdr:rowOff>39078</xdr:rowOff>
    </xdr:to>
    <xdr:sp macro="" textlink="">
      <xdr:nvSpPr>
        <xdr:cNvPr id="71" name="楕円 70"/>
        <xdr:cNvSpPr/>
      </xdr:nvSpPr>
      <xdr:spPr bwMode="auto">
        <a:xfrm>
          <a:off x="4953000" y="289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49255</xdr:rowOff>
    </xdr:from>
    <xdr:ext cx="736600" cy="259045"/>
    <xdr:sp macro="" textlink="">
      <xdr:nvSpPr>
        <xdr:cNvPr id="72" name="テキスト ボックス 71"/>
        <xdr:cNvSpPr txBox="1"/>
      </xdr:nvSpPr>
      <xdr:spPr>
        <a:xfrm>
          <a:off x="4622800" y="2668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96101</xdr:rowOff>
    </xdr:from>
    <xdr:to>
      <xdr:col>22</xdr:col>
      <xdr:colOff>165100</xdr:colOff>
      <xdr:row>17</xdr:row>
      <xdr:rowOff>26251</xdr:rowOff>
    </xdr:to>
    <xdr:sp macro="" textlink="">
      <xdr:nvSpPr>
        <xdr:cNvPr id="73" name="楕円 72"/>
        <xdr:cNvSpPr/>
      </xdr:nvSpPr>
      <xdr:spPr bwMode="auto">
        <a:xfrm>
          <a:off x="4254500" y="288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36428</xdr:rowOff>
    </xdr:from>
    <xdr:ext cx="762000" cy="259045"/>
    <xdr:sp macro="" textlink="">
      <xdr:nvSpPr>
        <xdr:cNvPr id="74" name="テキスト ボックス 73"/>
        <xdr:cNvSpPr txBox="1"/>
      </xdr:nvSpPr>
      <xdr:spPr>
        <a:xfrm>
          <a:off x="3924300" y="265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113843</xdr:rowOff>
    </xdr:from>
    <xdr:to>
      <xdr:col>19</xdr:col>
      <xdr:colOff>38100</xdr:colOff>
      <xdr:row>17</xdr:row>
      <xdr:rowOff>43993</xdr:rowOff>
    </xdr:to>
    <xdr:sp macro="" textlink="">
      <xdr:nvSpPr>
        <xdr:cNvPr id="75" name="楕円 74"/>
        <xdr:cNvSpPr/>
      </xdr:nvSpPr>
      <xdr:spPr bwMode="auto">
        <a:xfrm>
          <a:off x="3556000" y="290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54170</xdr:rowOff>
    </xdr:from>
    <xdr:ext cx="762000" cy="259045"/>
    <xdr:sp macro="" textlink="">
      <xdr:nvSpPr>
        <xdr:cNvPr id="76" name="テキスト ボックス 75"/>
        <xdr:cNvSpPr txBox="1"/>
      </xdr:nvSpPr>
      <xdr:spPr>
        <a:xfrm>
          <a:off x="3225800" y="26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115024</xdr:rowOff>
    </xdr:from>
    <xdr:to>
      <xdr:col>15</xdr:col>
      <xdr:colOff>101600</xdr:colOff>
      <xdr:row>17</xdr:row>
      <xdr:rowOff>45174</xdr:rowOff>
    </xdr:to>
    <xdr:sp macro="" textlink="">
      <xdr:nvSpPr>
        <xdr:cNvPr id="77" name="楕円 76"/>
        <xdr:cNvSpPr/>
      </xdr:nvSpPr>
      <xdr:spPr bwMode="auto">
        <a:xfrm>
          <a:off x="2857500" y="290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55351</xdr:rowOff>
    </xdr:from>
    <xdr:ext cx="762000" cy="259045"/>
    <xdr:sp macro="" textlink="">
      <xdr:nvSpPr>
        <xdr:cNvPr id="78" name="テキスト ボックス 77"/>
        <xdr:cNvSpPr txBox="1"/>
      </xdr:nvSpPr>
      <xdr:spPr>
        <a:xfrm>
          <a:off x="2527300" y="267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313290</xdr:rowOff>
    </xdr:from>
    <xdr:to>
      <xdr:col>29</xdr:col>
      <xdr:colOff>127000</xdr:colOff>
      <xdr:row>37</xdr:row>
      <xdr:rowOff>316292</xdr:rowOff>
    </xdr:to>
    <xdr:cxnSp macro="">
      <xdr:nvCxnSpPr>
        <xdr:cNvPr id="112" name="直線コネクタ 111"/>
        <xdr:cNvCxnSpPr/>
      </xdr:nvCxnSpPr>
      <xdr:spPr bwMode="auto">
        <a:xfrm>
          <a:off x="5003800" y="7437990"/>
          <a:ext cx="6477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301070</xdr:rowOff>
    </xdr:from>
    <xdr:ext cx="762000" cy="259045"/>
    <xdr:sp macro="" textlink="">
      <xdr:nvSpPr>
        <xdr:cNvPr id="113" name="人口1人当たり決算額の推移平均値テキスト445"/>
        <xdr:cNvSpPr txBox="1"/>
      </xdr:nvSpPr>
      <xdr:spPr>
        <a:xfrm>
          <a:off x="5740400" y="7425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313290</xdr:rowOff>
    </xdr:from>
    <xdr:to>
      <xdr:col>26</xdr:col>
      <xdr:colOff>50800</xdr:colOff>
      <xdr:row>37</xdr:row>
      <xdr:rowOff>319539</xdr:rowOff>
    </xdr:to>
    <xdr:cxnSp macro="">
      <xdr:nvCxnSpPr>
        <xdr:cNvPr id="115" name="直線コネクタ 114"/>
        <xdr:cNvCxnSpPr/>
      </xdr:nvCxnSpPr>
      <xdr:spPr bwMode="auto">
        <a:xfrm flipV="1">
          <a:off x="4305300" y="7437990"/>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319539</xdr:rowOff>
    </xdr:from>
    <xdr:to>
      <xdr:col>22</xdr:col>
      <xdr:colOff>114300</xdr:colOff>
      <xdr:row>37</xdr:row>
      <xdr:rowOff>322967</xdr:rowOff>
    </xdr:to>
    <xdr:cxnSp macro="">
      <xdr:nvCxnSpPr>
        <xdr:cNvPr id="118" name="直線コネクタ 117"/>
        <xdr:cNvCxnSpPr/>
      </xdr:nvCxnSpPr>
      <xdr:spPr bwMode="auto">
        <a:xfrm flipV="1">
          <a:off x="3606800" y="7444239"/>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322967</xdr:rowOff>
    </xdr:from>
    <xdr:to>
      <xdr:col>18</xdr:col>
      <xdr:colOff>177800</xdr:colOff>
      <xdr:row>37</xdr:row>
      <xdr:rowOff>323048</xdr:rowOff>
    </xdr:to>
    <xdr:cxnSp macro="">
      <xdr:nvCxnSpPr>
        <xdr:cNvPr id="121" name="直線コネクタ 120"/>
        <xdr:cNvCxnSpPr/>
      </xdr:nvCxnSpPr>
      <xdr:spPr bwMode="auto">
        <a:xfrm flipV="1">
          <a:off x="2908300" y="7447667"/>
          <a:ext cx="698500" cy="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265492</xdr:rowOff>
    </xdr:from>
    <xdr:to>
      <xdr:col>29</xdr:col>
      <xdr:colOff>177800</xdr:colOff>
      <xdr:row>38</xdr:row>
      <xdr:rowOff>24192</xdr:rowOff>
    </xdr:to>
    <xdr:sp macro="" textlink="">
      <xdr:nvSpPr>
        <xdr:cNvPr id="131" name="楕円 130"/>
        <xdr:cNvSpPr/>
      </xdr:nvSpPr>
      <xdr:spPr bwMode="auto">
        <a:xfrm>
          <a:off x="5600700" y="739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110569</xdr:rowOff>
    </xdr:from>
    <xdr:ext cx="762000" cy="259045"/>
    <xdr:sp macro="" textlink="">
      <xdr:nvSpPr>
        <xdr:cNvPr id="132" name="人口1人当たり決算額の推移該当値テキスト445"/>
        <xdr:cNvSpPr txBox="1"/>
      </xdr:nvSpPr>
      <xdr:spPr>
        <a:xfrm>
          <a:off x="5740400" y="723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262490</xdr:rowOff>
    </xdr:from>
    <xdr:to>
      <xdr:col>26</xdr:col>
      <xdr:colOff>101600</xdr:colOff>
      <xdr:row>38</xdr:row>
      <xdr:rowOff>21190</xdr:rowOff>
    </xdr:to>
    <xdr:sp macro="" textlink="">
      <xdr:nvSpPr>
        <xdr:cNvPr id="133" name="楕円 132"/>
        <xdr:cNvSpPr/>
      </xdr:nvSpPr>
      <xdr:spPr bwMode="auto">
        <a:xfrm>
          <a:off x="4953000" y="738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31367</xdr:rowOff>
    </xdr:from>
    <xdr:ext cx="736600" cy="259045"/>
    <xdr:sp macro="" textlink="">
      <xdr:nvSpPr>
        <xdr:cNvPr id="134" name="テキスト ボックス 133"/>
        <xdr:cNvSpPr txBox="1"/>
      </xdr:nvSpPr>
      <xdr:spPr>
        <a:xfrm>
          <a:off x="4622800" y="715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268739</xdr:rowOff>
    </xdr:from>
    <xdr:to>
      <xdr:col>22</xdr:col>
      <xdr:colOff>165100</xdr:colOff>
      <xdr:row>38</xdr:row>
      <xdr:rowOff>27439</xdr:rowOff>
    </xdr:to>
    <xdr:sp macro="" textlink="">
      <xdr:nvSpPr>
        <xdr:cNvPr id="135" name="楕円 134"/>
        <xdr:cNvSpPr/>
      </xdr:nvSpPr>
      <xdr:spPr bwMode="auto">
        <a:xfrm>
          <a:off x="4254500" y="739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37616</xdr:rowOff>
    </xdr:from>
    <xdr:ext cx="762000" cy="259045"/>
    <xdr:sp macro="" textlink="">
      <xdr:nvSpPr>
        <xdr:cNvPr id="136" name="テキスト ボックス 135"/>
        <xdr:cNvSpPr txBox="1"/>
      </xdr:nvSpPr>
      <xdr:spPr>
        <a:xfrm>
          <a:off x="3924300" y="716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272167</xdr:rowOff>
    </xdr:from>
    <xdr:to>
      <xdr:col>19</xdr:col>
      <xdr:colOff>38100</xdr:colOff>
      <xdr:row>38</xdr:row>
      <xdr:rowOff>30867</xdr:rowOff>
    </xdr:to>
    <xdr:sp macro="" textlink="">
      <xdr:nvSpPr>
        <xdr:cNvPr id="137" name="楕円 136"/>
        <xdr:cNvSpPr/>
      </xdr:nvSpPr>
      <xdr:spPr bwMode="auto">
        <a:xfrm>
          <a:off x="3556000" y="739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41044</xdr:rowOff>
    </xdr:from>
    <xdr:ext cx="762000" cy="259045"/>
    <xdr:sp macro="" textlink="">
      <xdr:nvSpPr>
        <xdr:cNvPr id="138" name="テキスト ボックス 137"/>
        <xdr:cNvSpPr txBox="1"/>
      </xdr:nvSpPr>
      <xdr:spPr>
        <a:xfrm>
          <a:off x="3225800" y="716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272248</xdr:rowOff>
    </xdr:from>
    <xdr:to>
      <xdr:col>15</xdr:col>
      <xdr:colOff>101600</xdr:colOff>
      <xdr:row>38</xdr:row>
      <xdr:rowOff>30948</xdr:rowOff>
    </xdr:to>
    <xdr:sp macro="" textlink="">
      <xdr:nvSpPr>
        <xdr:cNvPr id="139" name="楕円 138"/>
        <xdr:cNvSpPr/>
      </xdr:nvSpPr>
      <xdr:spPr bwMode="auto">
        <a:xfrm>
          <a:off x="2857500" y="739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41125</xdr:rowOff>
    </xdr:from>
    <xdr:ext cx="762000" cy="259045"/>
    <xdr:sp macro="" textlink="">
      <xdr:nvSpPr>
        <xdr:cNvPr id="140" name="テキスト ボックス 139"/>
        <xdr:cNvSpPr txBox="1"/>
      </xdr:nvSpPr>
      <xdr:spPr>
        <a:xfrm>
          <a:off x="2527300" y="716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52135</xdr:rowOff>
    </xdr:from>
    <xdr:to>
      <xdr:col>24</xdr:col>
      <xdr:colOff>63500</xdr:colOff>
      <xdr:row>35</xdr:row>
      <xdr:rowOff>66428</xdr:rowOff>
    </xdr:to>
    <xdr:cxnSp macro="">
      <xdr:nvCxnSpPr>
        <xdr:cNvPr id="63" name="直線コネクタ 62"/>
        <xdr:cNvCxnSpPr/>
      </xdr:nvCxnSpPr>
      <xdr:spPr>
        <a:xfrm flipV="1">
          <a:off x="3797300" y="6052885"/>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60877</xdr:rowOff>
    </xdr:from>
    <xdr:to>
      <xdr:col>19</xdr:col>
      <xdr:colOff>177800</xdr:colOff>
      <xdr:row>35</xdr:row>
      <xdr:rowOff>66428</xdr:rowOff>
    </xdr:to>
    <xdr:cxnSp macro="">
      <xdr:nvCxnSpPr>
        <xdr:cNvPr id="66" name="直線コネクタ 65"/>
        <xdr:cNvCxnSpPr/>
      </xdr:nvCxnSpPr>
      <xdr:spPr>
        <a:xfrm>
          <a:off x="2908300" y="6061627"/>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60877</xdr:rowOff>
    </xdr:from>
    <xdr:to>
      <xdr:col>15</xdr:col>
      <xdr:colOff>50800</xdr:colOff>
      <xdr:row>35</xdr:row>
      <xdr:rowOff>63838</xdr:rowOff>
    </xdr:to>
    <xdr:cxnSp macro="">
      <xdr:nvCxnSpPr>
        <xdr:cNvPr id="69" name="直線コネクタ 68"/>
        <xdr:cNvCxnSpPr/>
      </xdr:nvCxnSpPr>
      <xdr:spPr>
        <a:xfrm flipV="1">
          <a:off x="2019300" y="6061627"/>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63838</xdr:rowOff>
    </xdr:from>
    <xdr:to>
      <xdr:col>10</xdr:col>
      <xdr:colOff>114300</xdr:colOff>
      <xdr:row>35</xdr:row>
      <xdr:rowOff>69433</xdr:rowOff>
    </xdr:to>
    <xdr:cxnSp macro="">
      <xdr:nvCxnSpPr>
        <xdr:cNvPr id="72" name="直線コネクタ 71"/>
        <xdr:cNvCxnSpPr/>
      </xdr:nvCxnSpPr>
      <xdr:spPr>
        <a:xfrm flipV="1">
          <a:off x="1130300" y="6064588"/>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1335</xdr:rowOff>
    </xdr:from>
    <xdr:to>
      <xdr:col>24</xdr:col>
      <xdr:colOff>114300</xdr:colOff>
      <xdr:row>35</xdr:row>
      <xdr:rowOff>102935</xdr:rowOff>
    </xdr:to>
    <xdr:sp macro="" textlink="">
      <xdr:nvSpPr>
        <xdr:cNvPr id="82" name="楕円 81"/>
        <xdr:cNvSpPr/>
      </xdr:nvSpPr>
      <xdr:spPr>
        <a:xfrm>
          <a:off x="4584700" y="60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24212</xdr:rowOff>
    </xdr:from>
    <xdr:ext cx="534377" cy="259045"/>
    <xdr:sp macro="" textlink="">
      <xdr:nvSpPr>
        <xdr:cNvPr id="83" name="人件費該当値テキスト"/>
        <xdr:cNvSpPr txBox="1"/>
      </xdr:nvSpPr>
      <xdr:spPr>
        <a:xfrm>
          <a:off x="4686300" y="585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15628</xdr:rowOff>
    </xdr:from>
    <xdr:to>
      <xdr:col>20</xdr:col>
      <xdr:colOff>38100</xdr:colOff>
      <xdr:row>35</xdr:row>
      <xdr:rowOff>117228</xdr:rowOff>
    </xdr:to>
    <xdr:sp macro="" textlink="">
      <xdr:nvSpPr>
        <xdr:cNvPr id="84" name="楕円 83"/>
        <xdr:cNvSpPr/>
      </xdr:nvSpPr>
      <xdr:spPr>
        <a:xfrm>
          <a:off x="3746500" y="60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133755</xdr:rowOff>
    </xdr:from>
    <xdr:ext cx="534377" cy="259045"/>
    <xdr:sp macro="" textlink="">
      <xdr:nvSpPr>
        <xdr:cNvPr id="85" name="テキスト ボックス 84"/>
        <xdr:cNvSpPr txBox="1"/>
      </xdr:nvSpPr>
      <xdr:spPr>
        <a:xfrm>
          <a:off x="3530111" y="57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10077</xdr:rowOff>
    </xdr:from>
    <xdr:to>
      <xdr:col>15</xdr:col>
      <xdr:colOff>101600</xdr:colOff>
      <xdr:row>35</xdr:row>
      <xdr:rowOff>111677</xdr:rowOff>
    </xdr:to>
    <xdr:sp macro="" textlink="">
      <xdr:nvSpPr>
        <xdr:cNvPr id="86" name="楕円 85"/>
        <xdr:cNvSpPr/>
      </xdr:nvSpPr>
      <xdr:spPr>
        <a:xfrm>
          <a:off x="2857500" y="60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128204</xdr:rowOff>
    </xdr:from>
    <xdr:ext cx="534377" cy="259045"/>
    <xdr:sp macro="" textlink="">
      <xdr:nvSpPr>
        <xdr:cNvPr id="87" name="テキスト ボックス 86"/>
        <xdr:cNvSpPr txBox="1"/>
      </xdr:nvSpPr>
      <xdr:spPr>
        <a:xfrm>
          <a:off x="2641111" y="57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13038</xdr:rowOff>
    </xdr:from>
    <xdr:to>
      <xdr:col>10</xdr:col>
      <xdr:colOff>165100</xdr:colOff>
      <xdr:row>35</xdr:row>
      <xdr:rowOff>114638</xdr:rowOff>
    </xdr:to>
    <xdr:sp macro="" textlink="">
      <xdr:nvSpPr>
        <xdr:cNvPr id="88" name="楕円 87"/>
        <xdr:cNvSpPr/>
      </xdr:nvSpPr>
      <xdr:spPr>
        <a:xfrm>
          <a:off x="1968500" y="60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131165</xdr:rowOff>
    </xdr:from>
    <xdr:ext cx="534377" cy="259045"/>
    <xdr:sp macro="" textlink="">
      <xdr:nvSpPr>
        <xdr:cNvPr id="89" name="テキスト ボックス 88"/>
        <xdr:cNvSpPr txBox="1"/>
      </xdr:nvSpPr>
      <xdr:spPr>
        <a:xfrm>
          <a:off x="1752111" y="57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18633</xdr:rowOff>
    </xdr:from>
    <xdr:to>
      <xdr:col>6</xdr:col>
      <xdr:colOff>38100</xdr:colOff>
      <xdr:row>35</xdr:row>
      <xdr:rowOff>120233</xdr:rowOff>
    </xdr:to>
    <xdr:sp macro="" textlink="">
      <xdr:nvSpPr>
        <xdr:cNvPr id="90" name="楕円 89"/>
        <xdr:cNvSpPr/>
      </xdr:nvSpPr>
      <xdr:spPr>
        <a:xfrm>
          <a:off x="1079500" y="60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136760</xdr:rowOff>
    </xdr:from>
    <xdr:ext cx="534377" cy="259045"/>
    <xdr:sp macro="" textlink="">
      <xdr:nvSpPr>
        <xdr:cNvPr id="91" name="テキスト ボックス 90"/>
        <xdr:cNvSpPr txBox="1"/>
      </xdr:nvSpPr>
      <xdr:spPr>
        <a:xfrm>
          <a:off x="863111" y="579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113832</xdr:rowOff>
    </xdr:from>
    <xdr:to>
      <xdr:col>24</xdr:col>
      <xdr:colOff>63500</xdr:colOff>
      <xdr:row>54</xdr:row>
      <xdr:rowOff>157911</xdr:rowOff>
    </xdr:to>
    <xdr:cxnSp macro="">
      <xdr:nvCxnSpPr>
        <xdr:cNvPr id="118" name="直線コネクタ 117"/>
        <xdr:cNvCxnSpPr/>
      </xdr:nvCxnSpPr>
      <xdr:spPr>
        <a:xfrm flipV="1">
          <a:off x="3797300" y="9372132"/>
          <a:ext cx="8382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157911</xdr:rowOff>
    </xdr:from>
    <xdr:to>
      <xdr:col>19</xdr:col>
      <xdr:colOff>177800</xdr:colOff>
      <xdr:row>55</xdr:row>
      <xdr:rowOff>39962</xdr:rowOff>
    </xdr:to>
    <xdr:cxnSp macro="">
      <xdr:nvCxnSpPr>
        <xdr:cNvPr id="121" name="直線コネクタ 120"/>
        <xdr:cNvCxnSpPr/>
      </xdr:nvCxnSpPr>
      <xdr:spPr>
        <a:xfrm flipV="1">
          <a:off x="2908300" y="9416211"/>
          <a:ext cx="889000" cy="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39962</xdr:rowOff>
    </xdr:from>
    <xdr:to>
      <xdr:col>15</xdr:col>
      <xdr:colOff>50800</xdr:colOff>
      <xdr:row>55</xdr:row>
      <xdr:rowOff>150339</xdr:rowOff>
    </xdr:to>
    <xdr:cxnSp macro="">
      <xdr:nvCxnSpPr>
        <xdr:cNvPr id="124" name="直線コネクタ 123"/>
        <xdr:cNvCxnSpPr/>
      </xdr:nvCxnSpPr>
      <xdr:spPr>
        <a:xfrm flipV="1">
          <a:off x="2019300" y="9469712"/>
          <a:ext cx="889000" cy="1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150339</xdr:rowOff>
    </xdr:from>
    <xdr:to>
      <xdr:col>10</xdr:col>
      <xdr:colOff>114300</xdr:colOff>
      <xdr:row>56</xdr:row>
      <xdr:rowOff>114499</xdr:rowOff>
    </xdr:to>
    <xdr:cxnSp macro="">
      <xdr:nvCxnSpPr>
        <xdr:cNvPr id="127" name="直線コネクタ 126"/>
        <xdr:cNvCxnSpPr/>
      </xdr:nvCxnSpPr>
      <xdr:spPr>
        <a:xfrm flipV="1">
          <a:off x="1130300" y="9580089"/>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63032</xdr:rowOff>
    </xdr:from>
    <xdr:to>
      <xdr:col>24</xdr:col>
      <xdr:colOff>114300</xdr:colOff>
      <xdr:row>54</xdr:row>
      <xdr:rowOff>164632</xdr:rowOff>
    </xdr:to>
    <xdr:sp macro="" textlink="">
      <xdr:nvSpPr>
        <xdr:cNvPr id="137" name="楕円 136"/>
        <xdr:cNvSpPr/>
      </xdr:nvSpPr>
      <xdr:spPr>
        <a:xfrm>
          <a:off x="4584700" y="93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85909</xdr:rowOff>
    </xdr:from>
    <xdr:ext cx="599010" cy="259045"/>
    <xdr:sp macro="" textlink="">
      <xdr:nvSpPr>
        <xdr:cNvPr id="138" name="物件費該当値テキスト"/>
        <xdr:cNvSpPr txBox="1"/>
      </xdr:nvSpPr>
      <xdr:spPr>
        <a:xfrm>
          <a:off x="4686300" y="917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107111</xdr:rowOff>
    </xdr:from>
    <xdr:to>
      <xdr:col>20</xdr:col>
      <xdr:colOff>38100</xdr:colOff>
      <xdr:row>55</xdr:row>
      <xdr:rowOff>37261</xdr:rowOff>
    </xdr:to>
    <xdr:sp macro="" textlink="">
      <xdr:nvSpPr>
        <xdr:cNvPr id="139" name="楕円 138"/>
        <xdr:cNvSpPr/>
      </xdr:nvSpPr>
      <xdr:spPr>
        <a:xfrm>
          <a:off x="3746500" y="936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53788</xdr:rowOff>
    </xdr:from>
    <xdr:ext cx="599010" cy="259045"/>
    <xdr:sp macro="" textlink="">
      <xdr:nvSpPr>
        <xdr:cNvPr id="140" name="テキスト ボックス 139"/>
        <xdr:cNvSpPr txBox="1"/>
      </xdr:nvSpPr>
      <xdr:spPr>
        <a:xfrm>
          <a:off x="3497795" y="914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160612</xdr:rowOff>
    </xdr:from>
    <xdr:to>
      <xdr:col>15</xdr:col>
      <xdr:colOff>101600</xdr:colOff>
      <xdr:row>55</xdr:row>
      <xdr:rowOff>90762</xdr:rowOff>
    </xdr:to>
    <xdr:sp macro="" textlink="">
      <xdr:nvSpPr>
        <xdr:cNvPr id="141" name="楕円 140"/>
        <xdr:cNvSpPr/>
      </xdr:nvSpPr>
      <xdr:spPr>
        <a:xfrm>
          <a:off x="2857500" y="94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107289</xdr:rowOff>
    </xdr:from>
    <xdr:ext cx="599010" cy="259045"/>
    <xdr:sp macro="" textlink="">
      <xdr:nvSpPr>
        <xdr:cNvPr id="142" name="テキスト ボックス 141"/>
        <xdr:cNvSpPr txBox="1"/>
      </xdr:nvSpPr>
      <xdr:spPr>
        <a:xfrm>
          <a:off x="2608795" y="919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99539</xdr:rowOff>
    </xdr:from>
    <xdr:to>
      <xdr:col>10</xdr:col>
      <xdr:colOff>165100</xdr:colOff>
      <xdr:row>56</xdr:row>
      <xdr:rowOff>29689</xdr:rowOff>
    </xdr:to>
    <xdr:sp macro="" textlink="">
      <xdr:nvSpPr>
        <xdr:cNvPr id="143" name="楕円 142"/>
        <xdr:cNvSpPr/>
      </xdr:nvSpPr>
      <xdr:spPr>
        <a:xfrm>
          <a:off x="1968500" y="95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46216</xdr:rowOff>
    </xdr:from>
    <xdr:ext cx="599010" cy="259045"/>
    <xdr:sp macro="" textlink="">
      <xdr:nvSpPr>
        <xdr:cNvPr id="144" name="テキスト ボックス 143"/>
        <xdr:cNvSpPr txBox="1"/>
      </xdr:nvSpPr>
      <xdr:spPr>
        <a:xfrm>
          <a:off x="1719795" y="93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63699</xdr:rowOff>
    </xdr:from>
    <xdr:to>
      <xdr:col>6</xdr:col>
      <xdr:colOff>38100</xdr:colOff>
      <xdr:row>56</xdr:row>
      <xdr:rowOff>165299</xdr:rowOff>
    </xdr:to>
    <xdr:sp macro="" textlink="">
      <xdr:nvSpPr>
        <xdr:cNvPr id="145" name="楕円 144"/>
        <xdr:cNvSpPr/>
      </xdr:nvSpPr>
      <xdr:spPr>
        <a:xfrm>
          <a:off x="1079500" y="96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10376</xdr:rowOff>
    </xdr:from>
    <xdr:ext cx="534377" cy="259045"/>
    <xdr:sp macro="" textlink="">
      <xdr:nvSpPr>
        <xdr:cNvPr id="146" name="テキスト ボックス 145"/>
        <xdr:cNvSpPr txBox="1"/>
      </xdr:nvSpPr>
      <xdr:spPr>
        <a:xfrm>
          <a:off x="863111" y="94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94895</xdr:rowOff>
    </xdr:from>
    <xdr:to>
      <xdr:col>24</xdr:col>
      <xdr:colOff>63500</xdr:colOff>
      <xdr:row>78</xdr:row>
      <xdr:rowOff>97935</xdr:rowOff>
    </xdr:to>
    <xdr:cxnSp macro="">
      <xdr:nvCxnSpPr>
        <xdr:cNvPr id="173" name="直線コネクタ 172"/>
        <xdr:cNvCxnSpPr/>
      </xdr:nvCxnSpPr>
      <xdr:spPr>
        <a:xfrm>
          <a:off x="3797300" y="13467995"/>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92585</xdr:rowOff>
    </xdr:from>
    <xdr:to>
      <xdr:col>19</xdr:col>
      <xdr:colOff>177800</xdr:colOff>
      <xdr:row>78</xdr:row>
      <xdr:rowOff>94895</xdr:rowOff>
    </xdr:to>
    <xdr:cxnSp macro="">
      <xdr:nvCxnSpPr>
        <xdr:cNvPr id="176" name="直線コネクタ 175"/>
        <xdr:cNvCxnSpPr/>
      </xdr:nvCxnSpPr>
      <xdr:spPr>
        <a:xfrm>
          <a:off x="2908300" y="13465685"/>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79989</xdr:rowOff>
    </xdr:from>
    <xdr:to>
      <xdr:col>15</xdr:col>
      <xdr:colOff>50800</xdr:colOff>
      <xdr:row>78</xdr:row>
      <xdr:rowOff>92585</xdr:rowOff>
    </xdr:to>
    <xdr:cxnSp macro="">
      <xdr:nvCxnSpPr>
        <xdr:cNvPr id="179" name="直線コネクタ 178"/>
        <xdr:cNvCxnSpPr/>
      </xdr:nvCxnSpPr>
      <xdr:spPr>
        <a:xfrm>
          <a:off x="2019300" y="13453089"/>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79989</xdr:rowOff>
    </xdr:from>
    <xdr:to>
      <xdr:col>10</xdr:col>
      <xdr:colOff>114300</xdr:colOff>
      <xdr:row>78</xdr:row>
      <xdr:rowOff>83648</xdr:rowOff>
    </xdr:to>
    <xdr:cxnSp macro="">
      <xdr:nvCxnSpPr>
        <xdr:cNvPr id="182" name="直線コネクタ 181"/>
        <xdr:cNvCxnSpPr/>
      </xdr:nvCxnSpPr>
      <xdr:spPr>
        <a:xfrm flipV="1">
          <a:off x="1130300" y="1345308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47135</xdr:rowOff>
    </xdr:from>
    <xdr:to>
      <xdr:col>24</xdr:col>
      <xdr:colOff>114300</xdr:colOff>
      <xdr:row>78</xdr:row>
      <xdr:rowOff>148735</xdr:rowOff>
    </xdr:to>
    <xdr:sp macro="" textlink="">
      <xdr:nvSpPr>
        <xdr:cNvPr id="192" name="楕円 191"/>
        <xdr:cNvSpPr/>
      </xdr:nvSpPr>
      <xdr:spPr>
        <a:xfrm>
          <a:off x="4584700" y="134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133512</xdr:rowOff>
    </xdr:from>
    <xdr:ext cx="469744" cy="259045"/>
    <xdr:sp macro="" textlink="">
      <xdr:nvSpPr>
        <xdr:cNvPr id="193" name="維持補修費該当値テキスト"/>
        <xdr:cNvSpPr txBox="1"/>
      </xdr:nvSpPr>
      <xdr:spPr>
        <a:xfrm>
          <a:off x="4686300" y="133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44095</xdr:rowOff>
    </xdr:from>
    <xdr:to>
      <xdr:col>20</xdr:col>
      <xdr:colOff>38100</xdr:colOff>
      <xdr:row>78</xdr:row>
      <xdr:rowOff>145695</xdr:rowOff>
    </xdr:to>
    <xdr:sp macro="" textlink="">
      <xdr:nvSpPr>
        <xdr:cNvPr id="194" name="楕円 193"/>
        <xdr:cNvSpPr/>
      </xdr:nvSpPr>
      <xdr:spPr>
        <a:xfrm>
          <a:off x="3746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136822</xdr:rowOff>
    </xdr:from>
    <xdr:ext cx="469744" cy="259045"/>
    <xdr:sp macro="" textlink="">
      <xdr:nvSpPr>
        <xdr:cNvPr id="195" name="テキスト ボックス 194"/>
        <xdr:cNvSpPr txBox="1"/>
      </xdr:nvSpPr>
      <xdr:spPr>
        <a:xfrm>
          <a:off x="3562428" y="135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41785</xdr:rowOff>
    </xdr:from>
    <xdr:to>
      <xdr:col>15</xdr:col>
      <xdr:colOff>101600</xdr:colOff>
      <xdr:row>78</xdr:row>
      <xdr:rowOff>143385</xdr:rowOff>
    </xdr:to>
    <xdr:sp macro="" textlink="">
      <xdr:nvSpPr>
        <xdr:cNvPr id="196" name="楕円 195"/>
        <xdr:cNvSpPr/>
      </xdr:nvSpPr>
      <xdr:spPr>
        <a:xfrm>
          <a:off x="2857500" y="13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134512</xdr:rowOff>
    </xdr:from>
    <xdr:ext cx="469744" cy="259045"/>
    <xdr:sp macro="" textlink="">
      <xdr:nvSpPr>
        <xdr:cNvPr id="197" name="テキスト ボックス 196"/>
        <xdr:cNvSpPr txBox="1"/>
      </xdr:nvSpPr>
      <xdr:spPr>
        <a:xfrm>
          <a:off x="2673428" y="13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29189</xdr:rowOff>
    </xdr:from>
    <xdr:to>
      <xdr:col>10</xdr:col>
      <xdr:colOff>165100</xdr:colOff>
      <xdr:row>78</xdr:row>
      <xdr:rowOff>130789</xdr:rowOff>
    </xdr:to>
    <xdr:sp macro="" textlink="">
      <xdr:nvSpPr>
        <xdr:cNvPr id="198" name="楕円 197"/>
        <xdr:cNvSpPr/>
      </xdr:nvSpPr>
      <xdr:spPr>
        <a:xfrm>
          <a:off x="1968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121916</xdr:rowOff>
    </xdr:from>
    <xdr:ext cx="469744" cy="259045"/>
    <xdr:sp macro="" textlink="">
      <xdr:nvSpPr>
        <xdr:cNvPr id="199" name="テキスト ボックス 198"/>
        <xdr:cNvSpPr txBox="1"/>
      </xdr:nvSpPr>
      <xdr:spPr>
        <a:xfrm>
          <a:off x="1784428" y="1349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32848</xdr:rowOff>
    </xdr:from>
    <xdr:to>
      <xdr:col>6</xdr:col>
      <xdr:colOff>38100</xdr:colOff>
      <xdr:row>78</xdr:row>
      <xdr:rowOff>134448</xdr:rowOff>
    </xdr:to>
    <xdr:sp macro="" textlink="">
      <xdr:nvSpPr>
        <xdr:cNvPr id="200" name="楕円 199"/>
        <xdr:cNvSpPr/>
      </xdr:nvSpPr>
      <xdr:spPr>
        <a:xfrm>
          <a:off x="1079500" y="134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125575</xdr:rowOff>
    </xdr:from>
    <xdr:ext cx="469744" cy="259045"/>
    <xdr:sp macro="" textlink="">
      <xdr:nvSpPr>
        <xdr:cNvPr id="201" name="テキスト ボックス 200"/>
        <xdr:cNvSpPr txBox="1"/>
      </xdr:nvSpPr>
      <xdr:spPr>
        <a:xfrm>
          <a:off x="895428" y="134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107468</xdr:rowOff>
    </xdr:from>
    <xdr:to>
      <xdr:col>24</xdr:col>
      <xdr:colOff>63500</xdr:colOff>
      <xdr:row>92</xdr:row>
      <xdr:rowOff>112967</xdr:rowOff>
    </xdr:to>
    <xdr:cxnSp macro="">
      <xdr:nvCxnSpPr>
        <xdr:cNvPr id="231" name="直線コネクタ 230"/>
        <xdr:cNvCxnSpPr/>
      </xdr:nvCxnSpPr>
      <xdr:spPr>
        <a:xfrm flipV="1">
          <a:off x="3797300" y="15880868"/>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112967</xdr:rowOff>
    </xdr:from>
    <xdr:to>
      <xdr:col>19</xdr:col>
      <xdr:colOff>177800</xdr:colOff>
      <xdr:row>92</xdr:row>
      <xdr:rowOff>121565</xdr:rowOff>
    </xdr:to>
    <xdr:cxnSp macro="">
      <xdr:nvCxnSpPr>
        <xdr:cNvPr id="234" name="直線コネクタ 233"/>
        <xdr:cNvCxnSpPr/>
      </xdr:nvCxnSpPr>
      <xdr:spPr>
        <a:xfrm flipV="1">
          <a:off x="2908300" y="15886367"/>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79553</xdr:rowOff>
    </xdr:from>
    <xdr:to>
      <xdr:col>15</xdr:col>
      <xdr:colOff>50800</xdr:colOff>
      <xdr:row>92</xdr:row>
      <xdr:rowOff>121565</xdr:rowOff>
    </xdr:to>
    <xdr:cxnSp macro="">
      <xdr:nvCxnSpPr>
        <xdr:cNvPr id="237" name="直線コネクタ 236"/>
        <xdr:cNvCxnSpPr/>
      </xdr:nvCxnSpPr>
      <xdr:spPr>
        <a:xfrm>
          <a:off x="2019300" y="15852953"/>
          <a:ext cx="889000" cy="4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79553</xdr:rowOff>
    </xdr:from>
    <xdr:to>
      <xdr:col>10</xdr:col>
      <xdr:colOff>114300</xdr:colOff>
      <xdr:row>93</xdr:row>
      <xdr:rowOff>71044</xdr:rowOff>
    </xdr:to>
    <xdr:cxnSp macro="">
      <xdr:nvCxnSpPr>
        <xdr:cNvPr id="240" name="直線コネクタ 239"/>
        <xdr:cNvCxnSpPr/>
      </xdr:nvCxnSpPr>
      <xdr:spPr>
        <a:xfrm flipV="1">
          <a:off x="1130300" y="15852953"/>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56668</xdr:rowOff>
    </xdr:from>
    <xdr:to>
      <xdr:col>24</xdr:col>
      <xdr:colOff>114300</xdr:colOff>
      <xdr:row>92</xdr:row>
      <xdr:rowOff>158268</xdr:rowOff>
    </xdr:to>
    <xdr:sp macro="" textlink="">
      <xdr:nvSpPr>
        <xdr:cNvPr id="250" name="楕円 249"/>
        <xdr:cNvSpPr/>
      </xdr:nvSpPr>
      <xdr:spPr>
        <a:xfrm>
          <a:off x="4584700" y="15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79545</xdr:rowOff>
    </xdr:from>
    <xdr:ext cx="599010" cy="259045"/>
    <xdr:sp macro="" textlink="">
      <xdr:nvSpPr>
        <xdr:cNvPr id="251" name="扶助費該当値テキスト"/>
        <xdr:cNvSpPr txBox="1"/>
      </xdr:nvSpPr>
      <xdr:spPr>
        <a:xfrm>
          <a:off x="4686300" y="156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62167</xdr:rowOff>
    </xdr:from>
    <xdr:to>
      <xdr:col>20</xdr:col>
      <xdr:colOff>38100</xdr:colOff>
      <xdr:row>92</xdr:row>
      <xdr:rowOff>163767</xdr:rowOff>
    </xdr:to>
    <xdr:sp macro="" textlink="">
      <xdr:nvSpPr>
        <xdr:cNvPr id="252" name="楕円 251"/>
        <xdr:cNvSpPr/>
      </xdr:nvSpPr>
      <xdr:spPr>
        <a:xfrm>
          <a:off x="3746500" y="158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8844</xdr:rowOff>
    </xdr:from>
    <xdr:ext cx="599010" cy="259045"/>
    <xdr:sp macro="" textlink="">
      <xdr:nvSpPr>
        <xdr:cNvPr id="253" name="テキスト ボックス 252"/>
        <xdr:cNvSpPr txBox="1"/>
      </xdr:nvSpPr>
      <xdr:spPr>
        <a:xfrm>
          <a:off x="3497795" y="156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70765</xdr:rowOff>
    </xdr:from>
    <xdr:to>
      <xdr:col>15</xdr:col>
      <xdr:colOff>101600</xdr:colOff>
      <xdr:row>93</xdr:row>
      <xdr:rowOff>915</xdr:rowOff>
    </xdr:to>
    <xdr:sp macro="" textlink="">
      <xdr:nvSpPr>
        <xdr:cNvPr id="254" name="楕円 253"/>
        <xdr:cNvSpPr/>
      </xdr:nvSpPr>
      <xdr:spPr>
        <a:xfrm>
          <a:off x="2857500" y="158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17442</xdr:rowOff>
    </xdr:from>
    <xdr:ext cx="599010" cy="259045"/>
    <xdr:sp macro="" textlink="">
      <xdr:nvSpPr>
        <xdr:cNvPr id="255" name="テキスト ボックス 254"/>
        <xdr:cNvSpPr txBox="1"/>
      </xdr:nvSpPr>
      <xdr:spPr>
        <a:xfrm>
          <a:off x="2608795" y="1561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28753</xdr:rowOff>
    </xdr:from>
    <xdr:to>
      <xdr:col>10</xdr:col>
      <xdr:colOff>165100</xdr:colOff>
      <xdr:row>92</xdr:row>
      <xdr:rowOff>130353</xdr:rowOff>
    </xdr:to>
    <xdr:sp macro="" textlink="">
      <xdr:nvSpPr>
        <xdr:cNvPr id="256" name="楕円 255"/>
        <xdr:cNvSpPr/>
      </xdr:nvSpPr>
      <xdr:spPr>
        <a:xfrm>
          <a:off x="1968500" y="158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146880</xdr:rowOff>
    </xdr:from>
    <xdr:ext cx="599010" cy="259045"/>
    <xdr:sp macro="" textlink="">
      <xdr:nvSpPr>
        <xdr:cNvPr id="257" name="テキスト ボックス 256"/>
        <xdr:cNvSpPr txBox="1"/>
      </xdr:nvSpPr>
      <xdr:spPr>
        <a:xfrm>
          <a:off x="1719795" y="1557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20244</xdr:rowOff>
    </xdr:from>
    <xdr:to>
      <xdr:col>6</xdr:col>
      <xdr:colOff>38100</xdr:colOff>
      <xdr:row>93</xdr:row>
      <xdr:rowOff>121844</xdr:rowOff>
    </xdr:to>
    <xdr:sp macro="" textlink="">
      <xdr:nvSpPr>
        <xdr:cNvPr id="258" name="楕円 257"/>
        <xdr:cNvSpPr/>
      </xdr:nvSpPr>
      <xdr:spPr>
        <a:xfrm>
          <a:off x="1079500" y="159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138371</xdr:rowOff>
    </xdr:from>
    <xdr:ext cx="599010" cy="259045"/>
    <xdr:sp macro="" textlink="">
      <xdr:nvSpPr>
        <xdr:cNvPr id="259" name="テキスト ボックス 258"/>
        <xdr:cNvSpPr txBox="1"/>
      </xdr:nvSpPr>
      <xdr:spPr>
        <a:xfrm>
          <a:off x="830795" y="157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127138</xdr:rowOff>
    </xdr:from>
    <xdr:to>
      <xdr:col>55</xdr:col>
      <xdr:colOff>0</xdr:colOff>
      <xdr:row>35</xdr:row>
      <xdr:rowOff>164246</xdr:rowOff>
    </xdr:to>
    <xdr:cxnSp macro="">
      <xdr:nvCxnSpPr>
        <xdr:cNvPr id="284" name="直線コネクタ 283"/>
        <xdr:cNvCxnSpPr/>
      </xdr:nvCxnSpPr>
      <xdr:spPr>
        <a:xfrm flipV="1">
          <a:off x="9639300" y="6127888"/>
          <a:ext cx="83820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164246</xdr:rowOff>
    </xdr:from>
    <xdr:to>
      <xdr:col>50</xdr:col>
      <xdr:colOff>114300</xdr:colOff>
      <xdr:row>36</xdr:row>
      <xdr:rowOff>15782</xdr:rowOff>
    </xdr:to>
    <xdr:cxnSp macro="">
      <xdr:nvCxnSpPr>
        <xdr:cNvPr id="287" name="直線コネクタ 286"/>
        <xdr:cNvCxnSpPr/>
      </xdr:nvCxnSpPr>
      <xdr:spPr>
        <a:xfrm flipV="1">
          <a:off x="8750300" y="6164996"/>
          <a:ext cx="889000" cy="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168401</xdr:rowOff>
    </xdr:from>
    <xdr:to>
      <xdr:col>45</xdr:col>
      <xdr:colOff>177800</xdr:colOff>
      <xdr:row>36</xdr:row>
      <xdr:rowOff>15782</xdr:rowOff>
    </xdr:to>
    <xdr:cxnSp macro="">
      <xdr:nvCxnSpPr>
        <xdr:cNvPr id="290" name="直線コネクタ 289"/>
        <xdr:cNvCxnSpPr/>
      </xdr:nvCxnSpPr>
      <xdr:spPr>
        <a:xfrm>
          <a:off x="7861300" y="6169151"/>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168401</xdr:rowOff>
    </xdr:from>
    <xdr:to>
      <xdr:col>41</xdr:col>
      <xdr:colOff>50800</xdr:colOff>
      <xdr:row>36</xdr:row>
      <xdr:rowOff>986</xdr:rowOff>
    </xdr:to>
    <xdr:cxnSp macro="">
      <xdr:nvCxnSpPr>
        <xdr:cNvPr id="293" name="直線コネクタ 292"/>
        <xdr:cNvCxnSpPr/>
      </xdr:nvCxnSpPr>
      <xdr:spPr>
        <a:xfrm flipV="1">
          <a:off x="6972300" y="6169151"/>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56242</xdr:rowOff>
    </xdr:from>
    <xdr:ext cx="534377" cy="259045"/>
    <xdr:sp macro="" textlink="">
      <xdr:nvSpPr>
        <xdr:cNvPr id="297" name="テキスト ボックス 296"/>
        <xdr:cNvSpPr txBox="1"/>
      </xdr:nvSpPr>
      <xdr:spPr>
        <a:xfrm>
          <a:off x="6705111" y="58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76338</xdr:rowOff>
    </xdr:from>
    <xdr:to>
      <xdr:col>55</xdr:col>
      <xdr:colOff>50800</xdr:colOff>
      <xdr:row>36</xdr:row>
      <xdr:rowOff>6488</xdr:rowOff>
    </xdr:to>
    <xdr:sp macro="" textlink="">
      <xdr:nvSpPr>
        <xdr:cNvPr id="303" name="楕円 302"/>
        <xdr:cNvSpPr/>
      </xdr:nvSpPr>
      <xdr:spPr>
        <a:xfrm>
          <a:off x="10426700" y="60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54765</xdr:rowOff>
    </xdr:from>
    <xdr:ext cx="534377" cy="259045"/>
    <xdr:sp macro="" textlink="">
      <xdr:nvSpPr>
        <xdr:cNvPr id="304" name="補助費等該当値テキスト"/>
        <xdr:cNvSpPr txBox="1"/>
      </xdr:nvSpPr>
      <xdr:spPr>
        <a:xfrm>
          <a:off x="10528300" y="60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113446</xdr:rowOff>
    </xdr:from>
    <xdr:to>
      <xdr:col>50</xdr:col>
      <xdr:colOff>165100</xdr:colOff>
      <xdr:row>36</xdr:row>
      <xdr:rowOff>43596</xdr:rowOff>
    </xdr:to>
    <xdr:sp macro="" textlink="">
      <xdr:nvSpPr>
        <xdr:cNvPr id="305" name="楕円 304"/>
        <xdr:cNvSpPr/>
      </xdr:nvSpPr>
      <xdr:spPr>
        <a:xfrm>
          <a:off x="9588500" y="61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34723</xdr:rowOff>
    </xdr:from>
    <xdr:ext cx="534377" cy="259045"/>
    <xdr:sp macro="" textlink="">
      <xdr:nvSpPr>
        <xdr:cNvPr id="306" name="テキスト ボックス 305"/>
        <xdr:cNvSpPr txBox="1"/>
      </xdr:nvSpPr>
      <xdr:spPr>
        <a:xfrm>
          <a:off x="9372111" y="62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136432</xdr:rowOff>
    </xdr:from>
    <xdr:to>
      <xdr:col>46</xdr:col>
      <xdr:colOff>38100</xdr:colOff>
      <xdr:row>36</xdr:row>
      <xdr:rowOff>66582</xdr:rowOff>
    </xdr:to>
    <xdr:sp macro="" textlink="">
      <xdr:nvSpPr>
        <xdr:cNvPr id="307" name="楕円 306"/>
        <xdr:cNvSpPr/>
      </xdr:nvSpPr>
      <xdr:spPr>
        <a:xfrm>
          <a:off x="8699500" y="61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57709</xdr:rowOff>
    </xdr:from>
    <xdr:ext cx="534377" cy="259045"/>
    <xdr:sp macro="" textlink="">
      <xdr:nvSpPr>
        <xdr:cNvPr id="308" name="テキスト ボックス 307"/>
        <xdr:cNvSpPr txBox="1"/>
      </xdr:nvSpPr>
      <xdr:spPr>
        <a:xfrm>
          <a:off x="8483111" y="6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117601</xdr:rowOff>
    </xdr:from>
    <xdr:to>
      <xdr:col>41</xdr:col>
      <xdr:colOff>101600</xdr:colOff>
      <xdr:row>36</xdr:row>
      <xdr:rowOff>47751</xdr:rowOff>
    </xdr:to>
    <xdr:sp macro="" textlink="">
      <xdr:nvSpPr>
        <xdr:cNvPr id="309" name="楕円 308"/>
        <xdr:cNvSpPr/>
      </xdr:nvSpPr>
      <xdr:spPr>
        <a:xfrm>
          <a:off x="7810500" y="61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64278</xdr:rowOff>
    </xdr:from>
    <xdr:ext cx="534377" cy="259045"/>
    <xdr:sp macro="" textlink="">
      <xdr:nvSpPr>
        <xdr:cNvPr id="310" name="テキスト ボックス 309"/>
        <xdr:cNvSpPr txBox="1"/>
      </xdr:nvSpPr>
      <xdr:spPr>
        <a:xfrm>
          <a:off x="7594111" y="58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121636</xdr:rowOff>
    </xdr:from>
    <xdr:to>
      <xdr:col>36</xdr:col>
      <xdr:colOff>165100</xdr:colOff>
      <xdr:row>36</xdr:row>
      <xdr:rowOff>51786</xdr:rowOff>
    </xdr:to>
    <xdr:sp macro="" textlink="">
      <xdr:nvSpPr>
        <xdr:cNvPr id="311" name="楕円 310"/>
        <xdr:cNvSpPr/>
      </xdr:nvSpPr>
      <xdr:spPr>
        <a:xfrm>
          <a:off x="6921500" y="612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42913</xdr:rowOff>
    </xdr:from>
    <xdr:ext cx="534377" cy="259045"/>
    <xdr:sp macro="" textlink="">
      <xdr:nvSpPr>
        <xdr:cNvPr id="312" name="テキスト ボックス 311"/>
        <xdr:cNvSpPr txBox="1"/>
      </xdr:nvSpPr>
      <xdr:spPr>
        <a:xfrm>
          <a:off x="6705111" y="621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30338</xdr:rowOff>
    </xdr:from>
    <xdr:to>
      <xdr:col>55</xdr:col>
      <xdr:colOff>0</xdr:colOff>
      <xdr:row>55</xdr:row>
      <xdr:rowOff>142315</xdr:rowOff>
    </xdr:to>
    <xdr:cxnSp macro="">
      <xdr:nvCxnSpPr>
        <xdr:cNvPr id="339" name="直線コネクタ 338"/>
        <xdr:cNvCxnSpPr/>
      </xdr:nvCxnSpPr>
      <xdr:spPr>
        <a:xfrm>
          <a:off x="9639300" y="9460088"/>
          <a:ext cx="838200" cy="1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13577</xdr:rowOff>
    </xdr:from>
    <xdr:to>
      <xdr:col>50</xdr:col>
      <xdr:colOff>114300</xdr:colOff>
      <xdr:row>55</xdr:row>
      <xdr:rowOff>30338</xdr:rowOff>
    </xdr:to>
    <xdr:cxnSp macro="">
      <xdr:nvCxnSpPr>
        <xdr:cNvPr id="342" name="直線コネクタ 341"/>
        <xdr:cNvCxnSpPr/>
      </xdr:nvCxnSpPr>
      <xdr:spPr>
        <a:xfrm>
          <a:off x="8750300" y="9443327"/>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13577</xdr:rowOff>
    </xdr:from>
    <xdr:to>
      <xdr:col>45</xdr:col>
      <xdr:colOff>177800</xdr:colOff>
      <xdr:row>55</xdr:row>
      <xdr:rowOff>164293</xdr:rowOff>
    </xdr:to>
    <xdr:cxnSp macro="">
      <xdr:nvCxnSpPr>
        <xdr:cNvPr id="345" name="直線コネクタ 344"/>
        <xdr:cNvCxnSpPr/>
      </xdr:nvCxnSpPr>
      <xdr:spPr>
        <a:xfrm flipV="1">
          <a:off x="7861300" y="9443327"/>
          <a:ext cx="889000" cy="1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164293</xdr:rowOff>
    </xdr:from>
    <xdr:to>
      <xdr:col>41</xdr:col>
      <xdr:colOff>50800</xdr:colOff>
      <xdr:row>56</xdr:row>
      <xdr:rowOff>50757</xdr:rowOff>
    </xdr:to>
    <xdr:cxnSp macro="">
      <xdr:nvCxnSpPr>
        <xdr:cNvPr id="348" name="直線コネクタ 347"/>
        <xdr:cNvCxnSpPr/>
      </xdr:nvCxnSpPr>
      <xdr:spPr>
        <a:xfrm flipV="1">
          <a:off x="6972300" y="9594043"/>
          <a:ext cx="88900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91515</xdr:rowOff>
    </xdr:from>
    <xdr:to>
      <xdr:col>55</xdr:col>
      <xdr:colOff>50800</xdr:colOff>
      <xdr:row>56</xdr:row>
      <xdr:rowOff>21665</xdr:rowOff>
    </xdr:to>
    <xdr:sp macro="" textlink="">
      <xdr:nvSpPr>
        <xdr:cNvPr id="358" name="楕円 357"/>
        <xdr:cNvSpPr/>
      </xdr:nvSpPr>
      <xdr:spPr>
        <a:xfrm>
          <a:off x="10426700" y="95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114392</xdr:rowOff>
    </xdr:from>
    <xdr:ext cx="599010" cy="259045"/>
    <xdr:sp macro="" textlink="">
      <xdr:nvSpPr>
        <xdr:cNvPr id="359" name="普通建設事業費該当値テキスト"/>
        <xdr:cNvSpPr txBox="1"/>
      </xdr:nvSpPr>
      <xdr:spPr>
        <a:xfrm>
          <a:off x="10528300" y="937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150988</xdr:rowOff>
    </xdr:from>
    <xdr:to>
      <xdr:col>50</xdr:col>
      <xdr:colOff>165100</xdr:colOff>
      <xdr:row>55</xdr:row>
      <xdr:rowOff>81138</xdr:rowOff>
    </xdr:to>
    <xdr:sp macro="" textlink="">
      <xdr:nvSpPr>
        <xdr:cNvPr id="360" name="楕円 359"/>
        <xdr:cNvSpPr/>
      </xdr:nvSpPr>
      <xdr:spPr>
        <a:xfrm>
          <a:off x="95885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97665</xdr:rowOff>
    </xdr:from>
    <xdr:ext cx="599010" cy="259045"/>
    <xdr:sp macro="" textlink="">
      <xdr:nvSpPr>
        <xdr:cNvPr id="361" name="テキスト ボックス 360"/>
        <xdr:cNvSpPr txBox="1"/>
      </xdr:nvSpPr>
      <xdr:spPr>
        <a:xfrm>
          <a:off x="9339795" y="918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134227</xdr:rowOff>
    </xdr:from>
    <xdr:to>
      <xdr:col>46</xdr:col>
      <xdr:colOff>38100</xdr:colOff>
      <xdr:row>55</xdr:row>
      <xdr:rowOff>64377</xdr:rowOff>
    </xdr:to>
    <xdr:sp macro="" textlink="">
      <xdr:nvSpPr>
        <xdr:cNvPr id="362" name="楕円 361"/>
        <xdr:cNvSpPr/>
      </xdr:nvSpPr>
      <xdr:spPr>
        <a:xfrm>
          <a:off x="8699500" y="93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80904</xdr:rowOff>
    </xdr:from>
    <xdr:ext cx="599010" cy="259045"/>
    <xdr:sp macro="" textlink="">
      <xdr:nvSpPr>
        <xdr:cNvPr id="363" name="テキスト ボックス 362"/>
        <xdr:cNvSpPr txBox="1"/>
      </xdr:nvSpPr>
      <xdr:spPr>
        <a:xfrm>
          <a:off x="8450795" y="916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113493</xdr:rowOff>
    </xdr:from>
    <xdr:to>
      <xdr:col>41</xdr:col>
      <xdr:colOff>101600</xdr:colOff>
      <xdr:row>56</xdr:row>
      <xdr:rowOff>43643</xdr:rowOff>
    </xdr:to>
    <xdr:sp macro="" textlink="">
      <xdr:nvSpPr>
        <xdr:cNvPr id="364" name="楕円 363"/>
        <xdr:cNvSpPr/>
      </xdr:nvSpPr>
      <xdr:spPr>
        <a:xfrm>
          <a:off x="7810500" y="95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60170</xdr:rowOff>
    </xdr:from>
    <xdr:ext cx="599010" cy="259045"/>
    <xdr:sp macro="" textlink="">
      <xdr:nvSpPr>
        <xdr:cNvPr id="365" name="テキスト ボックス 364"/>
        <xdr:cNvSpPr txBox="1"/>
      </xdr:nvSpPr>
      <xdr:spPr>
        <a:xfrm>
          <a:off x="7561795" y="931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171407</xdr:rowOff>
    </xdr:from>
    <xdr:to>
      <xdr:col>36</xdr:col>
      <xdr:colOff>165100</xdr:colOff>
      <xdr:row>56</xdr:row>
      <xdr:rowOff>101557</xdr:rowOff>
    </xdr:to>
    <xdr:sp macro="" textlink="">
      <xdr:nvSpPr>
        <xdr:cNvPr id="366" name="楕円 365"/>
        <xdr:cNvSpPr/>
      </xdr:nvSpPr>
      <xdr:spPr>
        <a:xfrm>
          <a:off x="6921500" y="96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118084</xdr:rowOff>
    </xdr:from>
    <xdr:ext cx="534377" cy="259045"/>
    <xdr:sp macro="" textlink="">
      <xdr:nvSpPr>
        <xdr:cNvPr id="367" name="テキスト ボックス 366"/>
        <xdr:cNvSpPr txBox="1"/>
      </xdr:nvSpPr>
      <xdr:spPr>
        <a:xfrm>
          <a:off x="6705111" y="93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130648</xdr:rowOff>
    </xdr:from>
    <xdr:to>
      <xdr:col>55</xdr:col>
      <xdr:colOff>0</xdr:colOff>
      <xdr:row>76</xdr:row>
      <xdr:rowOff>136827</xdr:rowOff>
    </xdr:to>
    <xdr:cxnSp macro="">
      <xdr:nvCxnSpPr>
        <xdr:cNvPr id="396" name="直線コネクタ 395"/>
        <xdr:cNvCxnSpPr/>
      </xdr:nvCxnSpPr>
      <xdr:spPr>
        <a:xfrm>
          <a:off x="9639300" y="13160848"/>
          <a:ext cx="8382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92830</xdr:rowOff>
    </xdr:from>
    <xdr:to>
      <xdr:col>50</xdr:col>
      <xdr:colOff>114300</xdr:colOff>
      <xdr:row>76</xdr:row>
      <xdr:rowOff>130648</xdr:rowOff>
    </xdr:to>
    <xdr:cxnSp macro="">
      <xdr:nvCxnSpPr>
        <xdr:cNvPr id="399" name="直線コネクタ 398"/>
        <xdr:cNvCxnSpPr/>
      </xdr:nvCxnSpPr>
      <xdr:spPr>
        <a:xfrm>
          <a:off x="8750300" y="13123030"/>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92830</xdr:rowOff>
    </xdr:from>
    <xdr:to>
      <xdr:col>45</xdr:col>
      <xdr:colOff>177800</xdr:colOff>
      <xdr:row>78</xdr:row>
      <xdr:rowOff>11387</xdr:rowOff>
    </xdr:to>
    <xdr:cxnSp macro="">
      <xdr:nvCxnSpPr>
        <xdr:cNvPr id="402" name="直線コネクタ 401"/>
        <xdr:cNvCxnSpPr/>
      </xdr:nvCxnSpPr>
      <xdr:spPr>
        <a:xfrm flipV="1">
          <a:off x="7861300" y="13123030"/>
          <a:ext cx="889000" cy="2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136934</xdr:rowOff>
    </xdr:from>
    <xdr:to>
      <xdr:col>41</xdr:col>
      <xdr:colOff>50800</xdr:colOff>
      <xdr:row>78</xdr:row>
      <xdr:rowOff>11387</xdr:rowOff>
    </xdr:to>
    <xdr:cxnSp macro="">
      <xdr:nvCxnSpPr>
        <xdr:cNvPr id="405" name="直線コネクタ 404"/>
        <xdr:cNvCxnSpPr/>
      </xdr:nvCxnSpPr>
      <xdr:spPr>
        <a:xfrm>
          <a:off x="6972300" y="13338584"/>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86027</xdr:rowOff>
    </xdr:from>
    <xdr:to>
      <xdr:col>55</xdr:col>
      <xdr:colOff>50800</xdr:colOff>
      <xdr:row>77</xdr:row>
      <xdr:rowOff>16177</xdr:rowOff>
    </xdr:to>
    <xdr:sp macro="" textlink="">
      <xdr:nvSpPr>
        <xdr:cNvPr id="415" name="楕円 414"/>
        <xdr:cNvSpPr/>
      </xdr:nvSpPr>
      <xdr:spPr>
        <a:xfrm>
          <a:off x="10426700" y="131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108904</xdr:rowOff>
    </xdr:from>
    <xdr:ext cx="534377" cy="259045"/>
    <xdr:sp macro="" textlink="">
      <xdr:nvSpPr>
        <xdr:cNvPr id="416" name="普通建設事業費 （ うち新規整備　）該当値テキスト"/>
        <xdr:cNvSpPr txBox="1"/>
      </xdr:nvSpPr>
      <xdr:spPr>
        <a:xfrm>
          <a:off x="10528300" y="1296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79848</xdr:rowOff>
    </xdr:from>
    <xdr:to>
      <xdr:col>50</xdr:col>
      <xdr:colOff>165100</xdr:colOff>
      <xdr:row>77</xdr:row>
      <xdr:rowOff>9998</xdr:rowOff>
    </xdr:to>
    <xdr:sp macro="" textlink="">
      <xdr:nvSpPr>
        <xdr:cNvPr id="417" name="楕円 416"/>
        <xdr:cNvSpPr/>
      </xdr:nvSpPr>
      <xdr:spPr>
        <a:xfrm>
          <a:off x="9588500" y="131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26524</xdr:rowOff>
    </xdr:from>
    <xdr:ext cx="534377" cy="259045"/>
    <xdr:sp macro="" textlink="">
      <xdr:nvSpPr>
        <xdr:cNvPr id="418" name="テキスト ボックス 417"/>
        <xdr:cNvSpPr txBox="1"/>
      </xdr:nvSpPr>
      <xdr:spPr>
        <a:xfrm>
          <a:off x="9372111" y="128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42030</xdr:rowOff>
    </xdr:from>
    <xdr:to>
      <xdr:col>46</xdr:col>
      <xdr:colOff>38100</xdr:colOff>
      <xdr:row>76</xdr:row>
      <xdr:rowOff>143630</xdr:rowOff>
    </xdr:to>
    <xdr:sp macro="" textlink="">
      <xdr:nvSpPr>
        <xdr:cNvPr id="419" name="楕円 418"/>
        <xdr:cNvSpPr/>
      </xdr:nvSpPr>
      <xdr:spPr>
        <a:xfrm>
          <a:off x="8699500" y="130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160156</xdr:rowOff>
    </xdr:from>
    <xdr:ext cx="534377" cy="259045"/>
    <xdr:sp macro="" textlink="">
      <xdr:nvSpPr>
        <xdr:cNvPr id="420" name="テキスト ボックス 419"/>
        <xdr:cNvSpPr txBox="1"/>
      </xdr:nvSpPr>
      <xdr:spPr>
        <a:xfrm>
          <a:off x="8483111" y="128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132037</xdr:rowOff>
    </xdr:from>
    <xdr:to>
      <xdr:col>41</xdr:col>
      <xdr:colOff>101600</xdr:colOff>
      <xdr:row>78</xdr:row>
      <xdr:rowOff>62187</xdr:rowOff>
    </xdr:to>
    <xdr:sp macro="" textlink="">
      <xdr:nvSpPr>
        <xdr:cNvPr id="421" name="楕円 420"/>
        <xdr:cNvSpPr/>
      </xdr:nvSpPr>
      <xdr:spPr>
        <a:xfrm>
          <a:off x="7810500" y="133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53314</xdr:rowOff>
    </xdr:from>
    <xdr:ext cx="534377" cy="259045"/>
    <xdr:sp macro="" textlink="">
      <xdr:nvSpPr>
        <xdr:cNvPr id="422" name="テキスト ボックス 421"/>
        <xdr:cNvSpPr txBox="1"/>
      </xdr:nvSpPr>
      <xdr:spPr>
        <a:xfrm>
          <a:off x="7594111" y="1342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86134</xdr:rowOff>
    </xdr:from>
    <xdr:to>
      <xdr:col>36</xdr:col>
      <xdr:colOff>165100</xdr:colOff>
      <xdr:row>78</xdr:row>
      <xdr:rowOff>16284</xdr:rowOff>
    </xdr:to>
    <xdr:sp macro="" textlink="">
      <xdr:nvSpPr>
        <xdr:cNvPr id="423" name="楕円 422"/>
        <xdr:cNvSpPr/>
      </xdr:nvSpPr>
      <xdr:spPr>
        <a:xfrm>
          <a:off x="6921500" y="132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7411</xdr:rowOff>
    </xdr:from>
    <xdr:ext cx="534377" cy="259045"/>
    <xdr:sp macro="" textlink="">
      <xdr:nvSpPr>
        <xdr:cNvPr id="424" name="テキスト ボックス 423"/>
        <xdr:cNvSpPr txBox="1"/>
      </xdr:nvSpPr>
      <xdr:spPr>
        <a:xfrm>
          <a:off x="6705111" y="133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93081</xdr:rowOff>
    </xdr:from>
    <xdr:to>
      <xdr:col>55</xdr:col>
      <xdr:colOff>0</xdr:colOff>
      <xdr:row>98</xdr:row>
      <xdr:rowOff>95565</xdr:rowOff>
    </xdr:to>
    <xdr:cxnSp macro="">
      <xdr:nvCxnSpPr>
        <xdr:cNvPr id="453" name="直線コネクタ 452"/>
        <xdr:cNvCxnSpPr/>
      </xdr:nvCxnSpPr>
      <xdr:spPr>
        <a:xfrm>
          <a:off x="9639300" y="16723731"/>
          <a:ext cx="838200" cy="17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75867</xdr:rowOff>
    </xdr:from>
    <xdr:to>
      <xdr:col>50</xdr:col>
      <xdr:colOff>114300</xdr:colOff>
      <xdr:row>97</xdr:row>
      <xdr:rowOff>93081</xdr:rowOff>
    </xdr:to>
    <xdr:cxnSp macro="">
      <xdr:nvCxnSpPr>
        <xdr:cNvPr id="456" name="直線コネクタ 455"/>
        <xdr:cNvCxnSpPr/>
      </xdr:nvCxnSpPr>
      <xdr:spPr>
        <a:xfrm>
          <a:off x="8750300" y="16706517"/>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75867</xdr:rowOff>
    </xdr:from>
    <xdr:to>
      <xdr:col>45</xdr:col>
      <xdr:colOff>177800</xdr:colOff>
      <xdr:row>97</xdr:row>
      <xdr:rowOff>100107</xdr:rowOff>
    </xdr:to>
    <xdr:cxnSp macro="">
      <xdr:nvCxnSpPr>
        <xdr:cNvPr id="459" name="直線コネクタ 458"/>
        <xdr:cNvCxnSpPr/>
      </xdr:nvCxnSpPr>
      <xdr:spPr>
        <a:xfrm flipV="1">
          <a:off x="7861300" y="16706517"/>
          <a:ext cx="889000" cy="2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70076</xdr:rowOff>
    </xdr:from>
    <xdr:to>
      <xdr:col>41</xdr:col>
      <xdr:colOff>50800</xdr:colOff>
      <xdr:row>97</xdr:row>
      <xdr:rowOff>100107</xdr:rowOff>
    </xdr:to>
    <xdr:cxnSp macro="">
      <xdr:nvCxnSpPr>
        <xdr:cNvPr id="462" name="直線コネクタ 461"/>
        <xdr:cNvCxnSpPr/>
      </xdr:nvCxnSpPr>
      <xdr:spPr>
        <a:xfrm>
          <a:off x="6972300" y="16700726"/>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44765</xdr:rowOff>
    </xdr:from>
    <xdr:to>
      <xdr:col>55</xdr:col>
      <xdr:colOff>50800</xdr:colOff>
      <xdr:row>98</xdr:row>
      <xdr:rowOff>146365</xdr:rowOff>
    </xdr:to>
    <xdr:sp macro="" textlink="">
      <xdr:nvSpPr>
        <xdr:cNvPr id="472" name="楕円 471"/>
        <xdr:cNvSpPr/>
      </xdr:nvSpPr>
      <xdr:spPr>
        <a:xfrm>
          <a:off x="10426700" y="168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131142</xdr:rowOff>
    </xdr:from>
    <xdr:ext cx="534377" cy="259045"/>
    <xdr:sp macro="" textlink="">
      <xdr:nvSpPr>
        <xdr:cNvPr id="473" name="普通建設事業費 （ うち更新整備　）該当値テキスト"/>
        <xdr:cNvSpPr txBox="1"/>
      </xdr:nvSpPr>
      <xdr:spPr>
        <a:xfrm>
          <a:off x="10528300" y="167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42281</xdr:rowOff>
    </xdr:from>
    <xdr:to>
      <xdr:col>50</xdr:col>
      <xdr:colOff>165100</xdr:colOff>
      <xdr:row>97</xdr:row>
      <xdr:rowOff>143881</xdr:rowOff>
    </xdr:to>
    <xdr:sp macro="" textlink="">
      <xdr:nvSpPr>
        <xdr:cNvPr id="474" name="楕円 473"/>
        <xdr:cNvSpPr/>
      </xdr:nvSpPr>
      <xdr:spPr>
        <a:xfrm>
          <a:off x="9588500" y="166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135008</xdr:rowOff>
    </xdr:from>
    <xdr:ext cx="534377" cy="259045"/>
    <xdr:sp macro="" textlink="">
      <xdr:nvSpPr>
        <xdr:cNvPr id="475" name="テキスト ボックス 474"/>
        <xdr:cNvSpPr txBox="1"/>
      </xdr:nvSpPr>
      <xdr:spPr>
        <a:xfrm>
          <a:off x="9372111" y="167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25067</xdr:rowOff>
    </xdr:from>
    <xdr:to>
      <xdr:col>46</xdr:col>
      <xdr:colOff>38100</xdr:colOff>
      <xdr:row>97</xdr:row>
      <xdr:rowOff>126667</xdr:rowOff>
    </xdr:to>
    <xdr:sp macro="" textlink="">
      <xdr:nvSpPr>
        <xdr:cNvPr id="476" name="楕円 475"/>
        <xdr:cNvSpPr/>
      </xdr:nvSpPr>
      <xdr:spPr>
        <a:xfrm>
          <a:off x="8699500" y="166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117794</xdr:rowOff>
    </xdr:from>
    <xdr:ext cx="534377" cy="259045"/>
    <xdr:sp macro="" textlink="">
      <xdr:nvSpPr>
        <xdr:cNvPr id="477" name="テキスト ボックス 476"/>
        <xdr:cNvSpPr txBox="1"/>
      </xdr:nvSpPr>
      <xdr:spPr>
        <a:xfrm>
          <a:off x="8483111" y="167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49307</xdr:rowOff>
    </xdr:from>
    <xdr:to>
      <xdr:col>41</xdr:col>
      <xdr:colOff>101600</xdr:colOff>
      <xdr:row>97</xdr:row>
      <xdr:rowOff>150907</xdr:rowOff>
    </xdr:to>
    <xdr:sp macro="" textlink="">
      <xdr:nvSpPr>
        <xdr:cNvPr id="478" name="楕円 477"/>
        <xdr:cNvSpPr/>
      </xdr:nvSpPr>
      <xdr:spPr>
        <a:xfrm>
          <a:off x="7810500" y="166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142034</xdr:rowOff>
    </xdr:from>
    <xdr:ext cx="534377" cy="259045"/>
    <xdr:sp macro="" textlink="">
      <xdr:nvSpPr>
        <xdr:cNvPr id="479" name="テキスト ボックス 478"/>
        <xdr:cNvSpPr txBox="1"/>
      </xdr:nvSpPr>
      <xdr:spPr>
        <a:xfrm>
          <a:off x="7594111" y="1677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19276</xdr:rowOff>
    </xdr:from>
    <xdr:to>
      <xdr:col>36</xdr:col>
      <xdr:colOff>165100</xdr:colOff>
      <xdr:row>97</xdr:row>
      <xdr:rowOff>120876</xdr:rowOff>
    </xdr:to>
    <xdr:sp macro="" textlink="">
      <xdr:nvSpPr>
        <xdr:cNvPr id="480" name="楕円 479"/>
        <xdr:cNvSpPr/>
      </xdr:nvSpPr>
      <xdr:spPr>
        <a:xfrm>
          <a:off x="6921500" y="166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137403</xdr:rowOff>
    </xdr:from>
    <xdr:ext cx="534377" cy="259045"/>
    <xdr:sp macro="" textlink="">
      <xdr:nvSpPr>
        <xdr:cNvPr id="481" name="テキスト ボックス 480"/>
        <xdr:cNvSpPr txBox="1"/>
      </xdr:nvSpPr>
      <xdr:spPr>
        <a:xfrm>
          <a:off x="6705111" y="164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29907</xdr:rowOff>
    </xdr:from>
    <xdr:to>
      <xdr:col>85</xdr:col>
      <xdr:colOff>127000</xdr:colOff>
      <xdr:row>39</xdr:row>
      <xdr:rowOff>33417</xdr:rowOff>
    </xdr:to>
    <xdr:cxnSp macro="">
      <xdr:nvCxnSpPr>
        <xdr:cNvPr id="512" name="直線コネクタ 511"/>
        <xdr:cNvCxnSpPr/>
      </xdr:nvCxnSpPr>
      <xdr:spPr>
        <a:xfrm flipV="1">
          <a:off x="15481300" y="6545007"/>
          <a:ext cx="838200" cy="17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33417</xdr:rowOff>
    </xdr:from>
    <xdr:to>
      <xdr:col>81</xdr:col>
      <xdr:colOff>50800</xdr:colOff>
      <xdr:row>39</xdr:row>
      <xdr:rowOff>54089</xdr:rowOff>
    </xdr:to>
    <xdr:cxnSp macro="">
      <xdr:nvCxnSpPr>
        <xdr:cNvPr id="515" name="直線コネクタ 514"/>
        <xdr:cNvCxnSpPr/>
      </xdr:nvCxnSpPr>
      <xdr:spPr>
        <a:xfrm flipV="1">
          <a:off x="14592300" y="6719967"/>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54089</xdr:rowOff>
    </xdr:from>
    <xdr:to>
      <xdr:col>76</xdr:col>
      <xdr:colOff>114300</xdr:colOff>
      <xdr:row>39</xdr:row>
      <xdr:rowOff>62630</xdr:rowOff>
    </xdr:to>
    <xdr:cxnSp macro="">
      <xdr:nvCxnSpPr>
        <xdr:cNvPr id="518" name="直線コネクタ 517"/>
        <xdr:cNvCxnSpPr/>
      </xdr:nvCxnSpPr>
      <xdr:spPr>
        <a:xfrm flipV="1">
          <a:off x="13703300" y="6740639"/>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62630</xdr:rowOff>
    </xdr:from>
    <xdr:to>
      <xdr:col>71</xdr:col>
      <xdr:colOff>177800</xdr:colOff>
      <xdr:row>39</xdr:row>
      <xdr:rowOff>68834</xdr:rowOff>
    </xdr:to>
    <xdr:cxnSp macro="">
      <xdr:nvCxnSpPr>
        <xdr:cNvPr id="521" name="直線コネクタ 520"/>
        <xdr:cNvCxnSpPr/>
      </xdr:nvCxnSpPr>
      <xdr:spPr>
        <a:xfrm flipV="1">
          <a:off x="12814300" y="674918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150557</xdr:rowOff>
    </xdr:from>
    <xdr:to>
      <xdr:col>85</xdr:col>
      <xdr:colOff>177800</xdr:colOff>
      <xdr:row>38</xdr:row>
      <xdr:rowOff>80707</xdr:rowOff>
    </xdr:to>
    <xdr:sp macro="" textlink="">
      <xdr:nvSpPr>
        <xdr:cNvPr id="531" name="楕円 530"/>
        <xdr:cNvSpPr/>
      </xdr:nvSpPr>
      <xdr:spPr>
        <a:xfrm>
          <a:off x="16268700" y="64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1984</xdr:rowOff>
    </xdr:from>
    <xdr:ext cx="534377" cy="259045"/>
    <xdr:sp macro="" textlink="">
      <xdr:nvSpPr>
        <xdr:cNvPr id="532" name="災害復旧事業費該当値テキスト"/>
        <xdr:cNvSpPr txBox="1"/>
      </xdr:nvSpPr>
      <xdr:spPr>
        <a:xfrm>
          <a:off x="16370300" y="63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154067</xdr:rowOff>
    </xdr:from>
    <xdr:to>
      <xdr:col>81</xdr:col>
      <xdr:colOff>101600</xdr:colOff>
      <xdr:row>39</xdr:row>
      <xdr:rowOff>84217</xdr:rowOff>
    </xdr:to>
    <xdr:sp macro="" textlink="">
      <xdr:nvSpPr>
        <xdr:cNvPr id="533" name="楕円 532"/>
        <xdr:cNvSpPr/>
      </xdr:nvSpPr>
      <xdr:spPr>
        <a:xfrm>
          <a:off x="15430500" y="66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75344</xdr:rowOff>
    </xdr:from>
    <xdr:ext cx="469744" cy="259045"/>
    <xdr:sp macro="" textlink="">
      <xdr:nvSpPr>
        <xdr:cNvPr id="534" name="テキスト ボックス 533"/>
        <xdr:cNvSpPr txBox="1"/>
      </xdr:nvSpPr>
      <xdr:spPr>
        <a:xfrm>
          <a:off x="15246428" y="676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3289</xdr:rowOff>
    </xdr:from>
    <xdr:to>
      <xdr:col>76</xdr:col>
      <xdr:colOff>165100</xdr:colOff>
      <xdr:row>39</xdr:row>
      <xdr:rowOff>104889</xdr:rowOff>
    </xdr:to>
    <xdr:sp macro="" textlink="">
      <xdr:nvSpPr>
        <xdr:cNvPr id="535" name="楕円 534"/>
        <xdr:cNvSpPr/>
      </xdr:nvSpPr>
      <xdr:spPr>
        <a:xfrm>
          <a:off x="14541500" y="66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96016</xdr:rowOff>
    </xdr:from>
    <xdr:ext cx="469744" cy="259045"/>
    <xdr:sp macro="" textlink="">
      <xdr:nvSpPr>
        <xdr:cNvPr id="536" name="テキスト ボックス 535"/>
        <xdr:cNvSpPr txBox="1"/>
      </xdr:nvSpPr>
      <xdr:spPr>
        <a:xfrm>
          <a:off x="14357428" y="678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11830</xdr:rowOff>
    </xdr:from>
    <xdr:to>
      <xdr:col>72</xdr:col>
      <xdr:colOff>38100</xdr:colOff>
      <xdr:row>39</xdr:row>
      <xdr:rowOff>113430</xdr:rowOff>
    </xdr:to>
    <xdr:sp macro="" textlink="">
      <xdr:nvSpPr>
        <xdr:cNvPr id="537" name="楕円 536"/>
        <xdr:cNvSpPr/>
      </xdr:nvSpPr>
      <xdr:spPr>
        <a:xfrm>
          <a:off x="13652500" y="66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104557</xdr:rowOff>
    </xdr:from>
    <xdr:ext cx="469744" cy="259045"/>
    <xdr:sp macro="" textlink="">
      <xdr:nvSpPr>
        <xdr:cNvPr id="538" name="テキスト ボックス 537"/>
        <xdr:cNvSpPr txBox="1"/>
      </xdr:nvSpPr>
      <xdr:spPr>
        <a:xfrm>
          <a:off x="13468428" y="67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18034</xdr:rowOff>
    </xdr:from>
    <xdr:to>
      <xdr:col>67</xdr:col>
      <xdr:colOff>101600</xdr:colOff>
      <xdr:row>39</xdr:row>
      <xdr:rowOff>119634</xdr:rowOff>
    </xdr:to>
    <xdr:sp macro="" textlink="">
      <xdr:nvSpPr>
        <xdr:cNvPr id="539" name="楕円 538"/>
        <xdr:cNvSpPr/>
      </xdr:nvSpPr>
      <xdr:spPr>
        <a:xfrm>
          <a:off x="12763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110761</xdr:rowOff>
    </xdr:from>
    <xdr:ext cx="469744" cy="259045"/>
    <xdr:sp macro="" textlink="">
      <xdr:nvSpPr>
        <xdr:cNvPr id="540" name="テキスト ボックス 539"/>
        <xdr:cNvSpPr txBox="1"/>
      </xdr:nvSpPr>
      <xdr:spPr>
        <a:xfrm>
          <a:off x="12579428" y="679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164902</xdr:rowOff>
    </xdr:from>
    <xdr:to>
      <xdr:col>85</xdr:col>
      <xdr:colOff>127000</xdr:colOff>
      <xdr:row>77</xdr:row>
      <xdr:rowOff>169232</xdr:rowOff>
    </xdr:to>
    <xdr:cxnSp macro="">
      <xdr:nvCxnSpPr>
        <xdr:cNvPr id="622" name="直線コネクタ 621"/>
        <xdr:cNvCxnSpPr/>
      </xdr:nvCxnSpPr>
      <xdr:spPr>
        <a:xfrm flipV="1">
          <a:off x="15481300" y="13366552"/>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169232</xdr:rowOff>
    </xdr:from>
    <xdr:to>
      <xdr:col>81</xdr:col>
      <xdr:colOff>50800</xdr:colOff>
      <xdr:row>78</xdr:row>
      <xdr:rowOff>7934</xdr:rowOff>
    </xdr:to>
    <xdr:cxnSp macro="">
      <xdr:nvCxnSpPr>
        <xdr:cNvPr id="625" name="直線コネクタ 624"/>
        <xdr:cNvCxnSpPr/>
      </xdr:nvCxnSpPr>
      <xdr:spPr>
        <a:xfrm flipV="1">
          <a:off x="14592300" y="13370882"/>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7934</xdr:rowOff>
    </xdr:from>
    <xdr:to>
      <xdr:col>76</xdr:col>
      <xdr:colOff>114300</xdr:colOff>
      <xdr:row>78</xdr:row>
      <xdr:rowOff>12007</xdr:rowOff>
    </xdr:to>
    <xdr:cxnSp macro="">
      <xdr:nvCxnSpPr>
        <xdr:cNvPr id="628" name="直線コネクタ 627"/>
        <xdr:cNvCxnSpPr/>
      </xdr:nvCxnSpPr>
      <xdr:spPr>
        <a:xfrm flipV="1">
          <a:off x="13703300" y="1338103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10277</xdr:rowOff>
    </xdr:from>
    <xdr:to>
      <xdr:col>71</xdr:col>
      <xdr:colOff>177800</xdr:colOff>
      <xdr:row>78</xdr:row>
      <xdr:rowOff>12007</xdr:rowOff>
    </xdr:to>
    <xdr:cxnSp macro="">
      <xdr:nvCxnSpPr>
        <xdr:cNvPr id="631" name="直線コネクタ 630"/>
        <xdr:cNvCxnSpPr/>
      </xdr:nvCxnSpPr>
      <xdr:spPr>
        <a:xfrm>
          <a:off x="12814300" y="1338337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114102</xdr:rowOff>
    </xdr:from>
    <xdr:to>
      <xdr:col>85</xdr:col>
      <xdr:colOff>177800</xdr:colOff>
      <xdr:row>78</xdr:row>
      <xdr:rowOff>44252</xdr:rowOff>
    </xdr:to>
    <xdr:sp macro="" textlink="">
      <xdr:nvSpPr>
        <xdr:cNvPr id="641" name="楕円 640"/>
        <xdr:cNvSpPr/>
      </xdr:nvSpPr>
      <xdr:spPr>
        <a:xfrm>
          <a:off x="16268700" y="133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136979</xdr:rowOff>
    </xdr:from>
    <xdr:ext cx="534377" cy="259045"/>
    <xdr:sp macro="" textlink="">
      <xdr:nvSpPr>
        <xdr:cNvPr id="642" name="公債費該当値テキスト"/>
        <xdr:cNvSpPr txBox="1"/>
      </xdr:nvSpPr>
      <xdr:spPr>
        <a:xfrm>
          <a:off x="16370300" y="1316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118432</xdr:rowOff>
    </xdr:from>
    <xdr:to>
      <xdr:col>81</xdr:col>
      <xdr:colOff>101600</xdr:colOff>
      <xdr:row>78</xdr:row>
      <xdr:rowOff>48582</xdr:rowOff>
    </xdr:to>
    <xdr:sp macro="" textlink="">
      <xdr:nvSpPr>
        <xdr:cNvPr id="643" name="楕円 642"/>
        <xdr:cNvSpPr/>
      </xdr:nvSpPr>
      <xdr:spPr>
        <a:xfrm>
          <a:off x="15430500" y="133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65109</xdr:rowOff>
    </xdr:from>
    <xdr:ext cx="534377" cy="259045"/>
    <xdr:sp macro="" textlink="">
      <xdr:nvSpPr>
        <xdr:cNvPr id="644" name="テキスト ボックス 643"/>
        <xdr:cNvSpPr txBox="1"/>
      </xdr:nvSpPr>
      <xdr:spPr>
        <a:xfrm>
          <a:off x="15214111" y="13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128584</xdr:rowOff>
    </xdr:from>
    <xdr:to>
      <xdr:col>76</xdr:col>
      <xdr:colOff>165100</xdr:colOff>
      <xdr:row>78</xdr:row>
      <xdr:rowOff>58734</xdr:rowOff>
    </xdr:to>
    <xdr:sp macro="" textlink="">
      <xdr:nvSpPr>
        <xdr:cNvPr id="645" name="楕円 644"/>
        <xdr:cNvSpPr/>
      </xdr:nvSpPr>
      <xdr:spPr>
        <a:xfrm>
          <a:off x="14541500" y="1333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75261</xdr:rowOff>
    </xdr:from>
    <xdr:ext cx="534377" cy="259045"/>
    <xdr:sp macro="" textlink="">
      <xdr:nvSpPr>
        <xdr:cNvPr id="646" name="テキスト ボックス 645"/>
        <xdr:cNvSpPr txBox="1"/>
      </xdr:nvSpPr>
      <xdr:spPr>
        <a:xfrm>
          <a:off x="14325111" y="1310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132657</xdr:rowOff>
    </xdr:from>
    <xdr:to>
      <xdr:col>72</xdr:col>
      <xdr:colOff>38100</xdr:colOff>
      <xdr:row>78</xdr:row>
      <xdr:rowOff>62807</xdr:rowOff>
    </xdr:to>
    <xdr:sp macro="" textlink="">
      <xdr:nvSpPr>
        <xdr:cNvPr id="647" name="楕円 646"/>
        <xdr:cNvSpPr/>
      </xdr:nvSpPr>
      <xdr:spPr>
        <a:xfrm>
          <a:off x="13652500" y="133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79334</xdr:rowOff>
    </xdr:from>
    <xdr:ext cx="534377" cy="259045"/>
    <xdr:sp macro="" textlink="">
      <xdr:nvSpPr>
        <xdr:cNvPr id="648" name="テキスト ボックス 647"/>
        <xdr:cNvSpPr txBox="1"/>
      </xdr:nvSpPr>
      <xdr:spPr>
        <a:xfrm>
          <a:off x="13436111" y="131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130927</xdr:rowOff>
    </xdr:from>
    <xdr:to>
      <xdr:col>67</xdr:col>
      <xdr:colOff>101600</xdr:colOff>
      <xdr:row>78</xdr:row>
      <xdr:rowOff>61077</xdr:rowOff>
    </xdr:to>
    <xdr:sp macro="" textlink="">
      <xdr:nvSpPr>
        <xdr:cNvPr id="649" name="楕円 648"/>
        <xdr:cNvSpPr/>
      </xdr:nvSpPr>
      <xdr:spPr>
        <a:xfrm>
          <a:off x="12763500" y="133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77604</xdr:rowOff>
    </xdr:from>
    <xdr:ext cx="534377" cy="259045"/>
    <xdr:sp macro="" textlink="">
      <xdr:nvSpPr>
        <xdr:cNvPr id="650" name="テキスト ボックス 649"/>
        <xdr:cNvSpPr txBox="1"/>
      </xdr:nvSpPr>
      <xdr:spPr>
        <a:xfrm>
          <a:off x="12547111" y="1310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44341</xdr:rowOff>
    </xdr:from>
    <xdr:to>
      <xdr:col>85</xdr:col>
      <xdr:colOff>127000</xdr:colOff>
      <xdr:row>95</xdr:row>
      <xdr:rowOff>145332</xdr:rowOff>
    </xdr:to>
    <xdr:cxnSp macro="">
      <xdr:nvCxnSpPr>
        <xdr:cNvPr id="677" name="直線コネクタ 676"/>
        <xdr:cNvCxnSpPr/>
      </xdr:nvCxnSpPr>
      <xdr:spPr>
        <a:xfrm flipV="1">
          <a:off x="15481300" y="16332091"/>
          <a:ext cx="838200" cy="10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145332</xdr:rowOff>
    </xdr:from>
    <xdr:to>
      <xdr:col>81</xdr:col>
      <xdr:colOff>50800</xdr:colOff>
      <xdr:row>95</xdr:row>
      <xdr:rowOff>160685</xdr:rowOff>
    </xdr:to>
    <xdr:cxnSp macro="">
      <xdr:nvCxnSpPr>
        <xdr:cNvPr id="680" name="直線コネクタ 679"/>
        <xdr:cNvCxnSpPr/>
      </xdr:nvCxnSpPr>
      <xdr:spPr>
        <a:xfrm flipV="1">
          <a:off x="14592300" y="16433082"/>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160685</xdr:rowOff>
    </xdr:from>
    <xdr:to>
      <xdr:col>76</xdr:col>
      <xdr:colOff>114300</xdr:colOff>
      <xdr:row>96</xdr:row>
      <xdr:rowOff>124608</xdr:rowOff>
    </xdr:to>
    <xdr:cxnSp macro="">
      <xdr:nvCxnSpPr>
        <xdr:cNvPr id="683" name="直線コネクタ 682"/>
        <xdr:cNvCxnSpPr/>
      </xdr:nvCxnSpPr>
      <xdr:spPr>
        <a:xfrm flipV="1">
          <a:off x="13703300" y="16448435"/>
          <a:ext cx="889000" cy="13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124608</xdr:rowOff>
    </xdr:from>
    <xdr:to>
      <xdr:col>71</xdr:col>
      <xdr:colOff>177800</xdr:colOff>
      <xdr:row>97</xdr:row>
      <xdr:rowOff>151039</xdr:rowOff>
    </xdr:to>
    <xdr:cxnSp macro="">
      <xdr:nvCxnSpPr>
        <xdr:cNvPr id="686" name="直線コネクタ 685"/>
        <xdr:cNvCxnSpPr/>
      </xdr:nvCxnSpPr>
      <xdr:spPr>
        <a:xfrm flipV="1">
          <a:off x="12814300" y="16583808"/>
          <a:ext cx="889000" cy="19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164991</xdr:rowOff>
    </xdr:from>
    <xdr:to>
      <xdr:col>85</xdr:col>
      <xdr:colOff>177800</xdr:colOff>
      <xdr:row>95</xdr:row>
      <xdr:rowOff>95141</xdr:rowOff>
    </xdr:to>
    <xdr:sp macro="" textlink="">
      <xdr:nvSpPr>
        <xdr:cNvPr id="696" name="楕円 695"/>
        <xdr:cNvSpPr/>
      </xdr:nvSpPr>
      <xdr:spPr>
        <a:xfrm>
          <a:off x="16268700" y="162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16418</xdr:rowOff>
    </xdr:from>
    <xdr:ext cx="599010" cy="259045"/>
    <xdr:sp macro="" textlink="">
      <xdr:nvSpPr>
        <xdr:cNvPr id="697" name="積立金該当値テキスト"/>
        <xdr:cNvSpPr txBox="1"/>
      </xdr:nvSpPr>
      <xdr:spPr>
        <a:xfrm>
          <a:off x="16370300" y="1613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94532</xdr:rowOff>
    </xdr:from>
    <xdr:to>
      <xdr:col>81</xdr:col>
      <xdr:colOff>101600</xdr:colOff>
      <xdr:row>96</xdr:row>
      <xdr:rowOff>24682</xdr:rowOff>
    </xdr:to>
    <xdr:sp macro="" textlink="">
      <xdr:nvSpPr>
        <xdr:cNvPr id="698" name="楕円 697"/>
        <xdr:cNvSpPr/>
      </xdr:nvSpPr>
      <xdr:spPr>
        <a:xfrm>
          <a:off x="15430500" y="163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41209</xdr:rowOff>
    </xdr:from>
    <xdr:ext cx="599010" cy="259045"/>
    <xdr:sp macro="" textlink="">
      <xdr:nvSpPr>
        <xdr:cNvPr id="699" name="テキスト ボックス 698"/>
        <xdr:cNvSpPr txBox="1"/>
      </xdr:nvSpPr>
      <xdr:spPr>
        <a:xfrm>
          <a:off x="15181795" y="1615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109885</xdr:rowOff>
    </xdr:from>
    <xdr:to>
      <xdr:col>76</xdr:col>
      <xdr:colOff>165100</xdr:colOff>
      <xdr:row>96</xdr:row>
      <xdr:rowOff>40035</xdr:rowOff>
    </xdr:to>
    <xdr:sp macro="" textlink="">
      <xdr:nvSpPr>
        <xdr:cNvPr id="700" name="楕円 699"/>
        <xdr:cNvSpPr/>
      </xdr:nvSpPr>
      <xdr:spPr>
        <a:xfrm>
          <a:off x="14541500" y="163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56562</xdr:rowOff>
    </xdr:from>
    <xdr:ext cx="599010" cy="259045"/>
    <xdr:sp macro="" textlink="">
      <xdr:nvSpPr>
        <xdr:cNvPr id="701" name="テキスト ボックス 700"/>
        <xdr:cNvSpPr txBox="1"/>
      </xdr:nvSpPr>
      <xdr:spPr>
        <a:xfrm>
          <a:off x="14292795" y="1617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73808</xdr:rowOff>
    </xdr:from>
    <xdr:to>
      <xdr:col>72</xdr:col>
      <xdr:colOff>38100</xdr:colOff>
      <xdr:row>97</xdr:row>
      <xdr:rowOff>3958</xdr:rowOff>
    </xdr:to>
    <xdr:sp macro="" textlink="">
      <xdr:nvSpPr>
        <xdr:cNvPr id="702" name="楕円 701"/>
        <xdr:cNvSpPr/>
      </xdr:nvSpPr>
      <xdr:spPr>
        <a:xfrm>
          <a:off x="13652500" y="165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20485</xdr:rowOff>
    </xdr:from>
    <xdr:ext cx="534377" cy="259045"/>
    <xdr:sp macro="" textlink="">
      <xdr:nvSpPr>
        <xdr:cNvPr id="703" name="テキスト ボックス 702"/>
        <xdr:cNvSpPr txBox="1"/>
      </xdr:nvSpPr>
      <xdr:spPr>
        <a:xfrm>
          <a:off x="13436111" y="163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100239</xdr:rowOff>
    </xdr:from>
    <xdr:to>
      <xdr:col>67</xdr:col>
      <xdr:colOff>101600</xdr:colOff>
      <xdr:row>98</xdr:row>
      <xdr:rowOff>30389</xdr:rowOff>
    </xdr:to>
    <xdr:sp macro="" textlink="">
      <xdr:nvSpPr>
        <xdr:cNvPr id="704" name="楕円 703"/>
        <xdr:cNvSpPr/>
      </xdr:nvSpPr>
      <xdr:spPr>
        <a:xfrm>
          <a:off x="12763500" y="1673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46916</xdr:rowOff>
    </xdr:from>
    <xdr:ext cx="534377" cy="259045"/>
    <xdr:sp macro="" textlink="">
      <xdr:nvSpPr>
        <xdr:cNvPr id="705" name="テキスト ボックス 704"/>
        <xdr:cNvSpPr txBox="1"/>
      </xdr:nvSpPr>
      <xdr:spPr>
        <a:xfrm>
          <a:off x="12547111" y="165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76926</xdr:rowOff>
    </xdr:from>
    <xdr:to>
      <xdr:col>116</xdr:col>
      <xdr:colOff>63500</xdr:colOff>
      <xdr:row>38</xdr:row>
      <xdr:rowOff>111216</xdr:rowOff>
    </xdr:to>
    <xdr:cxnSp macro="">
      <xdr:nvCxnSpPr>
        <xdr:cNvPr id="732" name="直線コネクタ 731"/>
        <xdr:cNvCxnSpPr/>
      </xdr:nvCxnSpPr>
      <xdr:spPr>
        <a:xfrm>
          <a:off x="21323300" y="65920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76926</xdr:rowOff>
    </xdr:from>
    <xdr:to>
      <xdr:col>111</xdr:col>
      <xdr:colOff>177800</xdr:colOff>
      <xdr:row>38</xdr:row>
      <xdr:rowOff>139288</xdr:rowOff>
    </xdr:to>
    <xdr:cxnSp macro="">
      <xdr:nvCxnSpPr>
        <xdr:cNvPr id="735" name="直線コネクタ 734"/>
        <xdr:cNvCxnSpPr/>
      </xdr:nvCxnSpPr>
      <xdr:spPr>
        <a:xfrm flipV="1">
          <a:off x="20434300" y="6592026"/>
          <a:ext cx="8890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139288</xdr:rowOff>
    </xdr:from>
    <xdr:to>
      <xdr:col>107</xdr:col>
      <xdr:colOff>50800</xdr:colOff>
      <xdr:row>38</xdr:row>
      <xdr:rowOff>139288</xdr:rowOff>
    </xdr:to>
    <xdr:cxnSp macro="">
      <xdr:nvCxnSpPr>
        <xdr:cNvPr id="738" name="直線コネクタ 737"/>
        <xdr:cNvCxnSpPr/>
      </xdr:nvCxnSpPr>
      <xdr:spPr>
        <a:xfrm>
          <a:off x="19545300" y="6654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86893</xdr:rowOff>
    </xdr:from>
    <xdr:to>
      <xdr:col>102</xdr:col>
      <xdr:colOff>114300</xdr:colOff>
      <xdr:row>38</xdr:row>
      <xdr:rowOff>139288</xdr:rowOff>
    </xdr:to>
    <xdr:cxnSp macro="">
      <xdr:nvCxnSpPr>
        <xdr:cNvPr id="741" name="直線コネクタ 740"/>
        <xdr:cNvCxnSpPr/>
      </xdr:nvCxnSpPr>
      <xdr:spPr>
        <a:xfrm>
          <a:off x="18656300" y="6601993"/>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60416</xdr:rowOff>
    </xdr:from>
    <xdr:to>
      <xdr:col>116</xdr:col>
      <xdr:colOff>114300</xdr:colOff>
      <xdr:row>38</xdr:row>
      <xdr:rowOff>162016</xdr:rowOff>
    </xdr:to>
    <xdr:sp macro="" textlink="">
      <xdr:nvSpPr>
        <xdr:cNvPr id="751" name="楕円 750"/>
        <xdr:cNvSpPr/>
      </xdr:nvSpPr>
      <xdr:spPr>
        <a:xfrm>
          <a:off x="221107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146793</xdr:rowOff>
    </xdr:from>
    <xdr:ext cx="378565" cy="259045"/>
    <xdr:sp macro="" textlink="">
      <xdr:nvSpPr>
        <xdr:cNvPr id="752" name="投資及び出資金該当値テキスト"/>
        <xdr:cNvSpPr txBox="1"/>
      </xdr:nvSpPr>
      <xdr:spPr>
        <a:xfrm>
          <a:off x="22212300" y="649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26126</xdr:rowOff>
    </xdr:from>
    <xdr:to>
      <xdr:col>112</xdr:col>
      <xdr:colOff>38100</xdr:colOff>
      <xdr:row>38</xdr:row>
      <xdr:rowOff>127726</xdr:rowOff>
    </xdr:to>
    <xdr:sp macro="" textlink="">
      <xdr:nvSpPr>
        <xdr:cNvPr id="753" name="楕円 752"/>
        <xdr:cNvSpPr/>
      </xdr:nvSpPr>
      <xdr:spPr>
        <a:xfrm>
          <a:off x="212725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118853</xdr:rowOff>
    </xdr:from>
    <xdr:ext cx="469744" cy="259045"/>
    <xdr:sp macro="" textlink="">
      <xdr:nvSpPr>
        <xdr:cNvPr id="754" name="テキスト ボックス 753"/>
        <xdr:cNvSpPr txBox="1"/>
      </xdr:nvSpPr>
      <xdr:spPr>
        <a:xfrm>
          <a:off x="21088428" y="663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88488</xdr:rowOff>
    </xdr:from>
    <xdr:to>
      <xdr:col>107</xdr:col>
      <xdr:colOff>101600</xdr:colOff>
      <xdr:row>39</xdr:row>
      <xdr:rowOff>18638</xdr:rowOff>
    </xdr:to>
    <xdr:sp macro="" textlink="">
      <xdr:nvSpPr>
        <xdr:cNvPr id="755" name="楕円 754"/>
        <xdr:cNvSpPr/>
      </xdr:nvSpPr>
      <xdr:spPr>
        <a:xfrm>
          <a:off x="20383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9765</xdr:rowOff>
    </xdr:from>
    <xdr:ext cx="249299" cy="259045"/>
    <xdr:sp macro="" textlink="">
      <xdr:nvSpPr>
        <xdr:cNvPr id="756" name="テキスト ボックス 755"/>
        <xdr:cNvSpPr txBox="1"/>
      </xdr:nvSpPr>
      <xdr:spPr>
        <a:xfrm>
          <a:off x="20309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88488</xdr:rowOff>
    </xdr:from>
    <xdr:to>
      <xdr:col>102</xdr:col>
      <xdr:colOff>165100</xdr:colOff>
      <xdr:row>39</xdr:row>
      <xdr:rowOff>18638</xdr:rowOff>
    </xdr:to>
    <xdr:sp macro="" textlink="">
      <xdr:nvSpPr>
        <xdr:cNvPr id="757" name="楕円 756"/>
        <xdr:cNvSpPr/>
      </xdr:nvSpPr>
      <xdr:spPr>
        <a:xfrm>
          <a:off x="19494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9765</xdr:rowOff>
    </xdr:from>
    <xdr:ext cx="249299" cy="259045"/>
    <xdr:sp macro="" textlink="">
      <xdr:nvSpPr>
        <xdr:cNvPr id="758" name="テキスト ボックス 757"/>
        <xdr:cNvSpPr txBox="1"/>
      </xdr:nvSpPr>
      <xdr:spPr>
        <a:xfrm>
          <a:off x="19420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36093</xdr:rowOff>
    </xdr:from>
    <xdr:to>
      <xdr:col>98</xdr:col>
      <xdr:colOff>38100</xdr:colOff>
      <xdr:row>38</xdr:row>
      <xdr:rowOff>137693</xdr:rowOff>
    </xdr:to>
    <xdr:sp macro="" textlink="">
      <xdr:nvSpPr>
        <xdr:cNvPr id="759" name="楕円 758"/>
        <xdr:cNvSpPr/>
      </xdr:nvSpPr>
      <xdr:spPr>
        <a:xfrm>
          <a:off x="18605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128820</xdr:rowOff>
    </xdr:from>
    <xdr:ext cx="469744" cy="259045"/>
    <xdr:sp macro="" textlink="">
      <xdr:nvSpPr>
        <xdr:cNvPr id="760" name="テキスト ボックス 759"/>
        <xdr:cNvSpPr txBox="1"/>
      </xdr:nvSpPr>
      <xdr:spPr>
        <a:xfrm>
          <a:off x="18421428" y="664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69585</xdr:rowOff>
    </xdr:from>
    <xdr:to>
      <xdr:col>116</xdr:col>
      <xdr:colOff>63500</xdr:colOff>
      <xdr:row>59</xdr:row>
      <xdr:rowOff>79252</xdr:rowOff>
    </xdr:to>
    <xdr:cxnSp macro="">
      <xdr:nvCxnSpPr>
        <xdr:cNvPr id="791" name="直線コネクタ 790"/>
        <xdr:cNvCxnSpPr/>
      </xdr:nvCxnSpPr>
      <xdr:spPr>
        <a:xfrm flipV="1">
          <a:off x="21323300" y="10185135"/>
          <a:ext cx="8382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73144</xdr:rowOff>
    </xdr:from>
    <xdr:to>
      <xdr:col>111</xdr:col>
      <xdr:colOff>177800</xdr:colOff>
      <xdr:row>59</xdr:row>
      <xdr:rowOff>79252</xdr:rowOff>
    </xdr:to>
    <xdr:cxnSp macro="">
      <xdr:nvCxnSpPr>
        <xdr:cNvPr id="794" name="直線コネクタ 793"/>
        <xdr:cNvCxnSpPr/>
      </xdr:nvCxnSpPr>
      <xdr:spPr>
        <a:xfrm>
          <a:off x="20434300" y="10188694"/>
          <a:ext cx="8890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70336</xdr:rowOff>
    </xdr:from>
    <xdr:to>
      <xdr:col>107</xdr:col>
      <xdr:colOff>50800</xdr:colOff>
      <xdr:row>59</xdr:row>
      <xdr:rowOff>73144</xdr:rowOff>
    </xdr:to>
    <xdr:cxnSp macro="">
      <xdr:nvCxnSpPr>
        <xdr:cNvPr id="797" name="直線コネクタ 796"/>
        <xdr:cNvCxnSpPr/>
      </xdr:nvCxnSpPr>
      <xdr:spPr>
        <a:xfrm>
          <a:off x="19545300" y="1018588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70336</xdr:rowOff>
    </xdr:from>
    <xdr:to>
      <xdr:col>102</xdr:col>
      <xdr:colOff>114300</xdr:colOff>
      <xdr:row>59</xdr:row>
      <xdr:rowOff>72459</xdr:rowOff>
    </xdr:to>
    <xdr:cxnSp macro="">
      <xdr:nvCxnSpPr>
        <xdr:cNvPr id="800" name="直線コネクタ 799"/>
        <xdr:cNvCxnSpPr/>
      </xdr:nvCxnSpPr>
      <xdr:spPr>
        <a:xfrm flipV="1">
          <a:off x="18656300" y="10185886"/>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18785</xdr:rowOff>
    </xdr:from>
    <xdr:to>
      <xdr:col>116</xdr:col>
      <xdr:colOff>114300</xdr:colOff>
      <xdr:row>59</xdr:row>
      <xdr:rowOff>120385</xdr:rowOff>
    </xdr:to>
    <xdr:sp macro="" textlink="">
      <xdr:nvSpPr>
        <xdr:cNvPr id="810" name="楕円 809"/>
        <xdr:cNvSpPr/>
      </xdr:nvSpPr>
      <xdr:spPr>
        <a:xfrm>
          <a:off x="22110700" y="10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105162</xdr:rowOff>
    </xdr:from>
    <xdr:ext cx="378565" cy="259045"/>
    <xdr:sp macro="" textlink="">
      <xdr:nvSpPr>
        <xdr:cNvPr id="811" name="貸付金該当値テキスト"/>
        <xdr:cNvSpPr txBox="1"/>
      </xdr:nvSpPr>
      <xdr:spPr>
        <a:xfrm>
          <a:off x="22212300" y="1004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28452</xdr:rowOff>
    </xdr:from>
    <xdr:to>
      <xdr:col>112</xdr:col>
      <xdr:colOff>38100</xdr:colOff>
      <xdr:row>59</xdr:row>
      <xdr:rowOff>130052</xdr:rowOff>
    </xdr:to>
    <xdr:sp macro="" textlink="">
      <xdr:nvSpPr>
        <xdr:cNvPr id="812" name="楕円 811"/>
        <xdr:cNvSpPr/>
      </xdr:nvSpPr>
      <xdr:spPr>
        <a:xfrm>
          <a:off x="21272500" y="101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121179</xdr:rowOff>
    </xdr:from>
    <xdr:ext cx="378565" cy="259045"/>
    <xdr:sp macro="" textlink="">
      <xdr:nvSpPr>
        <xdr:cNvPr id="813" name="テキスト ボックス 812"/>
        <xdr:cNvSpPr txBox="1"/>
      </xdr:nvSpPr>
      <xdr:spPr>
        <a:xfrm>
          <a:off x="21134017" y="10236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22344</xdr:rowOff>
    </xdr:from>
    <xdr:to>
      <xdr:col>107</xdr:col>
      <xdr:colOff>101600</xdr:colOff>
      <xdr:row>59</xdr:row>
      <xdr:rowOff>123944</xdr:rowOff>
    </xdr:to>
    <xdr:sp macro="" textlink="">
      <xdr:nvSpPr>
        <xdr:cNvPr id="814" name="楕円 813"/>
        <xdr:cNvSpPr/>
      </xdr:nvSpPr>
      <xdr:spPr>
        <a:xfrm>
          <a:off x="20383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115071</xdr:rowOff>
    </xdr:from>
    <xdr:ext cx="378565" cy="259045"/>
    <xdr:sp macro="" textlink="">
      <xdr:nvSpPr>
        <xdr:cNvPr id="815" name="テキスト ボックス 814"/>
        <xdr:cNvSpPr txBox="1"/>
      </xdr:nvSpPr>
      <xdr:spPr>
        <a:xfrm>
          <a:off x="20245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19536</xdr:rowOff>
    </xdr:from>
    <xdr:to>
      <xdr:col>102</xdr:col>
      <xdr:colOff>165100</xdr:colOff>
      <xdr:row>59</xdr:row>
      <xdr:rowOff>121136</xdr:rowOff>
    </xdr:to>
    <xdr:sp macro="" textlink="">
      <xdr:nvSpPr>
        <xdr:cNvPr id="816" name="楕円 815"/>
        <xdr:cNvSpPr/>
      </xdr:nvSpPr>
      <xdr:spPr>
        <a:xfrm>
          <a:off x="19494500" y="101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112263</xdr:rowOff>
    </xdr:from>
    <xdr:ext cx="378565" cy="259045"/>
    <xdr:sp macro="" textlink="">
      <xdr:nvSpPr>
        <xdr:cNvPr id="817" name="テキスト ボックス 816"/>
        <xdr:cNvSpPr txBox="1"/>
      </xdr:nvSpPr>
      <xdr:spPr>
        <a:xfrm>
          <a:off x="19356017" y="1022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21659</xdr:rowOff>
    </xdr:from>
    <xdr:to>
      <xdr:col>98</xdr:col>
      <xdr:colOff>38100</xdr:colOff>
      <xdr:row>59</xdr:row>
      <xdr:rowOff>123259</xdr:rowOff>
    </xdr:to>
    <xdr:sp macro="" textlink="">
      <xdr:nvSpPr>
        <xdr:cNvPr id="818" name="楕円 817"/>
        <xdr:cNvSpPr/>
      </xdr:nvSpPr>
      <xdr:spPr>
        <a:xfrm>
          <a:off x="186055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114386</xdr:rowOff>
    </xdr:from>
    <xdr:ext cx="378565" cy="259045"/>
    <xdr:sp macro="" textlink="">
      <xdr:nvSpPr>
        <xdr:cNvPr id="819" name="テキスト ボックス 818"/>
        <xdr:cNvSpPr txBox="1"/>
      </xdr:nvSpPr>
      <xdr:spPr>
        <a:xfrm>
          <a:off x="18467017" y="102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168292</xdr:rowOff>
    </xdr:from>
    <xdr:to>
      <xdr:col>116</xdr:col>
      <xdr:colOff>63500</xdr:colOff>
      <xdr:row>76</xdr:row>
      <xdr:rowOff>42464</xdr:rowOff>
    </xdr:to>
    <xdr:cxnSp macro="">
      <xdr:nvCxnSpPr>
        <xdr:cNvPr id="851" name="直線コネクタ 850"/>
        <xdr:cNvCxnSpPr/>
      </xdr:nvCxnSpPr>
      <xdr:spPr>
        <a:xfrm flipV="1">
          <a:off x="21323300" y="13027042"/>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14639</xdr:rowOff>
    </xdr:from>
    <xdr:to>
      <xdr:col>111</xdr:col>
      <xdr:colOff>177800</xdr:colOff>
      <xdr:row>76</xdr:row>
      <xdr:rowOff>42464</xdr:rowOff>
    </xdr:to>
    <xdr:cxnSp macro="">
      <xdr:nvCxnSpPr>
        <xdr:cNvPr id="854" name="直線コネクタ 853"/>
        <xdr:cNvCxnSpPr/>
      </xdr:nvCxnSpPr>
      <xdr:spPr>
        <a:xfrm>
          <a:off x="20434300" y="13044839"/>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11063</xdr:rowOff>
    </xdr:from>
    <xdr:to>
      <xdr:col>107</xdr:col>
      <xdr:colOff>50800</xdr:colOff>
      <xdr:row>76</xdr:row>
      <xdr:rowOff>14639</xdr:rowOff>
    </xdr:to>
    <xdr:cxnSp macro="">
      <xdr:nvCxnSpPr>
        <xdr:cNvPr id="857" name="直線コネクタ 856"/>
        <xdr:cNvCxnSpPr/>
      </xdr:nvCxnSpPr>
      <xdr:spPr>
        <a:xfrm>
          <a:off x="19545300" y="13041263"/>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139047</xdr:rowOff>
    </xdr:from>
    <xdr:to>
      <xdr:col>102</xdr:col>
      <xdr:colOff>114300</xdr:colOff>
      <xdr:row>76</xdr:row>
      <xdr:rowOff>11063</xdr:rowOff>
    </xdr:to>
    <xdr:cxnSp macro="">
      <xdr:nvCxnSpPr>
        <xdr:cNvPr id="860" name="直線コネクタ 859"/>
        <xdr:cNvCxnSpPr/>
      </xdr:nvCxnSpPr>
      <xdr:spPr>
        <a:xfrm>
          <a:off x="18656300" y="12997797"/>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117491</xdr:rowOff>
    </xdr:from>
    <xdr:to>
      <xdr:col>116</xdr:col>
      <xdr:colOff>114300</xdr:colOff>
      <xdr:row>76</xdr:row>
      <xdr:rowOff>47641</xdr:rowOff>
    </xdr:to>
    <xdr:sp macro="" textlink="">
      <xdr:nvSpPr>
        <xdr:cNvPr id="870" name="楕円 869"/>
        <xdr:cNvSpPr/>
      </xdr:nvSpPr>
      <xdr:spPr>
        <a:xfrm>
          <a:off x="22110700" y="129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95918</xdr:rowOff>
    </xdr:from>
    <xdr:ext cx="534377" cy="259045"/>
    <xdr:sp macro="" textlink="">
      <xdr:nvSpPr>
        <xdr:cNvPr id="871" name="繰出金該当値テキスト"/>
        <xdr:cNvSpPr txBox="1"/>
      </xdr:nvSpPr>
      <xdr:spPr>
        <a:xfrm>
          <a:off x="22212300" y="129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163114</xdr:rowOff>
    </xdr:from>
    <xdr:to>
      <xdr:col>112</xdr:col>
      <xdr:colOff>38100</xdr:colOff>
      <xdr:row>76</xdr:row>
      <xdr:rowOff>93264</xdr:rowOff>
    </xdr:to>
    <xdr:sp macro="" textlink="">
      <xdr:nvSpPr>
        <xdr:cNvPr id="872" name="楕円 871"/>
        <xdr:cNvSpPr/>
      </xdr:nvSpPr>
      <xdr:spPr>
        <a:xfrm>
          <a:off x="21272500" y="13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84391</xdr:rowOff>
    </xdr:from>
    <xdr:ext cx="534377" cy="259045"/>
    <xdr:sp macro="" textlink="">
      <xdr:nvSpPr>
        <xdr:cNvPr id="873" name="テキスト ボックス 872"/>
        <xdr:cNvSpPr txBox="1"/>
      </xdr:nvSpPr>
      <xdr:spPr>
        <a:xfrm>
          <a:off x="21056111" y="131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135289</xdr:rowOff>
    </xdr:from>
    <xdr:to>
      <xdr:col>107</xdr:col>
      <xdr:colOff>101600</xdr:colOff>
      <xdr:row>76</xdr:row>
      <xdr:rowOff>65439</xdr:rowOff>
    </xdr:to>
    <xdr:sp macro="" textlink="">
      <xdr:nvSpPr>
        <xdr:cNvPr id="874" name="楕円 873"/>
        <xdr:cNvSpPr/>
      </xdr:nvSpPr>
      <xdr:spPr>
        <a:xfrm>
          <a:off x="20383500" y="129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56566</xdr:rowOff>
    </xdr:from>
    <xdr:ext cx="534377" cy="259045"/>
    <xdr:sp macro="" textlink="">
      <xdr:nvSpPr>
        <xdr:cNvPr id="875" name="テキスト ボックス 874"/>
        <xdr:cNvSpPr txBox="1"/>
      </xdr:nvSpPr>
      <xdr:spPr>
        <a:xfrm>
          <a:off x="20167111" y="130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131714</xdr:rowOff>
    </xdr:from>
    <xdr:to>
      <xdr:col>102</xdr:col>
      <xdr:colOff>165100</xdr:colOff>
      <xdr:row>76</xdr:row>
      <xdr:rowOff>61863</xdr:rowOff>
    </xdr:to>
    <xdr:sp macro="" textlink="">
      <xdr:nvSpPr>
        <xdr:cNvPr id="876" name="楕円 875"/>
        <xdr:cNvSpPr/>
      </xdr:nvSpPr>
      <xdr:spPr>
        <a:xfrm>
          <a:off x="19494500" y="1299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52990</xdr:rowOff>
    </xdr:from>
    <xdr:ext cx="534377" cy="259045"/>
    <xdr:sp macro="" textlink="">
      <xdr:nvSpPr>
        <xdr:cNvPr id="877" name="テキスト ボックス 876"/>
        <xdr:cNvSpPr txBox="1"/>
      </xdr:nvSpPr>
      <xdr:spPr>
        <a:xfrm>
          <a:off x="19278111" y="13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88247</xdr:rowOff>
    </xdr:from>
    <xdr:to>
      <xdr:col>98</xdr:col>
      <xdr:colOff>38100</xdr:colOff>
      <xdr:row>76</xdr:row>
      <xdr:rowOff>18396</xdr:rowOff>
    </xdr:to>
    <xdr:sp macro="" textlink="">
      <xdr:nvSpPr>
        <xdr:cNvPr id="878" name="楕円 877"/>
        <xdr:cNvSpPr/>
      </xdr:nvSpPr>
      <xdr:spPr>
        <a:xfrm>
          <a:off x="18605500" y="12946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9524</xdr:rowOff>
    </xdr:from>
    <xdr:ext cx="534377" cy="259045"/>
    <xdr:sp macro="" textlink="">
      <xdr:nvSpPr>
        <xdr:cNvPr id="879" name="テキスト ボックス 878"/>
        <xdr:cNvSpPr txBox="1"/>
      </xdr:nvSpPr>
      <xdr:spPr>
        <a:xfrm>
          <a:off x="18389111" y="130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物件費については、住民１人当たり、</a:t>
          </a:r>
          <a:r>
            <a:rPr kumimoji="1" lang="en-US" altLang="ja-JP" sz="1400">
              <a:latin typeface="ＭＳ Ｐゴシック" panose="020B0600070205080204" pitchFamily="50" charset="-128"/>
              <a:ea typeface="ＭＳ Ｐゴシック" panose="020B0600070205080204" pitchFamily="50" charset="-128"/>
            </a:rPr>
            <a:t>155,658</a:t>
          </a:r>
          <a:r>
            <a:rPr kumimoji="1" lang="ja-JP" altLang="en-US" sz="1400">
              <a:latin typeface="ＭＳ Ｐゴシック" panose="020B0600070205080204" pitchFamily="50" charset="-128"/>
              <a:ea typeface="ＭＳ Ｐゴシック" panose="020B0600070205080204" pitchFamily="50" charset="-128"/>
            </a:rPr>
            <a:t>円となっており、類似団体の中でも一人当たりコストが上位の状況となっている。主な要因として、ふるさと納税事業の拡充が考えられる。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扶助費も住民１人当たり、</a:t>
          </a:r>
          <a:r>
            <a:rPr kumimoji="1" lang="en-US" altLang="ja-JP" sz="1400">
              <a:latin typeface="ＭＳ Ｐゴシック" panose="020B0600070205080204" pitchFamily="50" charset="-128"/>
              <a:ea typeface="ＭＳ Ｐゴシック" panose="020B0600070205080204" pitchFamily="50" charset="-128"/>
            </a:rPr>
            <a:t>149,538</a:t>
          </a:r>
          <a:r>
            <a:rPr kumimoji="1" lang="ja-JP" altLang="en-US" sz="1400">
              <a:latin typeface="ＭＳ Ｐゴシック" panose="020B0600070205080204" pitchFamily="50" charset="-128"/>
              <a:ea typeface="ＭＳ Ｐゴシック" panose="020B0600070205080204" pitchFamily="50" charset="-128"/>
            </a:rPr>
            <a:t>円となっており、類似団体の中でもコストが上位となっている。これは、本市が高齢者の増加と子育て支援の充実に重点的に取り組んできたことによるものである。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400">
              <a:latin typeface="ＭＳ Ｐゴシック" panose="020B0600070205080204" pitchFamily="50" charset="-128"/>
              <a:ea typeface="ＭＳ Ｐゴシック" panose="020B0600070205080204" pitchFamily="50" charset="-128"/>
            </a:rPr>
            <a:t>111,928</a:t>
          </a:r>
          <a:r>
            <a:rPr kumimoji="1" lang="ja-JP" altLang="en-US" sz="1400">
              <a:latin typeface="ＭＳ Ｐゴシック" panose="020B0600070205080204" pitchFamily="50" charset="-128"/>
              <a:ea typeface="ＭＳ Ｐゴシック" panose="020B0600070205080204" pitchFamily="50" charset="-128"/>
            </a:rPr>
            <a:t>円となっており、類似団体と比較すると高い水準となっている。これは、社会資本整備総合交付金事業及び小・中学校空調機整備事業等により普通建設事業が増加したことによる。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積立金は住民一人当たり</a:t>
          </a:r>
          <a:r>
            <a:rPr kumimoji="1" lang="en-US" altLang="ja-JP" sz="1400">
              <a:latin typeface="ＭＳ Ｐゴシック" panose="020B0600070205080204" pitchFamily="50" charset="-128"/>
              <a:ea typeface="ＭＳ Ｐゴシック" panose="020B0600070205080204" pitchFamily="50" charset="-128"/>
            </a:rPr>
            <a:t>133,357</a:t>
          </a:r>
          <a:r>
            <a:rPr kumimoji="1" lang="ja-JP" altLang="en-US" sz="14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円となっており、類似団体と比較すると高い水準となっている。これは、ふるさと納税制度を活用した寄附金を基金へ積み立てたことによるものである。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今後も事務事業の見直しや歳出の抑制を行い、住民１人当たりのコストを下げることで持続可能な財政運営を図る。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鹿児島県志布志市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31,080
30,655
290.28
27,696,656
27,368,316
292,015
10,947,307
22,438,854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67120</xdr:rowOff>
    </xdr:from>
    <xdr:to>
      <xdr:col>24</xdr:col>
      <xdr:colOff>63500</xdr:colOff>
      <xdr:row>35</xdr:row>
      <xdr:rowOff>49593</xdr:rowOff>
    </xdr:to>
    <xdr:cxnSp macro="">
      <xdr:nvCxnSpPr>
        <xdr:cNvPr id="61" name="直線コネクタ 60"/>
        <xdr:cNvCxnSpPr/>
      </xdr:nvCxnSpPr>
      <xdr:spPr>
        <a:xfrm>
          <a:off x="3797300" y="5896420"/>
          <a:ext cx="838200" cy="15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67120</xdr:rowOff>
    </xdr:from>
    <xdr:to>
      <xdr:col>19</xdr:col>
      <xdr:colOff>177800</xdr:colOff>
      <xdr:row>35</xdr:row>
      <xdr:rowOff>49784</xdr:rowOff>
    </xdr:to>
    <xdr:cxnSp macro="">
      <xdr:nvCxnSpPr>
        <xdr:cNvPr id="64" name="直線コネクタ 63"/>
        <xdr:cNvCxnSpPr/>
      </xdr:nvCxnSpPr>
      <xdr:spPr>
        <a:xfrm flipV="1">
          <a:off x="2908300" y="5896420"/>
          <a:ext cx="889000" cy="1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49784</xdr:rowOff>
    </xdr:from>
    <xdr:to>
      <xdr:col>15</xdr:col>
      <xdr:colOff>50800</xdr:colOff>
      <xdr:row>35</xdr:row>
      <xdr:rowOff>91313</xdr:rowOff>
    </xdr:to>
    <xdr:cxnSp macro="">
      <xdr:nvCxnSpPr>
        <xdr:cNvPr id="67" name="直線コネクタ 66"/>
        <xdr:cNvCxnSpPr/>
      </xdr:nvCxnSpPr>
      <xdr:spPr>
        <a:xfrm flipV="1">
          <a:off x="2019300" y="605053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7684</xdr:rowOff>
    </xdr:from>
    <xdr:to>
      <xdr:col>10</xdr:col>
      <xdr:colOff>114300</xdr:colOff>
      <xdr:row>35</xdr:row>
      <xdr:rowOff>91313</xdr:rowOff>
    </xdr:to>
    <xdr:cxnSp macro="">
      <xdr:nvCxnSpPr>
        <xdr:cNvPr id="70" name="直線コネクタ 69"/>
        <xdr:cNvCxnSpPr/>
      </xdr:nvCxnSpPr>
      <xdr:spPr>
        <a:xfrm>
          <a:off x="1130300" y="6008434"/>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170243</xdr:rowOff>
    </xdr:from>
    <xdr:to>
      <xdr:col>24</xdr:col>
      <xdr:colOff>114300</xdr:colOff>
      <xdr:row>35</xdr:row>
      <xdr:rowOff>100393</xdr:rowOff>
    </xdr:to>
    <xdr:sp macro="" textlink="">
      <xdr:nvSpPr>
        <xdr:cNvPr id="80" name="楕円 79"/>
        <xdr:cNvSpPr/>
      </xdr:nvSpPr>
      <xdr:spPr>
        <a:xfrm>
          <a:off x="4584700" y="5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21670</xdr:rowOff>
    </xdr:from>
    <xdr:ext cx="469744" cy="259045"/>
    <xdr:sp macro="" textlink="">
      <xdr:nvSpPr>
        <xdr:cNvPr id="81" name="議会費該当値テキスト"/>
        <xdr:cNvSpPr txBox="1"/>
      </xdr:nvSpPr>
      <xdr:spPr>
        <a:xfrm>
          <a:off x="4686300"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16320</xdr:rowOff>
    </xdr:from>
    <xdr:to>
      <xdr:col>20</xdr:col>
      <xdr:colOff>38100</xdr:colOff>
      <xdr:row>34</xdr:row>
      <xdr:rowOff>117920</xdr:rowOff>
    </xdr:to>
    <xdr:sp macro="" textlink="">
      <xdr:nvSpPr>
        <xdr:cNvPr id="82" name="楕円 81"/>
        <xdr:cNvSpPr/>
      </xdr:nvSpPr>
      <xdr:spPr>
        <a:xfrm>
          <a:off x="3746500" y="58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134447</xdr:rowOff>
    </xdr:from>
    <xdr:ext cx="469744" cy="259045"/>
    <xdr:sp macro="" textlink="">
      <xdr:nvSpPr>
        <xdr:cNvPr id="83" name="テキスト ボックス 82"/>
        <xdr:cNvSpPr txBox="1"/>
      </xdr:nvSpPr>
      <xdr:spPr>
        <a:xfrm>
          <a:off x="3562428" y="562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170434</xdr:rowOff>
    </xdr:from>
    <xdr:to>
      <xdr:col>15</xdr:col>
      <xdr:colOff>101600</xdr:colOff>
      <xdr:row>35</xdr:row>
      <xdr:rowOff>100584</xdr:rowOff>
    </xdr:to>
    <xdr:sp macro="" textlink="">
      <xdr:nvSpPr>
        <xdr:cNvPr id="84" name="楕円 83"/>
        <xdr:cNvSpPr/>
      </xdr:nvSpPr>
      <xdr:spPr>
        <a:xfrm>
          <a:off x="2857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117111</xdr:rowOff>
    </xdr:from>
    <xdr:ext cx="469744" cy="259045"/>
    <xdr:sp macro="" textlink="">
      <xdr:nvSpPr>
        <xdr:cNvPr id="85" name="テキスト ボックス 84"/>
        <xdr:cNvSpPr txBox="1"/>
      </xdr:nvSpPr>
      <xdr:spPr>
        <a:xfrm>
          <a:off x="2673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40513</xdr:rowOff>
    </xdr:from>
    <xdr:to>
      <xdr:col>10</xdr:col>
      <xdr:colOff>165100</xdr:colOff>
      <xdr:row>35</xdr:row>
      <xdr:rowOff>142113</xdr:rowOff>
    </xdr:to>
    <xdr:sp macro="" textlink="">
      <xdr:nvSpPr>
        <xdr:cNvPr id="86" name="楕円 85"/>
        <xdr:cNvSpPr/>
      </xdr:nvSpPr>
      <xdr:spPr>
        <a:xfrm>
          <a:off x="1968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158640</xdr:rowOff>
    </xdr:from>
    <xdr:ext cx="469744" cy="259045"/>
    <xdr:sp macro="" textlink="">
      <xdr:nvSpPr>
        <xdr:cNvPr id="87" name="テキスト ボックス 86"/>
        <xdr:cNvSpPr txBox="1"/>
      </xdr:nvSpPr>
      <xdr:spPr>
        <a:xfrm>
          <a:off x="1784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128334</xdr:rowOff>
    </xdr:from>
    <xdr:to>
      <xdr:col>6</xdr:col>
      <xdr:colOff>38100</xdr:colOff>
      <xdr:row>35</xdr:row>
      <xdr:rowOff>58484</xdr:rowOff>
    </xdr:to>
    <xdr:sp macro="" textlink="">
      <xdr:nvSpPr>
        <xdr:cNvPr id="88" name="楕円 87"/>
        <xdr:cNvSpPr/>
      </xdr:nvSpPr>
      <xdr:spPr>
        <a:xfrm>
          <a:off x="1079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75011</xdr:rowOff>
    </xdr:from>
    <xdr:ext cx="469744" cy="259045"/>
    <xdr:sp macro="" textlink="">
      <xdr:nvSpPr>
        <xdr:cNvPr id="89" name="テキスト ボックス 88"/>
        <xdr:cNvSpPr txBox="1"/>
      </xdr:nvSpPr>
      <xdr:spPr>
        <a:xfrm>
          <a:off x="895428" y="573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102677</xdr:rowOff>
    </xdr:from>
    <xdr:to>
      <xdr:col>24</xdr:col>
      <xdr:colOff>63500</xdr:colOff>
      <xdr:row>56</xdr:row>
      <xdr:rowOff>16115</xdr:rowOff>
    </xdr:to>
    <xdr:cxnSp macro="">
      <xdr:nvCxnSpPr>
        <xdr:cNvPr id="120" name="直線コネクタ 119"/>
        <xdr:cNvCxnSpPr/>
      </xdr:nvCxnSpPr>
      <xdr:spPr>
        <a:xfrm flipV="1">
          <a:off x="3797300" y="9532427"/>
          <a:ext cx="838200" cy="8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14874</xdr:rowOff>
    </xdr:from>
    <xdr:to>
      <xdr:col>19</xdr:col>
      <xdr:colOff>177800</xdr:colOff>
      <xdr:row>56</xdr:row>
      <xdr:rowOff>16115</xdr:rowOff>
    </xdr:to>
    <xdr:cxnSp macro="">
      <xdr:nvCxnSpPr>
        <xdr:cNvPr id="123" name="直線コネクタ 122"/>
        <xdr:cNvCxnSpPr/>
      </xdr:nvCxnSpPr>
      <xdr:spPr>
        <a:xfrm>
          <a:off x="2908300" y="9616074"/>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14874</xdr:rowOff>
    </xdr:from>
    <xdr:to>
      <xdr:col>15</xdr:col>
      <xdr:colOff>50800</xdr:colOff>
      <xdr:row>56</xdr:row>
      <xdr:rowOff>133593</xdr:rowOff>
    </xdr:to>
    <xdr:cxnSp macro="">
      <xdr:nvCxnSpPr>
        <xdr:cNvPr id="126" name="直線コネクタ 125"/>
        <xdr:cNvCxnSpPr/>
      </xdr:nvCxnSpPr>
      <xdr:spPr>
        <a:xfrm flipV="1">
          <a:off x="2019300" y="9616074"/>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133593</xdr:rowOff>
    </xdr:from>
    <xdr:to>
      <xdr:col>10</xdr:col>
      <xdr:colOff>114300</xdr:colOff>
      <xdr:row>57</xdr:row>
      <xdr:rowOff>62688</xdr:rowOff>
    </xdr:to>
    <xdr:cxnSp macro="">
      <xdr:nvCxnSpPr>
        <xdr:cNvPr id="129" name="直線コネクタ 128"/>
        <xdr:cNvCxnSpPr/>
      </xdr:nvCxnSpPr>
      <xdr:spPr>
        <a:xfrm flipV="1">
          <a:off x="1130300" y="9734793"/>
          <a:ext cx="889000" cy="10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51877</xdr:rowOff>
    </xdr:from>
    <xdr:to>
      <xdr:col>24</xdr:col>
      <xdr:colOff>114300</xdr:colOff>
      <xdr:row>55</xdr:row>
      <xdr:rowOff>153477</xdr:rowOff>
    </xdr:to>
    <xdr:sp macro="" textlink="">
      <xdr:nvSpPr>
        <xdr:cNvPr id="139" name="楕円 138"/>
        <xdr:cNvSpPr/>
      </xdr:nvSpPr>
      <xdr:spPr>
        <a:xfrm>
          <a:off x="4584700" y="94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74754</xdr:rowOff>
    </xdr:from>
    <xdr:ext cx="599010" cy="259045"/>
    <xdr:sp macro="" textlink="">
      <xdr:nvSpPr>
        <xdr:cNvPr id="140" name="総務費該当値テキスト"/>
        <xdr:cNvSpPr txBox="1"/>
      </xdr:nvSpPr>
      <xdr:spPr>
        <a:xfrm>
          <a:off x="4686300" y="933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136765</xdr:rowOff>
    </xdr:from>
    <xdr:to>
      <xdr:col>20</xdr:col>
      <xdr:colOff>38100</xdr:colOff>
      <xdr:row>56</xdr:row>
      <xdr:rowOff>66915</xdr:rowOff>
    </xdr:to>
    <xdr:sp macro="" textlink="">
      <xdr:nvSpPr>
        <xdr:cNvPr id="141" name="楕円 140"/>
        <xdr:cNvSpPr/>
      </xdr:nvSpPr>
      <xdr:spPr>
        <a:xfrm>
          <a:off x="3746500" y="9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83442</xdr:rowOff>
    </xdr:from>
    <xdr:ext cx="599010" cy="259045"/>
    <xdr:sp macro="" textlink="">
      <xdr:nvSpPr>
        <xdr:cNvPr id="142" name="テキスト ボックス 141"/>
        <xdr:cNvSpPr txBox="1"/>
      </xdr:nvSpPr>
      <xdr:spPr>
        <a:xfrm>
          <a:off x="3497795" y="93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135524</xdr:rowOff>
    </xdr:from>
    <xdr:to>
      <xdr:col>15</xdr:col>
      <xdr:colOff>101600</xdr:colOff>
      <xdr:row>56</xdr:row>
      <xdr:rowOff>65674</xdr:rowOff>
    </xdr:to>
    <xdr:sp macro="" textlink="">
      <xdr:nvSpPr>
        <xdr:cNvPr id="143" name="楕円 142"/>
        <xdr:cNvSpPr/>
      </xdr:nvSpPr>
      <xdr:spPr>
        <a:xfrm>
          <a:off x="2857500" y="95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82201</xdr:rowOff>
    </xdr:from>
    <xdr:ext cx="599010" cy="259045"/>
    <xdr:sp macro="" textlink="">
      <xdr:nvSpPr>
        <xdr:cNvPr id="144" name="テキスト ボックス 143"/>
        <xdr:cNvSpPr txBox="1"/>
      </xdr:nvSpPr>
      <xdr:spPr>
        <a:xfrm>
          <a:off x="2608795" y="934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82793</xdr:rowOff>
    </xdr:from>
    <xdr:to>
      <xdr:col>10</xdr:col>
      <xdr:colOff>165100</xdr:colOff>
      <xdr:row>57</xdr:row>
      <xdr:rowOff>12943</xdr:rowOff>
    </xdr:to>
    <xdr:sp macro="" textlink="">
      <xdr:nvSpPr>
        <xdr:cNvPr id="145" name="楕円 144"/>
        <xdr:cNvSpPr/>
      </xdr:nvSpPr>
      <xdr:spPr>
        <a:xfrm>
          <a:off x="1968500" y="96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29470</xdr:rowOff>
    </xdr:from>
    <xdr:ext cx="599010" cy="259045"/>
    <xdr:sp macro="" textlink="">
      <xdr:nvSpPr>
        <xdr:cNvPr id="146" name="テキスト ボックス 145"/>
        <xdr:cNvSpPr txBox="1"/>
      </xdr:nvSpPr>
      <xdr:spPr>
        <a:xfrm>
          <a:off x="1719795" y="94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11888</xdr:rowOff>
    </xdr:from>
    <xdr:to>
      <xdr:col>6</xdr:col>
      <xdr:colOff>38100</xdr:colOff>
      <xdr:row>57</xdr:row>
      <xdr:rowOff>113488</xdr:rowOff>
    </xdr:to>
    <xdr:sp macro="" textlink="">
      <xdr:nvSpPr>
        <xdr:cNvPr id="147" name="楕円 146"/>
        <xdr:cNvSpPr/>
      </xdr:nvSpPr>
      <xdr:spPr>
        <a:xfrm>
          <a:off x="1079500" y="97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130015</xdr:rowOff>
    </xdr:from>
    <xdr:ext cx="599010" cy="259045"/>
    <xdr:sp macro="" textlink="">
      <xdr:nvSpPr>
        <xdr:cNvPr id="148" name="テキスト ボックス 147"/>
        <xdr:cNvSpPr txBox="1"/>
      </xdr:nvSpPr>
      <xdr:spPr>
        <a:xfrm>
          <a:off x="830795" y="955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133086</xdr:rowOff>
    </xdr:from>
    <xdr:to>
      <xdr:col>24</xdr:col>
      <xdr:colOff>63500</xdr:colOff>
      <xdr:row>73</xdr:row>
      <xdr:rowOff>54981</xdr:rowOff>
    </xdr:to>
    <xdr:cxnSp macro="">
      <xdr:nvCxnSpPr>
        <xdr:cNvPr id="178" name="直線コネクタ 177"/>
        <xdr:cNvCxnSpPr/>
      </xdr:nvCxnSpPr>
      <xdr:spPr>
        <a:xfrm flipV="1">
          <a:off x="3797300" y="12477486"/>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54981</xdr:rowOff>
    </xdr:from>
    <xdr:to>
      <xdr:col>19</xdr:col>
      <xdr:colOff>177800</xdr:colOff>
      <xdr:row>73</xdr:row>
      <xdr:rowOff>111833</xdr:rowOff>
    </xdr:to>
    <xdr:cxnSp macro="">
      <xdr:nvCxnSpPr>
        <xdr:cNvPr id="181" name="直線コネクタ 180"/>
        <xdr:cNvCxnSpPr/>
      </xdr:nvCxnSpPr>
      <xdr:spPr>
        <a:xfrm flipV="1">
          <a:off x="2908300" y="12570831"/>
          <a:ext cx="889000" cy="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45860</xdr:rowOff>
    </xdr:from>
    <xdr:to>
      <xdr:col>15</xdr:col>
      <xdr:colOff>50800</xdr:colOff>
      <xdr:row>73</xdr:row>
      <xdr:rowOff>111833</xdr:rowOff>
    </xdr:to>
    <xdr:cxnSp macro="">
      <xdr:nvCxnSpPr>
        <xdr:cNvPr id="184" name="直線コネクタ 183"/>
        <xdr:cNvCxnSpPr/>
      </xdr:nvCxnSpPr>
      <xdr:spPr>
        <a:xfrm>
          <a:off x="2019300" y="12561710"/>
          <a:ext cx="889000" cy="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45860</xdr:rowOff>
    </xdr:from>
    <xdr:to>
      <xdr:col>10</xdr:col>
      <xdr:colOff>114300</xdr:colOff>
      <xdr:row>73</xdr:row>
      <xdr:rowOff>134465</xdr:rowOff>
    </xdr:to>
    <xdr:cxnSp macro="">
      <xdr:nvCxnSpPr>
        <xdr:cNvPr id="187" name="直線コネクタ 186"/>
        <xdr:cNvCxnSpPr/>
      </xdr:nvCxnSpPr>
      <xdr:spPr>
        <a:xfrm flipV="1">
          <a:off x="1130300" y="12561710"/>
          <a:ext cx="889000" cy="8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82286</xdr:rowOff>
    </xdr:from>
    <xdr:to>
      <xdr:col>24</xdr:col>
      <xdr:colOff>114300</xdr:colOff>
      <xdr:row>73</xdr:row>
      <xdr:rowOff>12436</xdr:rowOff>
    </xdr:to>
    <xdr:sp macro="" textlink="">
      <xdr:nvSpPr>
        <xdr:cNvPr id="197" name="楕円 196"/>
        <xdr:cNvSpPr/>
      </xdr:nvSpPr>
      <xdr:spPr>
        <a:xfrm>
          <a:off x="4584700" y="124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105163</xdr:rowOff>
    </xdr:from>
    <xdr:ext cx="599010" cy="259045"/>
    <xdr:sp macro="" textlink="">
      <xdr:nvSpPr>
        <xdr:cNvPr id="198" name="民生費該当値テキスト"/>
        <xdr:cNvSpPr txBox="1"/>
      </xdr:nvSpPr>
      <xdr:spPr>
        <a:xfrm>
          <a:off x="4686300" y="1227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4181</xdr:rowOff>
    </xdr:from>
    <xdr:to>
      <xdr:col>20</xdr:col>
      <xdr:colOff>38100</xdr:colOff>
      <xdr:row>73</xdr:row>
      <xdr:rowOff>105781</xdr:rowOff>
    </xdr:to>
    <xdr:sp macro="" textlink="">
      <xdr:nvSpPr>
        <xdr:cNvPr id="199" name="楕円 198"/>
        <xdr:cNvSpPr/>
      </xdr:nvSpPr>
      <xdr:spPr>
        <a:xfrm>
          <a:off x="3746500" y="125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122308</xdr:rowOff>
    </xdr:from>
    <xdr:ext cx="599010" cy="259045"/>
    <xdr:sp macro="" textlink="">
      <xdr:nvSpPr>
        <xdr:cNvPr id="200" name="テキスト ボックス 199"/>
        <xdr:cNvSpPr txBox="1"/>
      </xdr:nvSpPr>
      <xdr:spPr>
        <a:xfrm>
          <a:off x="3497795" y="1229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61033</xdr:rowOff>
    </xdr:from>
    <xdr:to>
      <xdr:col>15</xdr:col>
      <xdr:colOff>101600</xdr:colOff>
      <xdr:row>73</xdr:row>
      <xdr:rowOff>162633</xdr:rowOff>
    </xdr:to>
    <xdr:sp macro="" textlink="">
      <xdr:nvSpPr>
        <xdr:cNvPr id="201" name="楕円 200"/>
        <xdr:cNvSpPr/>
      </xdr:nvSpPr>
      <xdr:spPr>
        <a:xfrm>
          <a:off x="2857500" y="125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7710</xdr:rowOff>
    </xdr:from>
    <xdr:ext cx="599010" cy="259045"/>
    <xdr:sp macro="" textlink="">
      <xdr:nvSpPr>
        <xdr:cNvPr id="202" name="テキスト ボックス 201"/>
        <xdr:cNvSpPr txBox="1"/>
      </xdr:nvSpPr>
      <xdr:spPr>
        <a:xfrm>
          <a:off x="2608795" y="123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166510</xdr:rowOff>
    </xdr:from>
    <xdr:to>
      <xdr:col>10</xdr:col>
      <xdr:colOff>165100</xdr:colOff>
      <xdr:row>73</xdr:row>
      <xdr:rowOff>96660</xdr:rowOff>
    </xdr:to>
    <xdr:sp macro="" textlink="">
      <xdr:nvSpPr>
        <xdr:cNvPr id="203" name="楕円 202"/>
        <xdr:cNvSpPr/>
      </xdr:nvSpPr>
      <xdr:spPr>
        <a:xfrm>
          <a:off x="1968500" y="12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113187</xdr:rowOff>
    </xdr:from>
    <xdr:ext cx="599010" cy="259045"/>
    <xdr:sp macro="" textlink="">
      <xdr:nvSpPr>
        <xdr:cNvPr id="204" name="テキスト ボックス 203"/>
        <xdr:cNvSpPr txBox="1"/>
      </xdr:nvSpPr>
      <xdr:spPr>
        <a:xfrm>
          <a:off x="1719795" y="1228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83665</xdr:rowOff>
    </xdr:from>
    <xdr:to>
      <xdr:col>6</xdr:col>
      <xdr:colOff>38100</xdr:colOff>
      <xdr:row>74</xdr:row>
      <xdr:rowOff>13815</xdr:rowOff>
    </xdr:to>
    <xdr:sp macro="" textlink="">
      <xdr:nvSpPr>
        <xdr:cNvPr id="205" name="楕円 204"/>
        <xdr:cNvSpPr/>
      </xdr:nvSpPr>
      <xdr:spPr>
        <a:xfrm>
          <a:off x="1079500" y="125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30342</xdr:rowOff>
    </xdr:from>
    <xdr:ext cx="599010" cy="259045"/>
    <xdr:sp macro="" textlink="">
      <xdr:nvSpPr>
        <xdr:cNvPr id="206" name="テキスト ボックス 205"/>
        <xdr:cNvSpPr txBox="1"/>
      </xdr:nvSpPr>
      <xdr:spPr>
        <a:xfrm>
          <a:off x="830795" y="1237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122793</xdr:rowOff>
    </xdr:from>
    <xdr:to>
      <xdr:col>24</xdr:col>
      <xdr:colOff>63500</xdr:colOff>
      <xdr:row>97</xdr:row>
      <xdr:rowOff>129203</xdr:rowOff>
    </xdr:to>
    <xdr:cxnSp macro="">
      <xdr:nvCxnSpPr>
        <xdr:cNvPr id="239" name="直線コネクタ 238"/>
        <xdr:cNvCxnSpPr/>
      </xdr:nvCxnSpPr>
      <xdr:spPr>
        <a:xfrm>
          <a:off x="3797300" y="16753443"/>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122793</xdr:rowOff>
    </xdr:from>
    <xdr:to>
      <xdr:col>19</xdr:col>
      <xdr:colOff>177800</xdr:colOff>
      <xdr:row>97</xdr:row>
      <xdr:rowOff>134289</xdr:rowOff>
    </xdr:to>
    <xdr:cxnSp macro="">
      <xdr:nvCxnSpPr>
        <xdr:cNvPr id="242" name="直線コネクタ 241"/>
        <xdr:cNvCxnSpPr/>
      </xdr:nvCxnSpPr>
      <xdr:spPr>
        <a:xfrm flipV="1">
          <a:off x="2908300" y="16753443"/>
          <a:ext cx="889000" cy="1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134289</xdr:rowOff>
    </xdr:from>
    <xdr:to>
      <xdr:col>15</xdr:col>
      <xdr:colOff>50800</xdr:colOff>
      <xdr:row>97</xdr:row>
      <xdr:rowOff>157007</xdr:rowOff>
    </xdr:to>
    <xdr:cxnSp macro="">
      <xdr:nvCxnSpPr>
        <xdr:cNvPr id="245" name="直線コネクタ 244"/>
        <xdr:cNvCxnSpPr/>
      </xdr:nvCxnSpPr>
      <xdr:spPr>
        <a:xfrm flipV="1">
          <a:off x="2019300" y="16764939"/>
          <a:ext cx="8890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156617</xdr:rowOff>
    </xdr:from>
    <xdr:to>
      <xdr:col>10</xdr:col>
      <xdr:colOff>114300</xdr:colOff>
      <xdr:row>97</xdr:row>
      <xdr:rowOff>157007</xdr:rowOff>
    </xdr:to>
    <xdr:cxnSp macro="">
      <xdr:nvCxnSpPr>
        <xdr:cNvPr id="248" name="直線コネクタ 247"/>
        <xdr:cNvCxnSpPr/>
      </xdr:nvCxnSpPr>
      <xdr:spPr>
        <a:xfrm>
          <a:off x="1130300" y="16787267"/>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78403</xdr:rowOff>
    </xdr:from>
    <xdr:to>
      <xdr:col>24</xdr:col>
      <xdr:colOff>114300</xdr:colOff>
      <xdr:row>98</xdr:row>
      <xdr:rowOff>8553</xdr:rowOff>
    </xdr:to>
    <xdr:sp macro="" textlink="">
      <xdr:nvSpPr>
        <xdr:cNvPr id="258" name="楕円 257"/>
        <xdr:cNvSpPr/>
      </xdr:nvSpPr>
      <xdr:spPr>
        <a:xfrm>
          <a:off x="45847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56830</xdr:rowOff>
    </xdr:from>
    <xdr:ext cx="534377" cy="259045"/>
    <xdr:sp macro="" textlink="">
      <xdr:nvSpPr>
        <xdr:cNvPr id="259" name="衛生費該当値テキスト"/>
        <xdr:cNvSpPr txBox="1"/>
      </xdr:nvSpPr>
      <xdr:spPr>
        <a:xfrm>
          <a:off x="4686300" y="166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71993</xdr:rowOff>
    </xdr:from>
    <xdr:to>
      <xdr:col>20</xdr:col>
      <xdr:colOff>38100</xdr:colOff>
      <xdr:row>98</xdr:row>
      <xdr:rowOff>2143</xdr:rowOff>
    </xdr:to>
    <xdr:sp macro="" textlink="">
      <xdr:nvSpPr>
        <xdr:cNvPr id="260" name="楕円 259"/>
        <xdr:cNvSpPr/>
      </xdr:nvSpPr>
      <xdr:spPr>
        <a:xfrm>
          <a:off x="3746500" y="167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164720</xdr:rowOff>
    </xdr:from>
    <xdr:ext cx="534377" cy="259045"/>
    <xdr:sp macro="" textlink="">
      <xdr:nvSpPr>
        <xdr:cNvPr id="261" name="テキスト ボックス 260"/>
        <xdr:cNvSpPr txBox="1"/>
      </xdr:nvSpPr>
      <xdr:spPr>
        <a:xfrm>
          <a:off x="3530111" y="167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83489</xdr:rowOff>
    </xdr:from>
    <xdr:to>
      <xdr:col>15</xdr:col>
      <xdr:colOff>101600</xdr:colOff>
      <xdr:row>98</xdr:row>
      <xdr:rowOff>13639</xdr:rowOff>
    </xdr:to>
    <xdr:sp macro="" textlink="">
      <xdr:nvSpPr>
        <xdr:cNvPr id="262" name="楕円 261"/>
        <xdr:cNvSpPr/>
      </xdr:nvSpPr>
      <xdr:spPr>
        <a:xfrm>
          <a:off x="2857500" y="167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4766</xdr:rowOff>
    </xdr:from>
    <xdr:ext cx="534377" cy="259045"/>
    <xdr:sp macro="" textlink="">
      <xdr:nvSpPr>
        <xdr:cNvPr id="263" name="テキスト ボックス 262"/>
        <xdr:cNvSpPr txBox="1"/>
      </xdr:nvSpPr>
      <xdr:spPr>
        <a:xfrm>
          <a:off x="2641111" y="168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106207</xdr:rowOff>
    </xdr:from>
    <xdr:to>
      <xdr:col>10</xdr:col>
      <xdr:colOff>165100</xdr:colOff>
      <xdr:row>98</xdr:row>
      <xdr:rowOff>36357</xdr:rowOff>
    </xdr:to>
    <xdr:sp macro="" textlink="">
      <xdr:nvSpPr>
        <xdr:cNvPr id="264" name="楕円 263"/>
        <xdr:cNvSpPr/>
      </xdr:nvSpPr>
      <xdr:spPr>
        <a:xfrm>
          <a:off x="1968500" y="167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27484</xdr:rowOff>
    </xdr:from>
    <xdr:ext cx="534377" cy="259045"/>
    <xdr:sp macro="" textlink="">
      <xdr:nvSpPr>
        <xdr:cNvPr id="265" name="テキスト ボックス 264"/>
        <xdr:cNvSpPr txBox="1"/>
      </xdr:nvSpPr>
      <xdr:spPr>
        <a:xfrm>
          <a:off x="1752111" y="168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105817</xdr:rowOff>
    </xdr:from>
    <xdr:to>
      <xdr:col>6</xdr:col>
      <xdr:colOff>38100</xdr:colOff>
      <xdr:row>98</xdr:row>
      <xdr:rowOff>35967</xdr:rowOff>
    </xdr:to>
    <xdr:sp macro="" textlink="">
      <xdr:nvSpPr>
        <xdr:cNvPr id="266" name="楕円 265"/>
        <xdr:cNvSpPr/>
      </xdr:nvSpPr>
      <xdr:spPr>
        <a:xfrm>
          <a:off x="1079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27094</xdr:rowOff>
    </xdr:from>
    <xdr:ext cx="534377" cy="259045"/>
    <xdr:sp macro="" textlink="">
      <xdr:nvSpPr>
        <xdr:cNvPr id="267" name="テキスト ボックス 266"/>
        <xdr:cNvSpPr txBox="1"/>
      </xdr:nvSpPr>
      <xdr:spPr>
        <a:xfrm>
          <a:off x="863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160642</xdr:rowOff>
    </xdr:from>
    <xdr:to>
      <xdr:col>55</xdr:col>
      <xdr:colOff>0</xdr:colOff>
      <xdr:row>55</xdr:row>
      <xdr:rowOff>35890</xdr:rowOff>
    </xdr:to>
    <xdr:cxnSp macro="">
      <xdr:nvCxnSpPr>
        <xdr:cNvPr id="355" name="直線コネクタ 354"/>
        <xdr:cNvCxnSpPr/>
      </xdr:nvCxnSpPr>
      <xdr:spPr>
        <a:xfrm>
          <a:off x="9639300" y="9076042"/>
          <a:ext cx="838200" cy="3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89421</xdr:rowOff>
    </xdr:from>
    <xdr:to>
      <xdr:col>50</xdr:col>
      <xdr:colOff>114300</xdr:colOff>
      <xdr:row>52</xdr:row>
      <xdr:rowOff>160642</xdr:rowOff>
    </xdr:to>
    <xdr:cxnSp macro="">
      <xdr:nvCxnSpPr>
        <xdr:cNvPr id="358" name="直線コネクタ 357"/>
        <xdr:cNvCxnSpPr/>
      </xdr:nvCxnSpPr>
      <xdr:spPr>
        <a:xfrm>
          <a:off x="8750300" y="9004821"/>
          <a:ext cx="889000" cy="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89421</xdr:rowOff>
    </xdr:from>
    <xdr:to>
      <xdr:col>45</xdr:col>
      <xdr:colOff>177800</xdr:colOff>
      <xdr:row>53</xdr:row>
      <xdr:rowOff>142545</xdr:rowOff>
    </xdr:to>
    <xdr:cxnSp macro="">
      <xdr:nvCxnSpPr>
        <xdr:cNvPr id="361" name="直線コネクタ 360"/>
        <xdr:cNvCxnSpPr/>
      </xdr:nvCxnSpPr>
      <xdr:spPr>
        <a:xfrm flipV="1">
          <a:off x="7861300" y="9004821"/>
          <a:ext cx="889000" cy="2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142545</xdr:rowOff>
    </xdr:from>
    <xdr:to>
      <xdr:col>41</xdr:col>
      <xdr:colOff>50800</xdr:colOff>
      <xdr:row>55</xdr:row>
      <xdr:rowOff>117577</xdr:rowOff>
    </xdr:to>
    <xdr:cxnSp macro="">
      <xdr:nvCxnSpPr>
        <xdr:cNvPr id="364" name="直線コネクタ 363"/>
        <xdr:cNvCxnSpPr/>
      </xdr:nvCxnSpPr>
      <xdr:spPr>
        <a:xfrm flipV="1">
          <a:off x="6972300" y="9229395"/>
          <a:ext cx="889000" cy="3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156540</xdr:rowOff>
    </xdr:from>
    <xdr:to>
      <xdr:col>55</xdr:col>
      <xdr:colOff>50800</xdr:colOff>
      <xdr:row>55</xdr:row>
      <xdr:rowOff>86690</xdr:rowOff>
    </xdr:to>
    <xdr:sp macro="" textlink="">
      <xdr:nvSpPr>
        <xdr:cNvPr id="374" name="楕円 373"/>
        <xdr:cNvSpPr/>
      </xdr:nvSpPr>
      <xdr:spPr>
        <a:xfrm>
          <a:off x="10426700" y="94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7967</xdr:rowOff>
    </xdr:from>
    <xdr:ext cx="534377" cy="259045"/>
    <xdr:sp macro="" textlink="">
      <xdr:nvSpPr>
        <xdr:cNvPr id="375" name="農林水産業費該当値テキスト"/>
        <xdr:cNvSpPr txBox="1"/>
      </xdr:nvSpPr>
      <xdr:spPr>
        <a:xfrm>
          <a:off x="10528300" y="92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109842</xdr:rowOff>
    </xdr:from>
    <xdr:to>
      <xdr:col>50</xdr:col>
      <xdr:colOff>165100</xdr:colOff>
      <xdr:row>53</xdr:row>
      <xdr:rowOff>39992</xdr:rowOff>
    </xdr:to>
    <xdr:sp macro="" textlink="">
      <xdr:nvSpPr>
        <xdr:cNvPr id="376" name="楕円 375"/>
        <xdr:cNvSpPr/>
      </xdr:nvSpPr>
      <xdr:spPr>
        <a:xfrm>
          <a:off x="9588500" y="90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56519</xdr:rowOff>
    </xdr:from>
    <xdr:ext cx="534377" cy="259045"/>
    <xdr:sp macro="" textlink="">
      <xdr:nvSpPr>
        <xdr:cNvPr id="377" name="テキスト ボックス 376"/>
        <xdr:cNvSpPr txBox="1"/>
      </xdr:nvSpPr>
      <xdr:spPr>
        <a:xfrm>
          <a:off x="9372111" y="88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38621</xdr:rowOff>
    </xdr:from>
    <xdr:to>
      <xdr:col>46</xdr:col>
      <xdr:colOff>38100</xdr:colOff>
      <xdr:row>52</xdr:row>
      <xdr:rowOff>140221</xdr:rowOff>
    </xdr:to>
    <xdr:sp macro="" textlink="">
      <xdr:nvSpPr>
        <xdr:cNvPr id="378" name="楕円 377"/>
        <xdr:cNvSpPr/>
      </xdr:nvSpPr>
      <xdr:spPr>
        <a:xfrm>
          <a:off x="8699500" y="895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156748</xdr:rowOff>
    </xdr:from>
    <xdr:ext cx="534377" cy="259045"/>
    <xdr:sp macro="" textlink="">
      <xdr:nvSpPr>
        <xdr:cNvPr id="379" name="テキスト ボックス 378"/>
        <xdr:cNvSpPr txBox="1"/>
      </xdr:nvSpPr>
      <xdr:spPr>
        <a:xfrm>
          <a:off x="8483111" y="87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91745</xdr:rowOff>
    </xdr:from>
    <xdr:to>
      <xdr:col>41</xdr:col>
      <xdr:colOff>101600</xdr:colOff>
      <xdr:row>54</xdr:row>
      <xdr:rowOff>21895</xdr:rowOff>
    </xdr:to>
    <xdr:sp macro="" textlink="">
      <xdr:nvSpPr>
        <xdr:cNvPr id="380" name="楕円 379"/>
        <xdr:cNvSpPr/>
      </xdr:nvSpPr>
      <xdr:spPr>
        <a:xfrm>
          <a:off x="7810500" y="91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38422</xdr:rowOff>
    </xdr:from>
    <xdr:ext cx="534377" cy="259045"/>
    <xdr:sp macro="" textlink="">
      <xdr:nvSpPr>
        <xdr:cNvPr id="381" name="テキスト ボックス 380"/>
        <xdr:cNvSpPr txBox="1"/>
      </xdr:nvSpPr>
      <xdr:spPr>
        <a:xfrm>
          <a:off x="7594111" y="8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66777</xdr:rowOff>
    </xdr:from>
    <xdr:to>
      <xdr:col>36</xdr:col>
      <xdr:colOff>165100</xdr:colOff>
      <xdr:row>55</xdr:row>
      <xdr:rowOff>168377</xdr:rowOff>
    </xdr:to>
    <xdr:sp macro="" textlink="">
      <xdr:nvSpPr>
        <xdr:cNvPr id="382" name="楕円 381"/>
        <xdr:cNvSpPr/>
      </xdr:nvSpPr>
      <xdr:spPr>
        <a:xfrm>
          <a:off x="6921500" y="94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13454</xdr:rowOff>
    </xdr:from>
    <xdr:ext cx="534377" cy="259045"/>
    <xdr:sp macro="" textlink="">
      <xdr:nvSpPr>
        <xdr:cNvPr id="383" name="テキスト ボックス 382"/>
        <xdr:cNvSpPr txBox="1"/>
      </xdr:nvSpPr>
      <xdr:spPr>
        <a:xfrm>
          <a:off x="6705111" y="92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26299</xdr:rowOff>
    </xdr:from>
    <xdr:to>
      <xdr:col>55</xdr:col>
      <xdr:colOff>0</xdr:colOff>
      <xdr:row>75</xdr:row>
      <xdr:rowOff>61412</xdr:rowOff>
    </xdr:to>
    <xdr:cxnSp macro="">
      <xdr:nvCxnSpPr>
        <xdr:cNvPr id="412" name="直線コネクタ 411"/>
        <xdr:cNvCxnSpPr/>
      </xdr:nvCxnSpPr>
      <xdr:spPr>
        <a:xfrm flipV="1">
          <a:off x="9639300" y="12885049"/>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61412</xdr:rowOff>
    </xdr:from>
    <xdr:to>
      <xdr:col>50</xdr:col>
      <xdr:colOff>114300</xdr:colOff>
      <xdr:row>75</xdr:row>
      <xdr:rowOff>122311</xdr:rowOff>
    </xdr:to>
    <xdr:cxnSp macro="">
      <xdr:nvCxnSpPr>
        <xdr:cNvPr id="415" name="直線コネクタ 414"/>
        <xdr:cNvCxnSpPr/>
      </xdr:nvCxnSpPr>
      <xdr:spPr>
        <a:xfrm flipV="1">
          <a:off x="8750300" y="12920162"/>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122311</xdr:rowOff>
    </xdr:from>
    <xdr:to>
      <xdr:col>45</xdr:col>
      <xdr:colOff>177800</xdr:colOff>
      <xdr:row>76</xdr:row>
      <xdr:rowOff>127180</xdr:rowOff>
    </xdr:to>
    <xdr:cxnSp macro="">
      <xdr:nvCxnSpPr>
        <xdr:cNvPr id="418" name="直線コネクタ 417"/>
        <xdr:cNvCxnSpPr/>
      </xdr:nvCxnSpPr>
      <xdr:spPr>
        <a:xfrm flipV="1">
          <a:off x="7861300" y="12981061"/>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127180</xdr:rowOff>
    </xdr:from>
    <xdr:to>
      <xdr:col>41</xdr:col>
      <xdr:colOff>50800</xdr:colOff>
      <xdr:row>78</xdr:row>
      <xdr:rowOff>80942</xdr:rowOff>
    </xdr:to>
    <xdr:cxnSp macro="">
      <xdr:nvCxnSpPr>
        <xdr:cNvPr id="421" name="直線コネクタ 420"/>
        <xdr:cNvCxnSpPr/>
      </xdr:nvCxnSpPr>
      <xdr:spPr>
        <a:xfrm flipV="1">
          <a:off x="6972300" y="13157380"/>
          <a:ext cx="889000" cy="29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146949</xdr:rowOff>
    </xdr:from>
    <xdr:to>
      <xdr:col>55</xdr:col>
      <xdr:colOff>50800</xdr:colOff>
      <xdr:row>75</xdr:row>
      <xdr:rowOff>77099</xdr:rowOff>
    </xdr:to>
    <xdr:sp macro="" textlink="">
      <xdr:nvSpPr>
        <xdr:cNvPr id="431" name="楕円 430"/>
        <xdr:cNvSpPr/>
      </xdr:nvSpPr>
      <xdr:spPr>
        <a:xfrm>
          <a:off x="10426700" y="128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169826</xdr:rowOff>
    </xdr:from>
    <xdr:ext cx="534377" cy="259045"/>
    <xdr:sp macro="" textlink="">
      <xdr:nvSpPr>
        <xdr:cNvPr id="432" name="商工費該当値テキスト"/>
        <xdr:cNvSpPr txBox="1"/>
      </xdr:nvSpPr>
      <xdr:spPr>
        <a:xfrm>
          <a:off x="10528300" y="126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10612</xdr:rowOff>
    </xdr:from>
    <xdr:to>
      <xdr:col>50</xdr:col>
      <xdr:colOff>165100</xdr:colOff>
      <xdr:row>75</xdr:row>
      <xdr:rowOff>112212</xdr:rowOff>
    </xdr:to>
    <xdr:sp macro="" textlink="">
      <xdr:nvSpPr>
        <xdr:cNvPr id="433" name="楕円 432"/>
        <xdr:cNvSpPr/>
      </xdr:nvSpPr>
      <xdr:spPr>
        <a:xfrm>
          <a:off x="9588500" y="128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128739</xdr:rowOff>
    </xdr:from>
    <xdr:ext cx="534377" cy="259045"/>
    <xdr:sp macro="" textlink="">
      <xdr:nvSpPr>
        <xdr:cNvPr id="434" name="テキスト ボックス 433"/>
        <xdr:cNvSpPr txBox="1"/>
      </xdr:nvSpPr>
      <xdr:spPr>
        <a:xfrm>
          <a:off x="9372111" y="126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71511</xdr:rowOff>
    </xdr:from>
    <xdr:to>
      <xdr:col>46</xdr:col>
      <xdr:colOff>38100</xdr:colOff>
      <xdr:row>76</xdr:row>
      <xdr:rowOff>1662</xdr:rowOff>
    </xdr:to>
    <xdr:sp macro="" textlink="">
      <xdr:nvSpPr>
        <xdr:cNvPr id="435" name="楕円 434"/>
        <xdr:cNvSpPr/>
      </xdr:nvSpPr>
      <xdr:spPr>
        <a:xfrm>
          <a:off x="8699500" y="12930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18188</xdr:rowOff>
    </xdr:from>
    <xdr:ext cx="534377" cy="259045"/>
    <xdr:sp macro="" textlink="">
      <xdr:nvSpPr>
        <xdr:cNvPr id="436" name="テキスト ボックス 435"/>
        <xdr:cNvSpPr txBox="1"/>
      </xdr:nvSpPr>
      <xdr:spPr>
        <a:xfrm>
          <a:off x="8483111" y="1270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76380</xdr:rowOff>
    </xdr:from>
    <xdr:to>
      <xdr:col>41</xdr:col>
      <xdr:colOff>101600</xdr:colOff>
      <xdr:row>77</xdr:row>
      <xdr:rowOff>6530</xdr:rowOff>
    </xdr:to>
    <xdr:sp macro="" textlink="">
      <xdr:nvSpPr>
        <xdr:cNvPr id="437" name="楕円 436"/>
        <xdr:cNvSpPr/>
      </xdr:nvSpPr>
      <xdr:spPr>
        <a:xfrm>
          <a:off x="7810500" y="131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23058</xdr:rowOff>
    </xdr:from>
    <xdr:ext cx="534377" cy="259045"/>
    <xdr:sp macro="" textlink="">
      <xdr:nvSpPr>
        <xdr:cNvPr id="438" name="テキスト ボックス 437"/>
        <xdr:cNvSpPr txBox="1"/>
      </xdr:nvSpPr>
      <xdr:spPr>
        <a:xfrm>
          <a:off x="7594111" y="12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30142</xdr:rowOff>
    </xdr:from>
    <xdr:to>
      <xdr:col>36</xdr:col>
      <xdr:colOff>165100</xdr:colOff>
      <xdr:row>78</xdr:row>
      <xdr:rowOff>131742</xdr:rowOff>
    </xdr:to>
    <xdr:sp macro="" textlink="">
      <xdr:nvSpPr>
        <xdr:cNvPr id="439" name="楕円 438"/>
        <xdr:cNvSpPr/>
      </xdr:nvSpPr>
      <xdr:spPr>
        <a:xfrm>
          <a:off x="6921500" y="13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148269</xdr:rowOff>
    </xdr:from>
    <xdr:ext cx="534377" cy="259045"/>
    <xdr:sp macro="" textlink="">
      <xdr:nvSpPr>
        <xdr:cNvPr id="440" name="テキスト ボックス 439"/>
        <xdr:cNvSpPr txBox="1"/>
      </xdr:nvSpPr>
      <xdr:spPr>
        <a:xfrm>
          <a:off x="6705111" y="131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168875</xdr:rowOff>
    </xdr:from>
    <xdr:to>
      <xdr:col>55</xdr:col>
      <xdr:colOff>0</xdr:colOff>
      <xdr:row>97</xdr:row>
      <xdr:rowOff>7389</xdr:rowOff>
    </xdr:to>
    <xdr:cxnSp macro="">
      <xdr:nvCxnSpPr>
        <xdr:cNvPr id="473" name="直線コネクタ 472"/>
        <xdr:cNvCxnSpPr/>
      </xdr:nvCxnSpPr>
      <xdr:spPr>
        <a:xfrm flipV="1">
          <a:off x="9639300" y="16628075"/>
          <a:ext cx="8382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7389</xdr:rowOff>
    </xdr:from>
    <xdr:to>
      <xdr:col>50</xdr:col>
      <xdr:colOff>114300</xdr:colOff>
      <xdr:row>97</xdr:row>
      <xdr:rowOff>53860</xdr:rowOff>
    </xdr:to>
    <xdr:cxnSp macro="">
      <xdr:nvCxnSpPr>
        <xdr:cNvPr id="476" name="直線コネクタ 475"/>
        <xdr:cNvCxnSpPr/>
      </xdr:nvCxnSpPr>
      <xdr:spPr>
        <a:xfrm flipV="1">
          <a:off x="8750300" y="16638039"/>
          <a:ext cx="889000" cy="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53860</xdr:rowOff>
    </xdr:from>
    <xdr:to>
      <xdr:col>45</xdr:col>
      <xdr:colOff>177800</xdr:colOff>
      <xdr:row>97</xdr:row>
      <xdr:rowOff>72244</xdr:rowOff>
    </xdr:to>
    <xdr:cxnSp macro="">
      <xdr:nvCxnSpPr>
        <xdr:cNvPr id="479" name="直線コネクタ 478"/>
        <xdr:cNvCxnSpPr/>
      </xdr:nvCxnSpPr>
      <xdr:spPr>
        <a:xfrm flipV="1">
          <a:off x="7861300" y="1668451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72244</xdr:rowOff>
    </xdr:from>
    <xdr:to>
      <xdr:col>41</xdr:col>
      <xdr:colOff>50800</xdr:colOff>
      <xdr:row>97</xdr:row>
      <xdr:rowOff>89379</xdr:rowOff>
    </xdr:to>
    <xdr:cxnSp macro="">
      <xdr:nvCxnSpPr>
        <xdr:cNvPr id="482" name="直線コネクタ 481"/>
        <xdr:cNvCxnSpPr/>
      </xdr:nvCxnSpPr>
      <xdr:spPr>
        <a:xfrm flipV="1">
          <a:off x="6972300" y="16702894"/>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118075</xdr:rowOff>
    </xdr:from>
    <xdr:to>
      <xdr:col>55</xdr:col>
      <xdr:colOff>50800</xdr:colOff>
      <xdr:row>97</xdr:row>
      <xdr:rowOff>48225</xdr:rowOff>
    </xdr:to>
    <xdr:sp macro="" textlink="">
      <xdr:nvSpPr>
        <xdr:cNvPr id="492" name="楕円 491"/>
        <xdr:cNvSpPr/>
      </xdr:nvSpPr>
      <xdr:spPr>
        <a:xfrm>
          <a:off x="10426700" y="165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96502</xdr:rowOff>
    </xdr:from>
    <xdr:ext cx="534377" cy="259045"/>
    <xdr:sp macro="" textlink="">
      <xdr:nvSpPr>
        <xdr:cNvPr id="493" name="土木費該当値テキスト"/>
        <xdr:cNvSpPr txBox="1"/>
      </xdr:nvSpPr>
      <xdr:spPr>
        <a:xfrm>
          <a:off x="10528300" y="165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128039</xdr:rowOff>
    </xdr:from>
    <xdr:to>
      <xdr:col>50</xdr:col>
      <xdr:colOff>165100</xdr:colOff>
      <xdr:row>97</xdr:row>
      <xdr:rowOff>58189</xdr:rowOff>
    </xdr:to>
    <xdr:sp macro="" textlink="">
      <xdr:nvSpPr>
        <xdr:cNvPr id="494" name="楕円 493"/>
        <xdr:cNvSpPr/>
      </xdr:nvSpPr>
      <xdr:spPr>
        <a:xfrm>
          <a:off x="9588500" y="165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49316</xdr:rowOff>
    </xdr:from>
    <xdr:ext cx="534377" cy="259045"/>
    <xdr:sp macro="" textlink="">
      <xdr:nvSpPr>
        <xdr:cNvPr id="495" name="テキスト ボックス 494"/>
        <xdr:cNvSpPr txBox="1"/>
      </xdr:nvSpPr>
      <xdr:spPr>
        <a:xfrm>
          <a:off x="9372111" y="166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3060</xdr:rowOff>
    </xdr:from>
    <xdr:to>
      <xdr:col>46</xdr:col>
      <xdr:colOff>38100</xdr:colOff>
      <xdr:row>97</xdr:row>
      <xdr:rowOff>104660</xdr:rowOff>
    </xdr:to>
    <xdr:sp macro="" textlink="">
      <xdr:nvSpPr>
        <xdr:cNvPr id="496" name="楕円 495"/>
        <xdr:cNvSpPr/>
      </xdr:nvSpPr>
      <xdr:spPr>
        <a:xfrm>
          <a:off x="8699500" y="16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95787</xdr:rowOff>
    </xdr:from>
    <xdr:ext cx="534377" cy="259045"/>
    <xdr:sp macro="" textlink="">
      <xdr:nvSpPr>
        <xdr:cNvPr id="497" name="テキスト ボックス 496"/>
        <xdr:cNvSpPr txBox="1"/>
      </xdr:nvSpPr>
      <xdr:spPr>
        <a:xfrm>
          <a:off x="8483111" y="1672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21444</xdr:rowOff>
    </xdr:from>
    <xdr:to>
      <xdr:col>41</xdr:col>
      <xdr:colOff>101600</xdr:colOff>
      <xdr:row>97</xdr:row>
      <xdr:rowOff>123044</xdr:rowOff>
    </xdr:to>
    <xdr:sp macro="" textlink="">
      <xdr:nvSpPr>
        <xdr:cNvPr id="498" name="楕円 497"/>
        <xdr:cNvSpPr/>
      </xdr:nvSpPr>
      <xdr:spPr>
        <a:xfrm>
          <a:off x="7810500" y="166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114171</xdr:rowOff>
    </xdr:from>
    <xdr:ext cx="534377" cy="259045"/>
    <xdr:sp macro="" textlink="">
      <xdr:nvSpPr>
        <xdr:cNvPr id="499" name="テキスト ボックス 498"/>
        <xdr:cNvSpPr txBox="1"/>
      </xdr:nvSpPr>
      <xdr:spPr>
        <a:xfrm>
          <a:off x="7594111" y="167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38579</xdr:rowOff>
    </xdr:from>
    <xdr:to>
      <xdr:col>36</xdr:col>
      <xdr:colOff>165100</xdr:colOff>
      <xdr:row>97</xdr:row>
      <xdr:rowOff>140179</xdr:rowOff>
    </xdr:to>
    <xdr:sp macro="" textlink="">
      <xdr:nvSpPr>
        <xdr:cNvPr id="500" name="楕円 499"/>
        <xdr:cNvSpPr/>
      </xdr:nvSpPr>
      <xdr:spPr>
        <a:xfrm>
          <a:off x="6921500" y="166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131306</xdr:rowOff>
    </xdr:from>
    <xdr:ext cx="534377" cy="259045"/>
    <xdr:sp macro="" textlink="">
      <xdr:nvSpPr>
        <xdr:cNvPr id="501" name="テキスト ボックス 500"/>
        <xdr:cNvSpPr txBox="1"/>
      </xdr:nvSpPr>
      <xdr:spPr>
        <a:xfrm>
          <a:off x="6705111" y="167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127165</xdr:rowOff>
    </xdr:from>
    <xdr:to>
      <xdr:col>85</xdr:col>
      <xdr:colOff>127000</xdr:colOff>
      <xdr:row>37</xdr:row>
      <xdr:rowOff>35573</xdr:rowOff>
    </xdr:to>
    <xdr:cxnSp macro="">
      <xdr:nvCxnSpPr>
        <xdr:cNvPr id="530" name="直線コネクタ 529"/>
        <xdr:cNvCxnSpPr/>
      </xdr:nvCxnSpPr>
      <xdr:spPr>
        <a:xfrm flipV="1">
          <a:off x="15481300" y="6299365"/>
          <a:ext cx="838200" cy="7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35573</xdr:rowOff>
    </xdr:from>
    <xdr:to>
      <xdr:col>81</xdr:col>
      <xdr:colOff>50800</xdr:colOff>
      <xdr:row>37</xdr:row>
      <xdr:rowOff>48869</xdr:rowOff>
    </xdr:to>
    <xdr:cxnSp macro="">
      <xdr:nvCxnSpPr>
        <xdr:cNvPr id="533" name="直線コネクタ 532"/>
        <xdr:cNvCxnSpPr/>
      </xdr:nvCxnSpPr>
      <xdr:spPr>
        <a:xfrm flipV="1">
          <a:off x="14592300" y="6379223"/>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18809</xdr:rowOff>
    </xdr:from>
    <xdr:to>
      <xdr:col>76</xdr:col>
      <xdr:colOff>114300</xdr:colOff>
      <xdr:row>37</xdr:row>
      <xdr:rowOff>48869</xdr:rowOff>
    </xdr:to>
    <xdr:cxnSp macro="">
      <xdr:nvCxnSpPr>
        <xdr:cNvPr id="536" name="直線コネクタ 535"/>
        <xdr:cNvCxnSpPr/>
      </xdr:nvCxnSpPr>
      <xdr:spPr>
        <a:xfrm>
          <a:off x="13703300" y="6362459"/>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51537</xdr:rowOff>
    </xdr:from>
    <xdr:to>
      <xdr:col>71</xdr:col>
      <xdr:colOff>177800</xdr:colOff>
      <xdr:row>37</xdr:row>
      <xdr:rowOff>18809</xdr:rowOff>
    </xdr:to>
    <xdr:cxnSp macro="">
      <xdr:nvCxnSpPr>
        <xdr:cNvPr id="539" name="直線コネクタ 538"/>
        <xdr:cNvCxnSpPr/>
      </xdr:nvCxnSpPr>
      <xdr:spPr>
        <a:xfrm>
          <a:off x="12814300" y="6223737"/>
          <a:ext cx="8890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145299</xdr:rowOff>
    </xdr:from>
    <xdr:ext cx="534377" cy="259045"/>
    <xdr:sp macro="" textlink="">
      <xdr:nvSpPr>
        <xdr:cNvPr id="543" name="テキスト ボックス 542"/>
        <xdr:cNvSpPr txBox="1"/>
      </xdr:nvSpPr>
      <xdr:spPr>
        <a:xfrm>
          <a:off x="12547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76365</xdr:rowOff>
    </xdr:from>
    <xdr:to>
      <xdr:col>85</xdr:col>
      <xdr:colOff>177800</xdr:colOff>
      <xdr:row>37</xdr:row>
      <xdr:rowOff>6515</xdr:rowOff>
    </xdr:to>
    <xdr:sp macro="" textlink="">
      <xdr:nvSpPr>
        <xdr:cNvPr id="549" name="楕円 548"/>
        <xdr:cNvSpPr/>
      </xdr:nvSpPr>
      <xdr:spPr>
        <a:xfrm>
          <a:off x="16268700" y="62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54792</xdr:rowOff>
    </xdr:from>
    <xdr:ext cx="534377" cy="259045"/>
    <xdr:sp macro="" textlink="">
      <xdr:nvSpPr>
        <xdr:cNvPr id="550" name="消防費該当値テキスト"/>
        <xdr:cNvSpPr txBox="1"/>
      </xdr:nvSpPr>
      <xdr:spPr>
        <a:xfrm>
          <a:off x="16370300" y="62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156223</xdr:rowOff>
    </xdr:from>
    <xdr:to>
      <xdr:col>81</xdr:col>
      <xdr:colOff>101600</xdr:colOff>
      <xdr:row>37</xdr:row>
      <xdr:rowOff>86373</xdr:rowOff>
    </xdr:to>
    <xdr:sp macro="" textlink="">
      <xdr:nvSpPr>
        <xdr:cNvPr id="551" name="楕円 550"/>
        <xdr:cNvSpPr/>
      </xdr:nvSpPr>
      <xdr:spPr>
        <a:xfrm>
          <a:off x="15430500" y="63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77500</xdr:rowOff>
    </xdr:from>
    <xdr:ext cx="534377" cy="259045"/>
    <xdr:sp macro="" textlink="">
      <xdr:nvSpPr>
        <xdr:cNvPr id="552" name="テキスト ボックス 551"/>
        <xdr:cNvSpPr txBox="1"/>
      </xdr:nvSpPr>
      <xdr:spPr>
        <a:xfrm>
          <a:off x="15214111" y="64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169519</xdr:rowOff>
    </xdr:from>
    <xdr:to>
      <xdr:col>76</xdr:col>
      <xdr:colOff>165100</xdr:colOff>
      <xdr:row>37</xdr:row>
      <xdr:rowOff>99669</xdr:rowOff>
    </xdr:to>
    <xdr:sp macro="" textlink="">
      <xdr:nvSpPr>
        <xdr:cNvPr id="553" name="楕円 552"/>
        <xdr:cNvSpPr/>
      </xdr:nvSpPr>
      <xdr:spPr>
        <a:xfrm>
          <a:off x="14541500" y="6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90796</xdr:rowOff>
    </xdr:from>
    <xdr:ext cx="534377" cy="259045"/>
    <xdr:sp macro="" textlink="">
      <xdr:nvSpPr>
        <xdr:cNvPr id="554" name="テキスト ボックス 553"/>
        <xdr:cNvSpPr txBox="1"/>
      </xdr:nvSpPr>
      <xdr:spPr>
        <a:xfrm>
          <a:off x="14325111" y="64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139459</xdr:rowOff>
    </xdr:from>
    <xdr:to>
      <xdr:col>72</xdr:col>
      <xdr:colOff>38100</xdr:colOff>
      <xdr:row>37</xdr:row>
      <xdr:rowOff>69609</xdr:rowOff>
    </xdr:to>
    <xdr:sp macro="" textlink="">
      <xdr:nvSpPr>
        <xdr:cNvPr id="555" name="楕円 554"/>
        <xdr:cNvSpPr/>
      </xdr:nvSpPr>
      <xdr:spPr>
        <a:xfrm>
          <a:off x="13652500" y="63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60736</xdr:rowOff>
    </xdr:from>
    <xdr:ext cx="534377" cy="259045"/>
    <xdr:sp macro="" textlink="">
      <xdr:nvSpPr>
        <xdr:cNvPr id="556" name="テキスト ボックス 555"/>
        <xdr:cNvSpPr txBox="1"/>
      </xdr:nvSpPr>
      <xdr:spPr>
        <a:xfrm>
          <a:off x="13436111" y="64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737</xdr:rowOff>
    </xdr:from>
    <xdr:to>
      <xdr:col>67</xdr:col>
      <xdr:colOff>101600</xdr:colOff>
      <xdr:row>36</xdr:row>
      <xdr:rowOff>102337</xdr:rowOff>
    </xdr:to>
    <xdr:sp macro="" textlink="">
      <xdr:nvSpPr>
        <xdr:cNvPr id="557" name="楕円 556"/>
        <xdr:cNvSpPr/>
      </xdr:nvSpPr>
      <xdr:spPr>
        <a:xfrm>
          <a:off x="12763500" y="61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118864</xdr:rowOff>
    </xdr:from>
    <xdr:ext cx="534377" cy="259045"/>
    <xdr:sp macro="" textlink="">
      <xdr:nvSpPr>
        <xdr:cNvPr id="558" name="テキスト ボックス 557"/>
        <xdr:cNvSpPr txBox="1"/>
      </xdr:nvSpPr>
      <xdr:spPr>
        <a:xfrm>
          <a:off x="12547111" y="594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78442</xdr:rowOff>
    </xdr:from>
    <xdr:to>
      <xdr:col>85</xdr:col>
      <xdr:colOff>127000</xdr:colOff>
      <xdr:row>56</xdr:row>
      <xdr:rowOff>91801</xdr:rowOff>
    </xdr:to>
    <xdr:cxnSp macro="">
      <xdr:nvCxnSpPr>
        <xdr:cNvPr id="587" name="直線コネクタ 586"/>
        <xdr:cNvCxnSpPr/>
      </xdr:nvCxnSpPr>
      <xdr:spPr>
        <a:xfrm flipV="1">
          <a:off x="15481300" y="9679642"/>
          <a:ext cx="8382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75760</xdr:rowOff>
    </xdr:from>
    <xdr:to>
      <xdr:col>81</xdr:col>
      <xdr:colOff>50800</xdr:colOff>
      <xdr:row>56</xdr:row>
      <xdr:rowOff>91801</xdr:rowOff>
    </xdr:to>
    <xdr:cxnSp macro="">
      <xdr:nvCxnSpPr>
        <xdr:cNvPr id="590" name="直線コネクタ 589"/>
        <xdr:cNvCxnSpPr/>
      </xdr:nvCxnSpPr>
      <xdr:spPr>
        <a:xfrm>
          <a:off x="14592300" y="9676960"/>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75760</xdr:rowOff>
    </xdr:from>
    <xdr:to>
      <xdr:col>76</xdr:col>
      <xdr:colOff>114300</xdr:colOff>
      <xdr:row>56</xdr:row>
      <xdr:rowOff>137185</xdr:rowOff>
    </xdr:to>
    <xdr:cxnSp macro="">
      <xdr:nvCxnSpPr>
        <xdr:cNvPr id="593" name="直線コネクタ 592"/>
        <xdr:cNvCxnSpPr/>
      </xdr:nvCxnSpPr>
      <xdr:spPr>
        <a:xfrm flipV="1">
          <a:off x="13703300" y="9676960"/>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104069</xdr:rowOff>
    </xdr:from>
    <xdr:to>
      <xdr:col>71</xdr:col>
      <xdr:colOff>177800</xdr:colOff>
      <xdr:row>56</xdr:row>
      <xdr:rowOff>137185</xdr:rowOff>
    </xdr:to>
    <xdr:cxnSp macro="">
      <xdr:nvCxnSpPr>
        <xdr:cNvPr id="596" name="直線コネクタ 595"/>
        <xdr:cNvCxnSpPr/>
      </xdr:nvCxnSpPr>
      <xdr:spPr>
        <a:xfrm>
          <a:off x="12814300" y="9705269"/>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27642</xdr:rowOff>
    </xdr:from>
    <xdr:to>
      <xdr:col>85</xdr:col>
      <xdr:colOff>177800</xdr:colOff>
      <xdr:row>56</xdr:row>
      <xdr:rowOff>129242</xdr:rowOff>
    </xdr:to>
    <xdr:sp macro="" textlink="">
      <xdr:nvSpPr>
        <xdr:cNvPr id="606" name="楕円 605"/>
        <xdr:cNvSpPr/>
      </xdr:nvSpPr>
      <xdr:spPr>
        <a:xfrm>
          <a:off x="16268700" y="96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6069</xdr:rowOff>
    </xdr:from>
    <xdr:ext cx="534377" cy="259045"/>
    <xdr:sp macro="" textlink="">
      <xdr:nvSpPr>
        <xdr:cNvPr id="607" name="教育費該当値テキスト"/>
        <xdr:cNvSpPr txBox="1"/>
      </xdr:nvSpPr>
      <xdr:spPr>
        <a:xfrm>
          <a:off x="16370300" y="96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41001</xdr:rowOff>
    </xdr:from>
    <xdr:to>
      <xdr:col>81</xdr:col>
      <xdr:colOff>101600</xdr:colOff>
      <xdr:row>56</xdr:row>
      <xdr:rowOff>142601</xdr:rowOff>
    </xdr:to>
    <xdr:sp macro="" textlink="">
      <xdr:nvSpPr>
        <xdr:cNvPr id="608" name="楕円 607"/>
        <xdr:cNvSpPr/>
      </xdr:nvSpPr>
      <xdr:spPr>
        <a:xfrm>
          <a:off x="15430500" y="96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159128</xdr:rowOff>
    </xdr:from>
    <xdr:ext cx="534377" cy="259045"/>
    <xdr:sp macro="" textlink="">
      <xdr:nvSpPr>
        <xdr:cNvPr id="609" name="テキスト ボックス 608"/>
        <xdr:cNvSpPr txBox="1"/>
      </xdr:nvSpPr>
      <xdr:spPr>
        <a:xfrm>
          <a:off x="15214111" y="941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24960</xdr:rowOff>
    </xdr:from>
    <xdr:to>
      <xdr:col>76</xdr:col>
      <xdr:colOff>165100</xdr:colOff>
      <xdr:row>56</xdr:row>
      <xdr:rowOff>126560</xdr:rowOff>
    </xdr:to>
    <xdr:sp macro="" textlink="">
      <xdr:nvSpPr>
        <xdr:cNvPr id="610" name="楕円 609"/>
        <xdr:cNvSpPr/>
      </xdr:nvSpPr>
      <xdr:spPr>
        <a:xfrm>
          <a:off x="145415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143087</xdr:rowOff>
    </xdr:from>
    <xdr:ext cx="534377" cy="259045"/>
    <xdr:sp macro="" textlink="">
      <xdr:nvSpPr>
        <xdr:cNvPr id="611" name="テキスト ボックス 610"/>
        <xdr:cNvSpPr txBox="1"/>
      </xdr:nvSpPr>
      <xdr:spPr>
        <a:xfrm>
          <a:off x="14325111" y="94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86385</xdr:rowOff>
    </xdr:from>
    <xdr:to>
      <xdr:col>72</xdr:col>
      <xdr:colOff>38100</xdr:colOff>
      <xdr:row>57</xdr:row>
      <xdr:rowOff>16535</xdr:rowOff>
    </xdr:to>
    <xdr:sp macro="" textlink="">
      <xdr:nvSpPr>
        <xdr:cNvPr id="612" name="楕円 611"/>
        <xdr:cNvSpPr/>
      </xdr:nvSpPr>
      <xdr:spPr>
        <a:xfrm>
          <a:off x="13652500" y="96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7662</xdr:rowOff>
    </xdr:from>
    <xdr:ext cx="534377" cy="259045"/>
    <xdr:sp macro="" textlink="">
      <xdr:nvSpPr>
        <xdr:cNvPr id="613" name="テキスト ボックス 612"/>
        <xdr:cNvSpPr txBox="1"/>
      </xdr:nvSpPr>
      <xdr:spPr>
        <a:xfrm>
          <a:off x="13436111" y="97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53269</xdr:rowOff>
    </xdr:from>
    <xdr:to>
      <xdr:col>67</xdr:col>
      <xdr:colOff>101600</xdr:colOff>
      <xdr:row>56</xdr:row>
      <xdr:rowOff>154869</xdr:rowOff>
    </xdr:to>
    <xdr:sp macro="" textlink="">
      <xdr:nvSpPr>
        <xdr:cNvPr id="614" name="楕円 613"/>
        <xdr:cNvSpPr/>
      </xdr:nvSpPr>
      <xdr:spPr>
        <a:xfrm>
          <a:off x="12763500" y="9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145996</xdr:rowOff>
    </xdr:from>
    <xdr:ext cx="534377" cy="259045"/>
    <xdr:sp macro="" textlink="">
      <xdr:nvSpPr>
        <xdr:cNvPr id="615" name="テキスト ボックス 614"/>
        <xdr:cNvSpPr txBox="1"/>
      </xdr:nvSpPr>
      <xdr:spPr>
        <a:xfrm>
          <a:off x="12547111" y="97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29907</xdr:rowOff>
    </xdr:from>
    <xdr:to>
      <xdr:col>85</xdr:col>
      <xdr:colOff>127000</xdr:colOff>
      <xdr:row>79</xdr:row>
      <xdr:rowOff>33417</xdr:rowOff>
    </xdr:to>
    <xdr:cxnSp macro="">
      <xdr:nvCxnSpPr>
        <xdr:cNvPr id="646" name="直線コネクタ 645"/>
        <xdr:cNvCxnSpPr/>
      </xdr:nvCxnSpPr>
      <xdr:spPr>
        <a:xfrm flipV="1">
          <a:off x="15481300" y="13403007"/>
          <a:ext cx="838200" cy="17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33417</xdr:rowOff>
    </xdr:from>
    <xdr:to>
      <xdr:col>81</xdr:col>
      <xdr:colOff>50800</xdr:colOff>
      <xdr:row>79</xdr:row>
      <xdr:rowOff>54090</xdr:rowOff>
    </xdr:to>
    <xdr:cxnSp macro="">
      <xdr:nvCxnSpPr>
        <xdr:cNvPr id="649" name="直線コネクタ 648"/>
        <xdr:cNvCxnSpPr/>
      </xdr:nvCxnSpPr>
      <xdr:spPr>
        <a:xfrm flipV="1">
          <a:off x="14592300" y="13577967"/>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54090</xdr:rowOff>
    </xdr:from>
    <xdr:to>
      <xdr:col>76</xdr:col>
      <xdr:colOff>114300</xdr:colOff>
      <xdr:row>79</xdr:row>
      <xdr:rowOff>62629</xdr:rowOff>
    </xdr:to>
    <xdr:cxnSp macro="">
      <xdr:nvCxnSpPr>
        <xdr:cNvPr id="652" name="直線コネクタ 651"/>
        <xdr:cNvCxnSpPr/>
      </xdr:nvCxnSpPr>
      <xdr:spPr>
        <a:xfrm flipV="1">
          <a:off x="13703300" y="13598640"/>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62629</xdr:rowOff>
    </xdr:from>
    <xdr:to>
      <xdr:col>71</xdr:col>
      <xdr:colOff>177800</xdr:colOff>
      <xdr:row>79</xdr:row>
      <xdr:rowOff>68835</xdr:rowOff>
    </xdr:to>
    <xdr:cxnSp macro="">
      <xdr:nvCxnSpPr>
        <xdr:cNvPr id="655" name="直線コネクタ 654"/>
        <xdr:cNvCxnSpPr/>
      </xdr:nvCxnSpPr>
      <xdr:spPr>
        <a:xfrm flipV="1">
          <a:off x="12814300" y="13607179"/>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150557</xdr:rowOff>
    </xdr:from>
    <xdr:to>
      <xdr:col>85</xdr:col>
      <xdr:colOff>177800</xdr:colOff>
      <xdr:row>78</xdr:row>
      <xdr:rowOff>80707</xdr:rowOff>
    </xdr:to>
    <xdr:sp macro="" textlink="">
      <xdr:nvSpPr>
        <xdr:cNvPr id="665" name="楕円 664"/>
        <xdr:cNvSpPr/>
      </xdr:nvSpPr>
      <xdr:spPr>
        <a:xfrm>
          <a:off x="16268700" y="133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1984</xdr:rowOff>
    </xdr:from>
    <xdr:ext cx="534377" cy="259045"/>
    <xdr:sp macro="" textlink="">
      <xdr:nvSpPr>
        <xdr:cNvPr id="666" name="災害復旧費該当値テキスト"/>
        <xdr:cNvSpPr txBox="1"/>
      </xdr:nvSpPr>
      <xdr:spPr>
        <a:xfrm>
          <a:off x="16370300" y="132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154067</xdr:rowOff>
    </xdr:from>
    <xdr:to>
      <xdr:col>81</xdr:col>
      <xdr:colOff>101600</xdr:colOff>
      <xdr:row>79</xdr:row>
      <xdr:rowOff>84217</xdr:rowOff>
    </xdr:to>
    <xdr:sp macro="" textlink="">
      <xdr:nvSpPr>
        <xdr:cNvPr id="667" name="楕円 666"/>
        <xdr:cNvSpPr/>
      </xdr:nvSpPr>
      <xdr:spPr>
        <a:xfrm>
          <a:off x="15430500" y="135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75344</xdr:rowOff>
    </xdr:from>
    <xdr:ext cx="469744" cy="259045"/>
    <xdr:sp macro="" textlink="">
      <xdr:nvSpPr>
        <xdr:cNvPr id="668" name="テキスト ボックス 667"/>
        <xdr:cNvSpPr txBox="1"/>
      </xdr:nvSpPr>
      <xdr:spPr>
        <a:xfrm>
          <a:off x="15246428" y="1361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3290</xdr:rowOff>
    </xdr:from>
    <xdr:to>
      <xdr:col>76</xdr:col>
      <xdr:colOff>165100</xdr:colOff>
      <xdr:row>79</xdr:row>
      <xdr:rowOff>104890</xdr:rowOff>
    </xdr:to>
    <xdr:sp macro="" textlink="">
      <xdr:nvSpPr>
        <xdr:cNvPr id="669" name="楕円 668"/>
        <xdr:cNvSpPr/>
      </xdr:nvSpPr>
      <xdr:spPr>
        <a:xfrm>
          <a:off x="14541500" y="135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96017</xdr:rowOff>
    </xdr:from>
    <xdr:ext cx="469744" cy="259045"/>
    <xdr:sp macro="" textlink="">
      <xdr:nvSpPr>
        <xdr:cNvPr id="670" name="テキスト ボックス 669"/>
        <xdr:cNvSpPr txBox="1"/>
      </xdr:nvSpPr>
      <xdr:spPr>
        <a:xfrm>
          <a:off x="14357428" y="136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11829</xdr:rowOff>
    </xdr:from>
    <xdr:to>
      <xdr:col>72</xdr:col>
      <xdr:colOff>38100</xdr:colOff>
      <xdr:row>79</xdr:row>
      <xdr:rowOff>113429</xdr:rowOff>
    </xdr:to>
    <xdr:sp macro="" textlink="">
      <xdr:nvSpPr>
        <xdr:cNvPr id="671" name="楕円 670"/>
        <xdr:cNvSpPr/>
      </xdr:nvSpPr>
      <xdr:spPr>
        <a:xfrm>
          <a:off x="13652500" y="135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104556</xdr:rowOff>
    </xdr:from>
    <xdr:ext cx="469744" cy="259045"/>
    <xdr:sp macro="" textlink="">
      <xdr:nvSpPr>
        <xdr:cNvPr id="672" name="テキスト ボックス 671"/>
        <xdr:cNvSpPr txBox="1"/>
      </xdr:nvSpPr>
      <xdr:spPr>
        <a:xfrm>
          <a:off x="13468428" y="1364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18035</xdr:rowOff>
    </xdr:from>
    <xdr:to>
      <xdr:col>67</xdr:col>
      <xdr:colOff>101600</xdr:colOff>
      <xdr:row>79</xdr:row>
      <xdr:rowOff>119635</xdr:rowOff>
    </xdr:to>
    <xdr:sp macro="" textlink="">
      <xdr:nvSpPr>
        <xdr:cNvPr id="673" name="楕円 672"/>
        <xdr:cNvSpPr/>
      </xdr:nvSpPr>
      <xdr:spPr>
        <a:xfrm>
          <a:off x="12763500" y="13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110762</xdr:rowOff>
    </xdr:from>
    <xdr:ext cx="469744" cy="259045"/>
    <xdr:sp macro="" textlink="">
      <xdr:nvSpPr>
        <xdr:cNvPr id="674" name="テキスト ボックス 673"/>
        <xdr:cNvSpPr txBox="1"/>
      </xdr:nvSpPr>
      <xdr:spPr>
        <a:xfrm>
          <a:off x="12579428" y="1365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164902</xdr:rowOff>
    </xdr:from>
    <xdr:to>
      <xdr:col>85</xdr:col>
      <xdr:colOff>127000</xdr:colOff>
      <xdr:row>97</xdr:row>
      <xdr:rowOff>169232</xdr:rowOff>
    </xdr:to>
    <xdr:cxnSp macro="">
      <xdr:nvCxnSpPr>
        <xdr:cNvPr id="705" name="直線コネクタ 704"/>
        <xdr:cNvCxnSpPr/>
      </xdr:nvCxnSpPr>
      <xdr:spPr>
        <a:xfrm flipV="1">
          <a:off x="15481300" y="16795552"/>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169232</xdr:rowOff>
    </xdr:from>
    <xdr:to>
      <xdr:col>81</xdr:col>
      <xdr:colOff>50800</xdr:colOff>
      <xdr:row>98</xdr:row>
      <xdr:rowOff>7934</xdr:rowOff>
    </xdr:to>
    <xdr:cxnSp macro="">
      <xdr:nvCxnSpPr>
        <xdr:cNvPr id="708" name="直線コネクタ 707"/>
        <xdr:cNvCxnSpPr/>
      </xdr:nvCxnSpPr>
      <xdr:spPr>
        <a:xfrm flipV="1">
          <a:off x="14592300" y="16799882"/>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7934</xdr:rowOff>
    </xdr:from>
    <xdr:to>
      <xdr:col>76</xdr:col>
      <xdr:colOff>114300</xdr:colOff>
      <xdr:row>98</xdr:row>
      <xdr:rowOff>12007</xdr:rowOff>
    </xdr:to>
    <xdr:cxnSp macro="">
      <xdr:nvCxnSpPr>
        <xdr:cNvPr id="711" name="直線コネクタ 710"/>
        <xdr:cNvCxnSpPr/>
      </xdr:nvCxnSpPr>
      <xdr:spPr>
        <a:xfrm flipV="1">
          <a:off x="13703300" y="16810034"/>
          <a:ext cx="8890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10277</xdr:rowOff>
    </xdr:from>
    <xdr:to>
      <xdr:col>71</xdr:col>
      <xdr:colOff>177800</xdr:colOff>
      <xdr:row>98</xdr:row>
      <xdr:rowOff>12007</xdr:rowOff>
    </xdr:to>
    <xdr:cxnSp macro="">
      <xdr:nvCxnSpPr>
        <xdr:cNvPr id="714" name="直線コネクタ 713"/>
        <xdr:cNvCxnSpPr/>
      </xdr:nvCxnSpPr>
      <xdr:spPr>
        <a:xfrm>
          <a:off x="12814300" y="1681237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114102</xdr:rowOff>
    </xdr:from>
    <xdr:to>
      <xdr:col>85</xdr:col>
      <xdr:colOff>177800</xdr:colOff>
      <xdr:row>98</xdr:row>
      <xdr:rowOff>44252</xdr:rowOff>
    </xdr:to>
    <xdr:sp macro="" textlink="">
      <xdr:nvSpPr>
        <xdr:cNvPr id="724" name="楕円 723"/>
        <xdr:cNvSpPr/>
      </xdr:nvSpPr>
      <xdr:spPr>
        <a:xfrm>
          <a:off x="16268700" y="167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136979</xdr:rowOff>
    </xdr:from>
    <xdr:ext cx="534377" cy="259045"/>
    <xdr:sp macro="" textlink="">
      <xdr:nvSpPr>
        <xdr:cNvPr id="725" name="公債費該当値テキスト"/>
        <xdr:cNvSpPr txBox="1"/>
      </xdr:nvSpPr>
      <xdr:spPr>
        <a:xfrm>
          <a:off x="16370300" y="1659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118432</xdr:rowOff>
    </xdr:from>
    <xdr:to>
      <xdr:col>81</xdr:col>
      <xdr:colOff>101600</xdr:colOff>
      <xdr:row>98</xdr:row>
      <xdr:rowOff>48582</xdr:rowOff>
    </xdr:to>
    <xdr:sp macro="" textlink="">
      <xdr:nvSpPr>
        <xdr:cNvPr id="726" name="楕円 725"/>
        <xdr:cNvSpPr/>
      </xdr:nvSpPr>
      <xdr:spPr>
        <a:xfrm>
          <a:off x="15430500" y="167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65109</xdr:rowOff>
    </xdr:from>
    <xdr:ext cx="534377" cy="259045"/>
    <xdr:sp macro="" textlink="">
      <xdr:nvSpPr>
        <xdr:cNvPr id="727" name="テキスト ボックス 726"/>
        <xdr:cNvSpPr txBox="1"/>
      </xdr:nvSpPr>
      <xdr:spPr>
        <a:xfrm>
          <a:off x="15214111" y="1652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128584</xdr:rowOff>
    </xdr:from>
    <xdr:to>
      <xdr:col>76</xdr:col>
      <xdr:colOff>165100</xdr:colOff>
      <xdr:row>98</xdr:row>
      <xdr:rowOff>58734</xdr:rowOff>
    </xdr:to>
    <xdr:sp macro="" textlink="">
      <xdr:nvSpPr>
        <xdr:cNvPr id="728" name="楕円 727"/>
        <xdr:cNvSpPr/>
      </xdr:nvSpPr>
      <xdr:spPr>
        <a:xfrm>
          <a:off x="14541500" y="167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75261</xdr:rowOff>
    </xdr:from>
    <xdr:ext cx="534377" cy="259045"/>
    <xdr:sp macro="" textlink="">
      <xdr:nvSpPr>
        <xdr:cNvPr id="729" name="テキスト ボックス 728"/>
        <xdr:cNvSpPr txBox="1"/>
      </xdr:nvSpPr>
      <xdr:spPr>
        <a:xfrm>
          <a:off x="14325111" y="1653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132657</xdr:rowOff>
    </xdr:from>
    <xdr:to>
      <xdr:col>72</xdr:col>
      <xdr:colOff>38100</xdr:colOff>
      <xdr:row>98</xdr:row>
      <xdr:rowOff>62807</xdr:rowOff>
    </xdr:to>
    <xdr:sp macro="" textlink="">
      <xdr:nvSpPr>
        <xdr:cNvPr id="730" name="楕円 729"/>
        <xdr:cNvSpPr/>
      </xdr:nvSpPr>
      <xdr:spPr>
        <a:xfrm>
          <a:off x="13652500" y="16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79334</xdr:rowOff>
    </xdr:from>
    <xdr:ext cx="534377" cy="259045"/>
    <xdr:sp macro="" textlink="">
      <xdr:nvSpPr>
        <xdr:cNvPr id="731" name="テキスト ボックス 730"/>
        <xdr:cNvSpPr txBox="1"/>
      </xdr:nvSpPr>
      <xdr:spPr>
        <a:xfrm>
          <a:off x="13436111" y="165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130927</xdr:rowOff>
    </xdr:from>
    <xdr:to>
      <xdr:col>67</xdr:col>
      <xdr:colOff>101600</xdr:colOff>
      <xdr:row>98</xdr:row>
      <xdr:rowOff>61077</xdr:rowOff>
    </xdr:to>
    <xdr:sp macro="" textlink="">
      <xdr:nvSpPr>
        <xdr:cNvPr id="732" name="楕円 731"/>
        <xdr:cNvSpPr/>
      </xdr:nvSpPr>
      <xdr:spPr>
        <a:xfrm>
          <a:off x="12763500" y="167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77604</xdr:rowOff>
    </xdr:from>
    <xdr:ext cx="534377" cy="259045"/>
    <xdr:sp macro="" textlink="">
      <xdr:nvSpPr>
        <xdr:cNvPr id="733" name="テキスト ボックス 732"/>
        <xdr:cNvSpPr txBox="1"/>
      </xdr:nvSpPr>
      <xdr:spPr>
        <a:xfrm>
          <a:off x="12547111" y="1653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総務費は、住民１人当たり</a:t>
          </a:r>
          <a:r>
            <a:rPr kumimoji="1" lang="en-US" altLang="ja-JP" sz="1300">
              <a:latin typeface="ＭＳ Ｐゴシック" panose="020B0600070205080204" pitchFamily="50" charset="-128"/>
              <a:ea typeface="ＭＳ Ｐゴシック" panose="020B0600070205080204" pitchFamily="50" charset="-128"/>
            </a:rPr>
            <a:t>208,837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円となっており、類似団体と比較すると高い水準となっている。これは、ふるさと納税制度を活用した寄附金を基金へ積み立てたことによるものである。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民生費は、住民１人当たり</a:t>
          </a:r>
          <a:r>
            <a:rPr kumimoji="1" lang="en-US" altLang="ja-JP" sz="1300">
              <a:latin typeface="ＭＳ Ｐゴシック" panose="020B0600070205080204" pitchFamily="50" charset="-128"/>
              <a:ea typeface="ＭＳ Ｐゴシック" panose="020B0600070205080204" pitchFamily="50" charset="-128"/>
            </a:rPr>
            <a:t>245,868</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円となっており、依然として類似団体の中でも１人当たりコストが上位の状況となっている。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これは、本市が高齢者の増加と子育て支援の充実に重点的に取り組んできたことによるものであり、保育所・認定こども園整備事業の実施を行い、事業費が増加した。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衛生費は、住民１人当たり</a:t>
          </a:r>
          <a:r>
            <a:rPr kumimoji="1" lang="en-US" altLang="ja-JP" sz="1300">
              <a:latin typeface="ＭＳ Ｐゴシック" panose="020B0600070205080204" pitchFamily="50" charset="-128"/>
              <a:ea typeface="ＭＳ Ｐゴシック" panose="020B0600070205080204" pitchFamily="50" charset="-128"/>
            </a:rPr>
            <a:t>37,102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円となっており、類似団体と比較して低い水準となっている。これは、市におけるごみの再資源化日本一により、歳出コスト削減によるものである。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農林水産業費は、住民１人当たり</a:t>
          </a:r>
          <a:r>
            <a:rPr kumimoji="1" lang="en-US" altLang="ja-JP" sz="1300">
              <a:latin typeface="ＭＳ Ｐゴシック" panose="020B0600070205080204" pitchFamily="50" charset="-128"/>
              <a:ea typeface="ＭＳ Ｐゴシック" panose="020B0600070205080204" pitchFamily="50" charset="-128"/>
            </a:rPr>
            <a:t>54,674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円となっており、類似団体と比較すると高い水準となっているのは、基幹産業である農業の取組を充実させているからである。昨年度と比較して減少したのは、大型補助事業の減による影響である。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商工費は、住民１人当たり</a:t>
          </a:r>
          <a:r>
            <a:rPr kumimoji="1" lang="en-US" altLang="ja-JP" sz="1300">
              <a:latin typeface="ＭＳ Ｐゴシック" panose="020B0600070205080204" pitchFamily="50" charset="-128"/>
              <a:ea typeface="ＭＳ Ｐゴシック" panose="020B0600070205080204" pitchFamily="50" charset="-128"/>
            </a:rPr>
            <a:t>92,382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円となっており、類似団体と比較して高い水準となっている。これは、ふるさと納税事業の拡充や工場誘致推進事業等が増加したことによるものである。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財政調整基金残高については、取り崩しがあった。これは預金利子の減や、災害の影響によるものが主な要因である。実質収支額は前年度と比較し、</a:t>
          </a:r>
          <a:r>
            <a:rPr kumimoji="1" lang="en-US" altLang="ja-JP" sz="1200">
              <a:latin typeface="ＭＳ ゴシック" pitchFamily="49" charset="-128"/>
              <a:ea typeface="ＭＳ ゴシック" pitchFamily="49" charset="-128"/>
            </a:rPr>
            <a:t>185</a:t>
          </a:r>
          <a:r>
            <a:rPr kumimoji="1" lang="ja-JP" altLang="en-US" sz="1200">
              <a:latin typeface="ＭＳ ゴシック" pitchFamily="49" charset="-128"/>
              <a:ea typeface="ＭＳ ゴシック" pitchFamily="49" charset="-128"/>
            </a:rPr>
            <a:t>百万円の減、標準財政規模に占める割合では、</a:t>
          </a:r>
          <a:r>
            <a:rPr kumimoji="1" lang="en-US" altLang="ja-JP" sz="1200">
              <a:latin typeface="ＭＳ ゴシック" pitchFamily="49" charset="-128"/>
              <a:ea typeface="ＭＳ ゴシック" pitchFamily="49" charset="-128"/>
            </a:rPr>
            <a:t>0.003</a:t>
          </a:r>
          <a:r>
            <a:rPr kumimoji="1" lang="ja-JP" altLang="en-US" sz="1200">
              <a:latin typeface="ＭＳ ゴシック" pitchFamily="49" charset="-128"/>
              <a:ea typeface="ＭＳ ゴシック" pitchFamily="49" charset="-128"/>
            </a:rPr>
            <a:t>％の減となっている。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実質単年度収支については、単年度収支は昨年度と比較し</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ポイント減少である。今後は、引き続き自主財源の確保に努めるとともに、事務事業の見直しや歳出の抑制を行い、財政の健全化に努める。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鹿児島県志布志市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全ての会計において、実質収支は黒字であり、実質赤字額は生じていない。今後も「行政改革アクションプラン」を着実に実施し、事務事業の見直しや歳出を抑制するとともに、自主財源の確保に取り組む。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27696656</v>
      </c>
      <c r="BO4" s="431"/>
      <c r="BP4" s="431"/>
      <c r="BQ4" s="431"/>
      <c r="BR4" s="431"/>
      <c r="BS4" s="431"/>
      <c r="BT4" s="431"/>
      <c r="BU4" s="432"/>
      <c r="BV4" s="430">
        <v>27474047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2.7</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27368316</v>
      </c>
      <c r="BO5" s="468"/>
      <c r="BP5" s="468"/>
      <c r="BQ5" s="468"/>
      <c r="BR5" s="468"/>
      <c r="BS5" s="468"/>
      <c r="BT5" s="468"/>
      <c r="BU5" s="469"/>
      <c r="BV5" s="467">
        <v>26807787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92.2</v>
      </c>
      <c r="CU5" s="465"/>
      <c r="CV5" s="465"/>
      <c r="CW5" s="465"/>
      <c r="CX5" s="465"/>
      <c r="CY5" s="465"/>
      <c r="CZ5" s="465"/>
      <c r="DA5" s="466"/>
      <c r="DB5" s="464">
        <v>88.6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328340</v>
      </c>
      <c r="BO6" s="468"/>
      <c r="BP6" s="468"/>
      <c r="BQ6" s="468"/>
      <c r="BR6" s="468"/>
      <c r="BS6" s="468"/>
      <c r="BT6" s="468"/>
      <c r="BU6" s="469"/>
      <c r="BV6" s="467">
        <v>666260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92.6</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36325</v>
      </c>
      <c r="BO7" s="468"/>
      <c r="BP7" s="468"/>
      <c r="BQ7" s="468"/>
      <c r="BR7" s="468"/>
      <c r="BS7" s="468"/>
      <c r="BT7" s="468"/>
      <c r="BU7" s="469"/>
      <c r="BV7" s="467">
        <v>163578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10947307</v>
      </c>
      <c r="CU7" s="468"/>
      <c r="CV7" s="468"/>
      <c r="CW7" s="468"/>
      <c r="CX7" s="468"/>
      <c r="CY7" s="468"/>
      <c r="CZ7" s="468"/>
      <c r="DA7" s="469"/>
      <c r="DB7" s="467">
        <v>11113128</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292015</v>
      </c>
      <c r="BO8" s="468"/>
      <c r="BP8" s="468"/>
      <c r="BQ8" s="468"/>
      <c r="BR8" s="468"/>
      <c r="BS8" s="468"/>
      <c r="BT8" s="468"/>
      <c r="BU8" s="469"/>
      <c r="BV8" s="467">
        <v>502682</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0.38</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31479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-210667</v>
      </c>
      <c r="BO9" s="468"/>
      <c r="BP9" s="468"/>
      <c r="BQ9" s="468"/>
      <c r="BR9" s="468"/>
      <c r="BS9" s="468"/>
      <c r="BT9" s="468"/>
      <c r="BU9" s="469"/>
      <c r="BV9" s="467">
        <v>-125216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20.5</v>
      </c>
      <c r="CU9" s="465"/>
      <c r="CV9" s="465"/>
      <c r="CW9" s="465"/>
      <c r="CX9" s="465"/>
      <c r="CY9" s="465"/>
      <c r="CZ9" s="465"/>
      <c r="DA9" s="466"/>
      <c r="DB9" s="464">
        <v>20.3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33034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3033</v>
      </c>
      <c r="BO10" s="468"/>
      <c r="BP10" s="468"/>
      <c r="BQ10" s="468"/>
      <c r="BR10" s="468"/>
      <c r="BS10" s="468"/>
      <c r="BT10" s="468"/>
      <c r="BU10" s="469"/>
      <c r="BV10" s="467">
        <v>8781</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31080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49091</v>
      </c>
      <c r="BO12" s="468"/>
      <c r="BP12" s="468"/>
      <c r="BQ12" s="468"/>
      <c r="BR12" s="468"/>
      <c r="BS12" s="468"/>
      <c r="BT12" s="468"/>
      <c r="BU12" s="469"/>
      <c r="BV12" s="467">
        <v>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30655</v>
      </c>
      <c r="S13" s="552"/>
      <c r="T13" s="552"/>
      <c r="U13" s="552"/>
      <c r="V13" s="553"/>
      <c r="W13" s="483" t="s">
        <v>142</v>
      </c>
      <c r="X13" s="484"/>
      <c r="Y13" s="484"/>
      <c r="Z13" s="484"/>
      <c r="AA13" s="484"/>
      <c r="AB13" s="474"/>
      <c r="AC13" s="518">
        <v>3395</v>
      </c>
      <c r="AD13" s="519"/>
      <c r="AE13" s="519"/>
      <c r="AF13" s="519"/>
      <c r="AG13" s="561"/>
      <c r="AH13" s="518">
        <v>3731</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-256725</v>
      </c>
      <c r="BO13" s="468"/>
      <c r="BP13" s="468"/>
      <c r="BQ13" s="468"/>
      <c r="BR13" s="468"/>
      <c r="BS13" s="468"/>
      <c r="BT13" s="468"/>
      <c r="BU13" s="469"/>
      <c r="BV13" s="467">
        <v>-116435</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10.4</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31507</v>
      </c>
      <c r="S14" s="552"/>
      <c r="T14" s="552"/>
      <c r="U14" s="552"/>
      <c r="V14" s="553"/>
      <c r="W14" s="457"/>
      <c r="X14" s="458"/>
      <c r="Y14" s="458"/>
      <c r="Z14" s="458"/>
      <c r="AA14" s="458"/>
      <c r="AB14" s="447"/>
      <c r="AC14" s="554">
        <v>22.3</v>
      </c>
      <c r="AD14" s="555"/>
      <c r="AE14" s="555"/>
      <c r="AF14" s="555"/>
      <c r="AG14" s="556"/>
      <c r="AH14" s="554">
        <v>24.4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v>18.899999999999999</v>
      </c>
      <c r="CU14" s="566"/>
      <c r="CV14" s="566"/>
      <c r="CW14" s="566"/>
      <c r="CX14" s="566"/>
      <c r="CY14" s="566"/>
      <c r="CZ14" s="566"/>
      <c r="DA14" s="567"/>
      <c r="DB14" s="565">
        <v>23.4</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149</v>
      </c>
      <c r="N15" s="559"/>
      <c r="O15" s="559"/>
      <c r="P15" s="559"/>
      <c r="Q15" s="560"/>
      <c r="R15" s="551">
        <v>31168</v>
      </c>
      <c r="S15" s="552"/>
      <c r="T15" s="552"/>
      <c r="U15" s="552"/>
      <c r="V15" s="553"/>
      <c r="W15" s="483" t="s">
        <v>150</v>
      </c>
      <c r="X15" s="484"/>
      <c r="Y15" s="484"/>
      <c r="Z15" s="484"/>
      <c r="AA15" s="484"/>
      <c r="AB15" s="474"/>
      <c r="AC15" s="518">
        <v>2971</v>
      </c>
      <c r="AD15" s="519"/>
      <c r="AE15" s="519"/>
      <c r="AF15" s="519"/>
      <c r="AG15" s="561"/>
      <c r="AH15" s="518">
        <v>3111</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3677121</v>
      </c>
      <c r="BO15" s="431"/>
      <c r="BP15" s="431"/>
      <c r="BQ15" s="431"/>
      <c r="BR15" s="431"/>
      <c r="BS15" s="431"/>
      <c r="BT15" s="431"/>
      <c r="BU15" s="432"/>
      <c r="BV15" s="430">
        <v>3591453</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19.5</v>
      </c>
      <c r="AD16" s="555"/>
      <c r="AE16" s="555"/>
      <c r="AF16" s="555"/>
      <c r="AG16" s="556"/>
      <c r="AH16" s="554">
        <v>20.399999999999999</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9529335</v>
      </c>
      <c r="BO16" s="468"/>
      <c r="BP16" s="468"/>
      <c r="BQ16" s="468"/>
      <c r="BR16" s="468"/>
      <c r="BS16" s="468"/>
      <c r="BT16" s="468"/>
      <c r="BU16" s="469"/>
      <c r="BV16" s="467">
        <v>9376640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8856</v>
      </c>
      <c r="AD17" s="519"/>
      <c r="AE17" s="519"/>
      <c r="AF17" s="519"/>
      <c r="AG17" s="561"/>
      <c r="AH17" s="518">
        <v>8441</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4658052</v>
      </c>
      <c r="BO17" s="468"/>
      <c r="BP17" s="468"/>
      <c r="BQ17" s="468"/>
      <c r="BR17" s="468"/>
      <c r="BS17" s="468"/>
      <c r="BT17" s="468"/>
      <c r="BU17" s="469"/>
      <c r="BV17" s="467">
        <v>4545946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160</v>
      </c>
      <c r="C18" s="510"/>
      <c r="D18" s="510"/>
      <c r="E18" s="582"/>
      <c r="F18" s="582"/>
      <c r="G18" s="582"/>
      <c r="H18" s="582"/>
      <c r="I18" s="582"/>
      <c r="J18" s="582"/>
      <c r="K18" s="582"/>
      <c r="L18" s="583">
        <v>290.27999999999997</v>
      </c>
      <c r="M18" s="583"/>
      <c r="N18" s="583"/>
      <c r="O18" s="583"/>
      <c r="P18" s="583"/>
      <c r="Q18" s="583"/>
      <c r="R18" s="584"/>
      <c r="S18" s="584"/>
      <c r="T18" s="584"/>
      <c r="U18" s="584"/>
      <c r="V18" s="585"/>
      <c r="W18" s="485"/>
      <c r="X18" s="486"/>
      <c r="Y18" s="486"/>
      <c r="Z18" s="486"/>
      <c r="AA18" s="486"/>
      <c r="AB18" s="477"/>
      <c r="AC18" s="586">
        <v>58.2</v>
      </c>
      <c r="AD18" s="587"/>
      <c r="AE18" s="587"/>
      <c r="AF18" s="587"/>
      <c r="AG18" s="588"/>
      <c r="AH18" s="586">
        <v>55.2</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10242365</v>
      </c>
      <c r="BO18" s="468"/>
      <c r="BP18" s="468"/>
      <c r="BQ18" s="468"/>
      <c r="BR18" s="468"/>
      <c r="BS18" s="468"/>
      <c r="BT18" s="468"/>
      <c r="BU18" s="469"/>
      <c r="BV18" s="467">
        <v>10000081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162</v>
      </c>
      <c r="C19" s="510"/>
      <c r="D19" s="510"/>
      <c r="E19" s="582"/>
      <c r="F19" s="582"/>
      <c r="G19" s="582"/>
      <c r="H19" s="582"/>
      <c r="I19" s="582"/>
      <c r="J19" s="582"/>
      <c r="K19" s="582"/>
      <c r="L19" s="590">
        <v>108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12659189</v>
      </c>
      <c r="BO19" s="468"/>
      <c r="BP19" s="468"/>
      <c r="BQ19" s="468"/>
      <c r="BR19" s="468"/>
      <c r="BS19" s="468"/>
      <c r="BT19" s="468"/>
      <c r="BU19" s="469"/>
      <c r="BV19" s="467">
        <v>12684283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164</v>
      </c>
      <c r="C20" s="510"/>
      <c r="D20" s="510"/>
      <c r="E20" s="582"/>
      <c r="F20" s="582"/>
      <c r="G20" s="582"/>
      <c r="H20" s="582"/>
      <c r="I20" s="582"/>
      <c r="J20" s="582"/>
      <c r="K20" s="582"/>
      <c r="L20" s="590">
        <v>13869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22438854</v>
      </c>
      <c r="BO23" s="468"/>
      <c r="BP23" s="468"/>
      <c r="BQ23" s="468"/>
      <c r="BR23" s="468"/>
      <c r="BS23" s="468"/>
      <c r="BT23" s="468"/>
      <c r="BU23" s="469"/>
      <c r="BV23" s="467">
        <v>23099376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173</v>
      </c>
      <c r="F24" s="497"/>
      <c r="G24" s="497"/>
      <c r="H24" s="497"/>
      <c r="I24" s="497"/>
      <c r="J24" s="497"/>
      <c r="K24" s="498"/>
      <c r="L24" s="518">
        <v>1</v>
      </c>
      <c r="M24" s="519"/>
      <c r="N24" s="519"/>
      <c r="O24" s="519"/>
      <c r="P24" s="561"/>
      <c r="Q24" s="518">
        <v>8310</v>
      </c>
      <c r="R24" s="519"/>
      <c r="S24" s="519"/>
      <c r="T24" s="519"/>
      <c r="U24" s="519"/>
      <c r="V24" s="561"/>
      <c r="W24" s="620"/>
      <c r="X24" s="608"/>
      <c r="Y24" s="609"/>
      <c r="Z24" s="517" t="s">
        <v>174</v>
      </c>
      <c r="AA24" s="497"/>
      <c r="AB24" s="497"/>
      <c r="AC24" s="497"/>
      <c r="AD24" s="497"/>
      <c r="AE24" s="497"/>
      <c r="AF24" s="497"/>
      <c r="AG24" s="498"/>
      <c r="AH24" s="518">
        <v>286</v>
      </c>
      <c r="AI24" s="519"/>
      <c r="AJ24" s="519"/>
      <c r="AK24" s="519"/>
      <c r="AL24" s="561"/>
      <c r="AM24" s="518">
        <v>880022</v>
      </c>
      <c r="AN24" s="519"/>
      <c r="AO24" s="519"/>
      <c r="AP24" s="519"/>
      <c r="AQ24" s="519"/>
      <c r="AR24" s="561"/>
      <c r="AS24" s="518">
        <v>3077</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13946901</v>
      </c>
      <c r="BO24" s="468"/>
      <c r="BP24" s="468"/>
      <c r="BQ24" s="468"/>
      <c r="BR24" s="468"/>
      <c r="BS24" s="468"/>
      <c r="BT24" s="468"/>
      <c r="BU24" s="469"/>
      <c r="BV24" s="467">
        <v>14847146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176</v>
      </c>
      <c r="F25" s="497"/>
      <c r="G25" s="497"/>
      <c r="H25" s="497"/>
      <c r="I25" s="497"/>
      <c r="J25" s="497"/>
      <c r="K25" s="498"/>
      <c r="L25" s="518">
        <v>1</v>
      </c>
      <c r="M25" s="519"/>
      <c r="N25" s="519"/>
      <c r="O25" s="519"/>
      <c r="P25" s="561"/>
      <c r="Q25" s="518">
        <v>6540</v>
      </c>
      <c r="R25" s="519"/>
      <c r="S25" s="519"/>
      <c r="T25" s="519"/>
      <c r="U25" s="519"/>
      <c r="V25" s="561"/>
      <c r="W25" s="620"/>
      <c r="X25" s="608"/>
      <c r="Y25" s="609"/>
      <c r="Z25" s="517" t="s">
        <v>177</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683318</v>
      </c>
      <c r="BO25" s="431"/>
      <c r="BP25" s="431"/>
      <c r="BQ25" s="431"/>
      <c r="BR25" s="431"/>
      <c r="BS25" s="431"/>
      <c r="BT25" s="431"/>
      <c r="BU25" s="432"/>
      <c r="BV25" s="430">
        <v>762543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179</v>
      </c>
      <c r="F26" s="497"/>
      <c r="G26" s="497"/>
      <c r="H26" s="497"/>
      <c r="I26" s="497"/>
      <c r="J26" s="497"/>
      <c r="K26" s="498"/>
      <c r="L26" s="518">
        <v>1</v>
      </c>
      <c r="M26" s="519"/>
      <c r="N26" s="519"/>
      <c r="O26" s="519"/>
      <c r="P26" s="561"/>
      <c r="Q26" s="518">
        <v>6100</v>
      </c>
      <c r="R26" s="519"/>
      <c r="S26" s="519"/>
      <c r="T26" s="519"/>
      <c r="U26" s="519"/>
      <c r="V26" s="561"/>
      <c r="W26" s="620"/>
      <c r="X26" s="608"/>
      <c r="Y26" s="609"/>
      <c r="Z26" s="517" t="s">
        <v>180</v>
      </c>
      <c r="AA26" s="630"/>
      <c r="AB26" s="630"/>
      <c r="AC26" s="630"/>
      <c r="AD26" s="630"/>
      <c r="AE26" s="630"/>
      <c r="AF26" s="630"/>
      <c r="AG26" s="631"/>
      <c r="AH26" s="518" t="s">
        <v>140</v>
      </c>
      <c r="AI26" s="519"/>
      <c r="AJ26" s="519"/>
      <c r="AK26" s="519"/>
      <c r="AL26" s="561"/>
      <c r="AM26" s="518" t="s">
        <v>140</v>
      </c>
      <c r="AN26" s="519"/>
      <c r="AO26" s="519"/>
      <c r="AP26" s="519"/>
      <c r="AQ26" s="519"/>
      <c r="AR26" s="561"/>
      <c r="AS26" s="518" t="s">
        <v>140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3947</v>
      </c>
      <c r="R27" s="519"/>
      <c r="S27" s="519"/>
      <c r="T27" s="519"/>
      <c r="U27" s="519"/>
      <c r="V27" s="561"/>
      <c r="W27" s="620"/>
      <c r="X27" s="608"/>
      <c r="Y27" s="609"/>
      <c r="Z27" s="517" t="s">
        <v>183</v>
      </c>
      <c r="AA27" s="497"/>
      <c r="AB27" s="497"/>
      <c r="AC27" s="497"/>
      <c r="AD27" s="497"/>
      <c r="AE27" s="497"/>
      <c r="AF27" s="497"/>
      <c r="AG27" s="498"/>
      <c r="AH27" s="518">
        <v>5</v>
      </c>
      <c r="AI27" s="519"/>
      <c r="AJ27" s="519"/>
      <c r="AK27" s="519"/>
      <c r="AL27" s="561"/>
      <c r="AM27" s="518">
        <v>25170</v>
      </c>
      <c r="AN27" s="519"/>
      <c r="AO27" s="519"/>
      <c r="AP27" s="519"/>
      <c r="AQ27" s="519"/>
      <c r="AR27" s="561"/>
      <c r="AS27" s="518">
        <v>5034</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140</v>
      </c>
      <c r="BO27" s="644"/>
      <c r="BP27" s="644"/>
      <c r="BQ27" s="644"/>
      <c r="BR27" s="644"/>
      <c r="BS27" s="644"/>
      <c r="BT27" s="644"/>
      <c r="BU27" s="645"/>
      <c r="BV27" s="643" t="s">
        <v>140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3103</v>
      </c>
      <c r="R28" s="519"/>
      <c r="S28" s="519"/>
      <c r="T28" s="519"/>
      <c r="U28" s="519"/>
      <c r="V28" s="561"/>
      <c r="W28" s="620"/>
      <c r="X28" s="608"/>
      <c r="Y28" s="609"/>
      <c r="Z28" s="517" t="s">
        <v>186</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2536308</v>
      </c>
      <c r="BO28" s="431"/>
      <c r="BP28" s="431"/>
      <c r="BQ28" s="431"/>
      <c r="BR28" s="431"/>
      <c r="BS28" s="431"/>
      <c r="BT28" s="431"/>
      <c r="BU28" s="432"/>
      <c r="BV28" s="430">
        <v>2582366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18</v>
      </c>
      <c r="M29" s="519"/>
      <c r="N29" s="519"/>
      <c r="O29" s="519"/>
      <c r="P29" s="561"/>
      <c r="Q29" s="518">
        <v>2881</v>
      </c>
      <c r="R29" s="519"/>
      <c r="S29" s="519"/>
      <c r="T29" s="519"/>
      <c r="U29" s="519"/>
      <c r="V29" s="561"/>
      <c r="W29" s="621"/>
      <c r="X29" s="622"/>
      <c r="Y29" s="623"/>
      <c r="Z29" s="517" t="s">
        <v>189</v>
      </c>
      <c r="AA29" s="497"/>
      <c r="AB29" s="497"/>
      <c r="AC29" s="497"/>
      <c r="AD29" s="497"/>
      <c r="AE29" s="497"/>
      <c r="AF29" s="497"/>
      <c r="AG29" s="498"/>
      <c r="AH29" s="518">
        <v>291</v>
      </c>
      <c r="AI29" s="519"/>
      <c r="AJ29" s="519"/>
      <c r="AK29" s="519"/>
      <c r="AL29" s="561"/>
      <c r="AM29" s="518">
        <v>905192</v>
      </c>
      <c r="AN29" s="519"/>
      <c r="AO29" s="519"/>
      <c r="AP29" s="519"/>
      <c r="AQ29" s="519"/>
      <c r="AR29" s="561"/>
      <c r="AS29" s="518">
        <v>3111</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344879</v>
      </c>
      <c r="BO29" s="468"/>
      <c r="BP29" s="468"/>
      <c r="BQ29" s="468"/>
      <c r="BR29" s="468"/>
      <c r="BS29" s="468"/>
      <c r="BT29" s="468"/>
      <c r="BU29" s="469"/>
      <c r="BV29" s="467">
        <v>356407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3848457</v>
      </c>
      <c r="BO30" s="644"/>
      <c r="BP30" s="644"/>
      <c r="BQ30" s="644"/>
      <c r="BR30" s="644"/>
      <c r="BS30" s="644"/>
      <c r="BT30" s="644"/>
      <c r="BU30" s="645"/>
      <c r="BV30" s="643">
        <v>3455476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下水道管理特別会計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志布志まちづくり公社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曽於北部衛生処理組合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志布志市土地開発公社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国民宿舎特別会計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大隅曽於地区消防組合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志布志市農業公社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工業団地整備事業特別会計</v>
      </c>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曽於南部厚生事務組合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曽於地区介護保険組合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鹿児島県後期高齢者医療広域連合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曽於地域公設地方卸売市場管理組合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A7xnYOjM9VgHqT3qzYZgBtr1VjxziJXi4pYBwrNQqFwlRnINQ4bqm9Y9sFcWmGlMrD0pquWT+tXa1w8Pm8yJkA==" saltValue="flow4ivTzQfnCoRHeR+b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8" t="s">
        <v>562</v>
      </c>
      <c r="D34" s="1248"/>
      <c r="E34" s="1249"/>
      <c r="F34" s="32">
        <v>6.55</v>
      </c>
      <c r="G34" s="33">
        <v>8.2200000000000006</v>
      </c>
      <c r="H34" s="33">
        <v>9.19</v>
      </c>
      <c r="I34" s="33">
        <v>10.47</v>
      </c>
      <c r="J34" s="34">
        <v>11.26</v>
      </c>
      <c r="K34" s="22"/>
      <c r="L34" s="22"/>
      <c r="M34" s="22"/>
      <c r="N34" s="22"/>
      <c r="O34" s="22"/>
      <c r="P34" s="22"/>
    </row>
    <row r="35" spans="1:16" ht="39" customHeight="1">
      <c r="A35" s="22"/>
      <c r="B35" s="35"/>
      <c r="C35" s="1242" t="s">
        <v>563</v>
      </c>
      <c r="D35" s="1243"/>
      <c r="E35" s="1244"/>
      <c r="F35" s="36">
        <v>2.29</v>
      </c>
      <c r="G35" s="37">
        <v>3.13</v>
      </c>
      <c r="H35" s="37">
        <v>3.32</v>
      </c>
      <c r="I35" s="37">
        <v>3.92</v>
      </c>
      <c r="J35" s="38">
        <v>3.71</v>
      </c>
      <c r="K35" s="22"/>
      <c r="L35" s="22"/>
      <c r="M35" s="22"/>
      <c r="N35" s="22"/>
      <c r="O35" s="22"/>
      <c r="P35" s="22"/>
    </row>
    <row r="36" spans="1:16" ht="39" customHeight="1">
      <c r="A36" s="22"/>
      <c r="B36" s="35"/>
      <c r="C36" s="1242" t="s">
        <v>564</v>
      </c>
      <c r="D36" s="1243"/>
      <c r="E36" s="1244"/>
      <c r="F36" s="36">
        <v>4.78</v>
      </c>
      <c r="G36" s="37">
        <v>5.24</v>
      </c>
      <c r="H36" s="37">
        <v>5.68</v>
      </c>
      <c r="I36" s="37">
        <v>5.84</v>
      </c>
      <c r="J36" s="38">
        <v>2.73</v>
      </c>
      <c r="K36" s="22"/>
      <c r="L36" s="22"/>
      <c r="M36" s="22"/>
      <c r="N36" s="22"/>
      <c r="O36" s="22"/>
      <c r="P36" s="22"/>
    </row>
    <row r="37" spans="1:16" ht="39" customHeight="1">
      <c r="A37" s="22"/>
      <c r="B37" s="35"/>
      <c r="C37" s="1242" t="s">
        <v>565</v>
      </c>
      <c r="D37" s="1243"/>
      <c r="E37" s="1244"/>
      <c r="F37" s="36">
        <v>1.79</v>
      </c>
      <c r="G37" s="37">
        <v>1.78</v>
      </c>
      <c r="H37" s="37">
        <v>2.72</v>
      </c>
      <c r="I37" s="37">
        <v>2.0099999999999998</v>
      </c>
      <c r="J37" s="38">
        <v>1.8</v>
      </c>
      <c r="K37" s="22"/>
      <c r="L37" s="22"/>
      <c r="M37" s="22"/>
      <c r="N37" s="22"/>
      <c r="O37" s="22"/>
      <c r="P37" s="22"/>
    </row>
    <row r="38" spans="1:16" ht="39" customHeight="1">
      <c r="A38" s="22"/>
      <c r="B38" s="35"/>
      <c r="C38" s="1242" t="s">
        <v>566</v>
      </c>
      <c r="D38" s="1243"/>
      <c r="E38" s="1244"/>
      <c r="F38" s="36">
        <v>0.05</v>
      </c>
      <c r="G38" s="37">
        <v>0.04</v>
      </c>
      <c r="H38" s="37">
        <v>0.03</v>
      </c>
      <c r="I38" s="37">
        <v>0.02</v>
      </c>
      <c r="J38" s="38">
        <v>0.02</v>
      </c>
      <c r="K38" s="22"/>
      <c r="L38" s="22"/>
      <c r="M38" s="22"/>
      <c r="N38" s="22"/>
      <c r="O38" s="22"/>
      <c r="P38" s="22"/>
    </row>
    <row r="39" spans="1:16" ht="39" customHeight="1">
      <c r="A39" s="22"/>
      <c r="B39" s="35"/>
      <c r="C39" s="1242" t="s">
        <v>567</v>
      </c>
      <c r="D39" s="1243"/>
      <c r="E39" s="1244"/>
      <c r="F39" s="36">
        <v>0.01</v>
      </c>
      <c r="G39" s="37">
        <v>0</v>
      </c>
      <c r="H39" s="37">
        <v>0</v>
      </c>
      <c r="I39" s="37">
        <v>0</v>
      </c>
      <c r="J39" s="38">
        <v>0.01</v>
      </c>
      <c r="K39" s="22"/>
      <c r="L39" s="22"/>
      <c r="M39" s="22"/>
      <c r="N39" s="22"/>
      <c r="O39" s="22"/>
      <c r="P39" s="22"/>
    </row>
    <row r="40" spans="1:16" ht="39" customHeight="1">
      <c r="A40" s="22"/>
      <c r="B40" s="35"/>
      <c r="C40" s="1242" t="s">
        <v>568</v>
      </c>
      <c r="D40" s="1243"/>
      <c r="E40" s="1244"/>
      <c r="F40" s="36">
        <v>0.03</v>
      </c>
      <c r="G40" s="37">
        <v>0.01</v>
      </c>
      <c r="H40" s="37">
        <v>0.01</v>
      </c>
      <c r="I40" s="37">
        <v>0.01</v>
      </c>
      <c r="J40" s="38">
        <v>0</v>
      </c>
      <c r="K40" s="22"/>
      <c r="L40" s="22"/>
      <c r="M40" s="22"/>
      <c r="N40" s="22"/>
      <c r="O40" s="22"/>
      <c r="P40" s="22"/>
    </row>
    <row r="41" spans="1:16" ht="39" customHeight="1">
      <c r="A41" s="22"/>
      <c r="B41" s="35"/>
      <c r="C41" s="1242" t="s">
        <v>569</v>
      </c>
      <c r="D41" s="1243"/>
      <c r="E41" s="1244"/>
      <c r="F41" s="36">
        <v>0</v>
      </c>
      <c r="G41" s="37">
        <v>0</v>
      </c>
      <c r="H41" s="37">
        <v>0</v>
      </c>
      <c r="I41" s="37">
        <v>0</v>
      </c>
      <c r="J41" s="38">
        <v>0</v>
      </c>
      <c r="K41" s="22"/>
      <c r="L41" s="22"/>
      <c r="M41" s="22"/>
      <c r="N41" s="22"/>
      <c r="O41" s="22"/>
      <c r="P41" s="22"/>
    </row>
    <row r="42" spans="1:16" ht="39" customHeight="1">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c r="A43" s="22"/>
      <c r="B43" s="40"/>
      <c r="C43" s="1245" t="s">
        <v>571</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Vtdl1F2HXmLjDS5+/cjQxy9qL5EJnAC4/JwSruSlbBDJ9eOvkyyc5PvwlmuTto16OmEl8IHPrm/rQcERux2oA==" saltValue="hliogAV2ElGVgpmZH2l0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0" t="s">
        <v>11</v>
      </c>
      <c r="C45" s="1251"/>
      <c r="D45" s="58"/>
      <c r="E45" s="1256" t="s">
        <v>12</v>
      </c>
      <c r="F45" s="1256"/>
      <c r="G45" s="1256"/>
      <c r="H45" s="1256"/>
      <c r="I45" s="1256"/>
      <c r="J45" s="1257"/>
      <c r="K45" s="59">
        <v>2606</v>
      </c>
      <c r="L45" s="60">
        <v>2564</v>
      </c>
      <c r="M45" s="60">
        <v>2573</v>
      </c>
      <c r="N45" s="60">
        <v>2629</v>
      </c>
      <c r="O45" s="61">
        <v>2635</v>
      </c>
      <c r="P45" s="48"/>
      <c r="Q45" s="48"/>
      <c r="R45" s="48"/>
      <c r="S45" s="48"/>
      <c r="T45" s="48"/>
      <c r="U45" s="48"/>
    </row>
    <row r="46" spans="1:21" ht="30.75" customHeight="1">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c r="A48" s="48"/>
      <c r="B48" s="1252"/>
      <c r="C48" s="1253"/>
      <c r="D48" s="62"/>
      <c r="E48" s="1258" t="s">
        <v>15</v>
      </c>
      <c r="F48" s="1258"/>
      <c r="G48" s="1258"/>
      <c r="H48" s="1258"/>
      <c r="I48" s="1258"/>
      <c r="J48" s="1259"/>
      <c r="K48" s="63">
        <v>318</v>
      </c>
      <c r="L48" s="64">
        <v>279</v>
      </c>
      <c r="M48" s="64">
        <v>294</v>
      </c>
      <c r="N48" s="64">
        <v>274</v>
      </c>
      <c r="O48" s="65">
        <v>248</v>
      </c>
      <c r="P48" s="48"/>
      <c r="Q48" s="48"/>
      <c r="R48" s="48"/>
      <c r="S48" s="48"/>
      <c r="T48" s="48"/>
      <c r="U48" s="48"/>
    </row>
    <row r="49" spans="1:21" ht="30.75" customHeight="1">
      <c r="A49" s="48"/>
      <c r="B49" s="1252"/>
      <c r="C49" s="1253"/>
      <c r="D49" s="62"/>
      <c r="E49" s="1258" t="s">
        <v>16</v>
      </c>
      <c r="F49" s="1258"/>
      <c r="G49" s="1258"/>
      <c r="H49" s="1258"/>
      <c r="I49" s="1258"/>
      <c r="J49" s="1259"/>
      <c r="K49" s="63">
        <v>5</v>
      </c>
      <c r="L49" s="64">
        <v>20</v>
      </c>
      <c r="M49" s="64">
        <v>20</v>
      </c>
      <c r="N49" s="64">
        <v>21</v>
      </c>
      <c r="O49" s="65">
        <v>20</v>
      </c>
      <c r="P49" s="48"/>
      <c r="Q49" s="48"/>
      <c r="R49" s="48"/>
      <c r="S49" s="48"/>
      <c r="T49" s="48"/>
      <c r="U49" s="48"/>
    </row>
    <row r="50" spans="1:21" ht="30.75" customHeight="1">
      <c r="A50" s="48"/>
      <c r="B50" s="1252"/>
      <c r="C50" s="1253"/>
      <c r="D50" s="62"/>
      <c r="E50" s="1258" t="s">
        <v>17</v>
      </c>
      <c r="F50" s="1258"/>
      <c r="G50" s="1258"/>
      <c r="H50" s="1258"/>
      <c r="I50" s="1258"/>
      <c r="J50" s="1259"/>
      <c r="K50" s="63">
        <v>104</v>
      </c>
      <c r="L50" s="64">
        <v>104</v>
      </c>
      <c r="M50" s="64">
        <v>104</v>
      </c>
      <c r="N50" s="64">
        <v>102</v>
      </c>
      <c r="O50" s="65">
        <v>92</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t="s">
        <v>513</v>
      </c>
      <c r="N51" s="64" t="s">
        <v>513</v>
      </c>
      <c r="O51" s="65" t="s">
        <v>513</v>
      </c>
      <c r="P51" s="48"/>
      <c r="Q51" s="48"/>
      <c r="R51" s="48"/>
      <c r="S51" s="48"/>
      <c r="T51" s="48"/>
      <c r="U51" s="48"/>
    </row>
    <row r="52" spans="1:21" ht="30.75" customHeight="1">
      <c r="A52" s="48"/>
      <c r="B52" s="1260" t="s">
        <v>19</v>
      </c>
      <c r="C52" s="1261"/>
      <c r="D52" s="66"/>
      <c r="E52" s="1258" t="s">
        <v>20</v>
      </c>
      <c r="F52" s="1258"/>
      <c r="G52" s="1258"/>
      <c r="H52" s="1258"/>
      <c r="I52" s="1258"/>
      <c r="J52" s="1259"/>
      <c r="K52" s="63">
        <v>2098</v>
      </c>
      <c r="L52" s="64">
        <v>2041</v>
      </c>
      <c r="M52" s="64">
        <v>2047</v>
      </c>
      <c r="N52" s="64">
        <v>2046</v>
      </c>
      <c r="O52" s="65">
        <v>2052</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935</v>
      </c>
      <c r="L53" s="69">
        <v>926</v>
      </c>
      <c r="M53" s="69">
        <v>944</v>
      </c>
      <c r="N53" s="69">
        <v>980</v>
      </c>
      <c r="O53" s="70">
        <v>943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6" t="s">
        <v>25</v>
      </c>
      <c r="C57" s="1267"/>
      <c r="D57" s="1270" t="s">
        <v>26</v>
      </c>
      <c r="E57" s="1271"/>
      <c r="F57" s="1271"/>
      <c r="G57" s="1271"/>
      <c r="H57" s="1271"/>
      <c r="I57" s="1271"/>
      <c r="J57" s="1272"/>
      <c r="K57" s="83" t="s">
        <v>601</v>
      </c>
      <c r="L57" s="84" t="s">
        <v>601</v>
      </c>
      <c r="M57" s="84" t="s">
        <v>601</v>
      </c>
      <c r="N57" s="84" t="s">
        <v>601</v>
      </c>
      <c r="O57" s="85" t="s">
        <v>601</v>
      </c>
    </row>
    <row r="58" spans="1:21" ht="31.5" customHeight="1" thickBot="1">
      <c r="B58" s="1268"/>
      <c r="C58" s="1269"/>
      <c r="D58" s="1273" t="s">
        <v>27</v>
      </c>
      <c r="E58" s="1274"/>
      <c r="F58" s="1274"/>
      <c r="G58" s="1274"/>
      <c r="H58" s="1274"/>
      <c r="I58" s="1274"/>
      <c r="J58" s="1275"/>
      <c r="K58" s="86" t="s">
        <v>601</v>
      </c>
      <c r="L58" s="87" t="s">
        <v>601</v>
      </c>
      <c r="M58" s="87" t="s">
        <v>602</v>
      </c>
      <c r="N58" s="87" t="s">
        <v>601</v>
      </c>
      <c r="O58" s="88" t="s">
        <v>601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2CymWKxA1+TGzkY/2uxDCbhtkNpX+Z2SW8FWMkL/uR8BL5NFefOos2SZw9btv1/D+48UxdSqRqEG01ATiWzA==" saltValue="3/EuCj/0akN1xOANlFvH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6" t="s">
        <v>30</v>
      </c>
      <c r="C41" s="1277"/>
      <c r="D41" s="102"/>
      <c r="E41" s="1282" t="s">
        <v>31</v>
      </c>
      <c r="F41" s="1282"/>
      <c r="G41" s="1282"/>
      <c r="H41" s="1283"/>
      <c r="I41" s="103">
        <v>24259</v>
      </c>
      <c r="J41" s="104">
        <v>23859</v>
      </c>
      <c r="K41" s="104">
        <v>23630</v>
      </c>
      <c r="L41" s="104">
        <v>23099</v>
      </c>
      <c r="M41" s="105">
        <v>22439</v>
      </c>
    </row>
    <row r="42" spans="2:13" ht="27.75" customHeight="1">
      <c r="B42" s="1278"/>
      <c r="C42" s="1279"/>
      <c r="D42" s="106"/>
      <c r="E42" s="1284" t="s">
        <v>32</v>
      </c>
      <c r="F42" s="1284"/>
      <c r="G42" s="1284"/>
      <c r="H42" s="1285"/>
      <c r="I42" s="107">
        <v>1201</v>
      </c>
      <c r="J42" s="108">
        <v>267</v>
      </c>
      <c r="K42" s="108">
        <v>185</v>
      </c>
      <c r="L42" s="108">
        <v>89</v>
      </c>
      <c r="M42" s="109">
        <v>9</v>
      </c>
    </row>
    <row r="43" spans="2:13" ht="27.75" customHeight="1">
      <c r="B43" s="1278"/>
      <c r="C43" s="1279"/>
      <c r="D43" s="106"/>
      <c r="E43" s="1284" t="s">
        <v>33</v>
      </c>
      <c r="F43" s="1284"/>
      <c r="G43" s="1284"/>
      <c r="H43" s="1285"/>
      <c r="I43" s="107">
        <v>2739</v>
      </c>
      <c r="J43" s="108">
        <v>2606</v>
      </c>
      <c r="K43" s="108">
        <v>2416</v>
      </c>
      <c r="L43" s="108">
        <v>2353</v>
      </c>
      <c r="M43" s="109">
        <v>2606</v>
      </c>
    </row>
    <row r="44" spans="2:13" ht="27.75" customHeight="1">
      <c r="B44" s="1278"/>
      <c r="C44" s="1279"/>
      <c r="D44" s="106"/>
      <c r="E44" s="1284" t="s">
        <v>34</v>
      </c>
      <c r="F44" s="1284"/>
      <c r="G44" s="1284"/>
      <c r="H44" s="1285"/>
      <c r="I44" s="107">
        <v>130</v>
      </c>
      <c r="J44" s="108">
        <v>117</v>
      </c>
      <c r="K44" s="108">
        <v>110</v>
      </c>
      <c r="L44" s="108">
        <v>137</v>
      </c>
      <c r="M44" s="109">
        <v>116</v>
      </c>
    </row>
    <row r="45" spans="2:13" ht="27.75" customHeight="1">
      <c r="B45" s="1278"/>
      <c r="C45" s="1279"/>
      <c r="D45" s="106"/>
      <c r="E45" s="1284" t="s">
        <v>35</v>
      </c>
      <c r="F45" s="1284"/>
      <c r="G45" s="1284"/>
      <c r="H45" s="1285"/>
      <c r="I45" s="107">
        <v>2912</v>
      </c>
      <c r="J45" s="108">
        <v>2729</v>
      </c>
      <c r="K45" s="108">
        <v>2549</v>
      </c>
      <c r="L45" s="108">
        <v>2307</v>
      </c>
      <c r="M45" s="109">
        <v>2121</v>
      </c>
    </row>
    <row r="46" spans="2:13" ht="27.75" customHeight="1">
      <c r="B46" s="1278"/>
      <c r="C46" s="1279"/>
      <c r="D46" s="110"/>
      <c r="E46" s="1284" t="s">
        <v>36</v>
      </c>
      <c r="F46" s="1284"/>
      <c r="G46" s="1284"/>
      <c r="H46" s="1285"/>
      <c r="I46" s="107" t="s">
        <v>513</v>
      </c>
      <c r="J46" s="108">
        <v>766</v>
      </c>
      <c r="K46" s="108">
        <v>667</v>
      </c>
      <c r="L46" s="108">
        <v>590</v>
      </c>
      <c r="M46" s="109">
        <v>462</v>
      </c>
    </row>
    <row r="47" spans="2:13" ht="27.75" customHeight="1">
      <c r="B47" s="1278"/>
      <c r="C47" s="1279"/>
      <c r="D47" s="111"/>
      <c r="E47" s="1286" t="s">
        <v>37</v>
      </c>
      <c r="F47" s="1287"/>
      <c r="G47" s="1287"/>
      <c r="H47" s="1288"/>
      <c r="I47" s="107" t="s">
        <v>513</v>
      </c>
      <c r="J47" s="108" t="s">
        <v>513</v>
      </c>
      <c r="K47" s="108" t="s">
        <v>513</v>
      </c>
      <c r="L47" s="108" t="s">
        <v>513</v>
      </c>
      <c r="M47" s="109" t="s">
        <v>513</v>
      </c>
    </row>
    <row r="48" spans="2:13" ht="27.75" customHeight="1">
      <c r="B48" s="1278"/>
      <c r="C48" s="1279"/>
      <c r="D48" s="106"/>
      <c r="E48" s="1284" t="s">
        <v>38</v>
      </c>
      <c r="F48" s="1284"/>
      <c r="G48" s="1284"/>
      <c r="H48" s="1285"/>
      <c r="I48" s="107" t="s">
        <v>513</v>
      </c>
      <c r="J48" s="108" t="s">
        <v>513</v>
      </c>
      <c r="K48" s="108" t="s">
        <v>513</v>
      </c>
      <c r="L48" s="108" t="s">
        <v>513</v>
      </c>
      <c r="M48" s="109" t="s">
        <v>513</v>
      </c>
    </row>
    <row r="49" spans="2:13" ht="27.75" customHeight="1">
      <c r="B49" s="1280"/>
      <c r="C49" s="1281"/>
      <c r="D49" s="106"/>
      <c r="E49" s="1284" t="s">
        <v>39</v>
      </c>
      <c r="F49" s="1284"/>
      <c r="G49" s="1284"/>
      <c r="H49" s="1285"/>
      <c r="I49" s="107" t="s">
        <v>513</v>
      </c>
      <c r="J49" s="108" t="s">
        <v>513</v>
      </c>
      <c r="K49" s="108" t="s">
        <v>513</v>
      </c>
      <c r="L49" s="108" t="s">
        <v>513</v>
      </c>
      <c r="M49" s="109" t="s">
        <v>513</v>
      </c>
    </row>
    <row r="50" spans="2:13" ht="27.75" customHeight="1">
      <c r="B50" s="1289" t="s">
        <v>40</v>
      </c>
      <c r="C50" s="1290"/>
      <c r="D50" s="112"/>
      <c r="E50" s="1284" t="s">
        <v>41</v>
      </c>
      <c r="F50" s="1284"/>
      <c r="G50" s="1284"/>
      <c r="H50" s="1285"/>
      <c r="I50" s="107">
        <v>5542</v>
      </c>
      <c r="J50" s="108">
        <v>5991</v>
      </c>
      <c r="K50" s="108">
        <v>6479</v>
      </c>
      <c r="L50" s="108">
        <v>6757</v>
      </c>
      <c r="M50" s="109">
        <v>7084</v>
      </c>
    </row>
    <row r="51" spans="2:13" ht="27.75" customHeight="1">
      <c r="B51" s="1278"/>
      <c r="C51" s="1279"/>
      <c r="D51" s="106"/>
      <c r="E51" s="1284" t="s">
        <v>42</v>
      </c>
      <c r="F51" s="1284"/>
      <c r="G51" s="1284"/>
      <c r="H51" s="1285"/>
      <c r="I51" s="107">
        <v>669</v>
      </c>
      <c r="J51" s="108">
        <v>719</v>
      </c>
      <c r="K51" s="108">
        <v>729</v>
      </c>
      <c r="L51" s="108">
        <v>733</v>
      </c>
      <c r="M51" s="109">
        <v>693</v>
      </c>
    </row>
    <row r="52" spans="2:13" ht="27.75" customHeight="1">
      <c r="B52" s="1280"/>
      <c r="C52" s="1281"/>
      <c r="D52" s="106"/>
      <c r="E52" s="1284" t="s">
        <v>43</v>
      </c>
      <c r="F52" s="1284"/>
      <c r="G52" s="1284"/>
      <c r="H52" s="1285"/>
      <c r="I52" s="107">
        <v>19729</v>
      </c>
      <c r="J52" s="108">
        <v>19393</v>
      </c>
      <c r="K52" s="108">
        <v>19182</v>
      </c>
      <c r="L52" s="108">
        <v>18946</v>
      </c>
      <c r="M52" s="109">
        <v>18278</v>
      </c>
    </row>
    <row r="53" spans="2:13" ht="27.75" customHeight="1" thickBot="1">
      <c r="B53" s="1291" t="s">
        <v>44</v>
      </c>
      <c r="C53" s="1292"/>
      <c r="D53" s="113"/>
      <c r="E53" s="1293" t="s">
        <v>45</v>
      </c>
      <c r="F53" s="1293"/>
      <c r="G53" s="1293"/>
      <c r="H53" s="1294"/>
      <c r="I53" s="114">
        <v>5300</v>
      </c>
      <c r="J53" s="115">
        <v>4239</v>
      </c>
      <c r="K53" s="115">
        <v>3167</v>
      </c>
      <c r="L53" s="115">
        <v>2140</v>
      </c>
      <c r="M53" s="116">
        <v>1698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mbgkVRphlWDL7scqXxnEMY9yakgZ4S4TNZ+5HCjfIA2r2fwxJYvR0MF8TVLeV5mm9CTJ/XQbb+14FVM8iohsQ==" saltValue="XcbYzZqcsWABmd6+0ppl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3" t="s">
        <v>48</v>
      </c>
      <c r="D55" s="1303"/>
      <c r="E55" s="1304"/>
      <c r="F55" s="128">
        <v>2574</v>
      </c>
      <c r="G55" s="128">
        <v>2582</v>
      </c>
      <c r="H55" s="129">
        <v>2536</v>
      </c>
    </row>
    <row r="56" spans="2:8" ht="52.5" customHeight="1">
      <c r="B56" s="130"/>
      <c r="C56" s="1305" t="s">
        <v>49</v>
      </c>
      <c r="D56" s="1305"/>
      <c r="E56" s="1306"/>
      <c r="F56" s="131">
        <v>356</v>
      </c>
      <c r="G56" s="131">
        <v>356</v>
      </c>
      <c r="H56" s="132">
        <v>345</v>
      </c>
    </row>
    <row r="57" spans="2:8" ht="53.25" customHeight="1">
      <c r="B57" s="130"/>
      <c r="C57" s="1307" t="s">
        <v>50</v>
      </c>
      <c r="D57" s="1307"/>
      <c r="E57" s="1308"/>
      <c r="F57" s="133">
        <v>3310</v>
      </c>
      <c r="G57" s="133">
        <v>3455</v>
      </c>
      <c r="H57" s="134">
        <v>3848</v>
      </c>
    </row>
    <row r="58" spans="2:8" ht="45.75" customHeight="1">
      <c r="B58" s="135"/>
      <c r="C58" s="1295" t="s">
        <v>592</v>
      </c>
      <c r="D58" s="1296"/>
      <c r="E58" s="1297"/>
      <c r="F58" s="136">
        <v>1192</v>
      </c>
      <c r="G58" s="136">
        <v>1375</v>
      </c>
      <c r="H58" s="137">
        <v>1909</v>
      </c>
    </row>
    <row r="59" spans="2:8" ht="45.75" customHeight="1">
      <c r="B59" s="135"/>
      <c r="C59" s="1295" t="s">
        <v>593</v>
      </c>
      <c r="D59" s="1296"/>
      <c r="E59" s="1297"/>
      <c r="F59" s="136">
        <v>1182</v>
      </c>
      <c r="G59" s="136">
        <v>1234</v>
      </c>
      <c r="H59" s="137">
        <v>1204</v>
      </c>
    </row>
    <row r="60" spans="2:8" ht="45.75" customHeight="1">
      <c r="B60" s="135"/>
      <c r="C60" s="1295" t="s">
        <v>594</v>
      </c>
      <c r="D60" s="1296"/>
      <c r="E60" s="1297"/>
      <c r="F60" s="136">
        <v>783</v>
      </c>
      <c r="G60" s="136">
        <v>713</v>
      </c>
      <c r="H60" s="137">
        <v>612</v>
      </c>
    </row>
    <row r="61" spans="2:8" ht="45.75" customHeight="1">
      <c r="B61" s="135"/>
      <c r="C61" s="1295" t="s">
        <v>595</v>
      </c>
      <c r="D61" s="1296"/>
      <c r="E61" s="1297"/>
      <c r="F61" s="136">
        <v>98</v>
      </c>
      <c r="G61" s="136">
        <v>76</v>
      </c>
      <c r="H61" s="137">
        <v>56</v>
      </c>
    </row>
    <row r="62" spans="2:8" ht="45.75" customHeight="1" thickBot="1">
      <c r="B62" s="138"/>
      <c r="C62" s="1298" t="s">
        <v>596</v>
      </c>
      <c r="D62" s="1299"/>
      <c r="E62" s="1300"/>
      <c r="F62" s="139">
        <v>30</v>
      </c>
      <c r="G62" s="139">
        <v>30</v>
      </c>
      <c r="H62" s="140">
        <v>30</v>
      </c>
    </row>
    <row r="63" spans="2:8" ht="52.5" customHeight="1" thickBot="1">
      <c r="B63" s="141"/>
      <c r="C63" s="1301" t="s">
        <v>51</v>
      </c>
      <c r="D63" s="1301"/>
      <c r="E63" s="1302"/>
      <c r="F63" s="142">
        <v>6239</v>
      </c>
      <c r="G63" s="142">
        <v>6394</v>
      </c>
      <c r="H63" s="143">
        <v>6730</v>
      </c>
    </row>
    <row r="64" spans="2:8" ht="15" customHeight="1"/>
  </sheetData>
  <sheetProtection algorithmName="SHA-512" hashValue="jwARua8f++C+QI2pYNFAisxl5OyQiFn2JFc0yn+ZEwtP5wbyqvHXGdGjoZwVE6WsEm1FbSAS/ryE009gfmSXZw==" saltValue="tEwGZdMBDXKg48F4pOJF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607</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608</v>
      </c>
      <c r="AO51" s="1312"/>
      <c r="AP51" s="1312"/>
      <c r="AQ51" s="1312"/>
      <c r="AR51" s="1312"/>
      <c r="AS51" s="1312"/>
      <c r="AT51" s="1312"/>
      <c r="AU51" s="1312"/>
      <c r="AV51" s="1312"/>
      <c r="AW51" s="1312"/>
      <c r="AX51" s="1312"/>
      <c r="AY51" s="1312"/>
      <c r="AZ51" s="1312"/>
      <c r="BA51" s="1312"/>
      <c r="BB51" s="1312" t="s">
        <v>609</v>
      </c>
      <c r="BC51" s="1312"/>
      <c r="BD51" s="1312"/>
      <c r="BE51" s="1312"/>
      <c r="BF51" s="1312"/>
      <c r="BG51" s="1312"/>
      <c r="BH51" s="1312"/>
      <c r="BI51" s="1312"/>
      <c r="BJ51" s="1312"/>
      <c r="BK51" s="1312"/>
      <c r="BL51" s="1312"/>
      <c r="BM51" s="1312"/>
      <c r="BN51" s="1312"/>
      <c r="BO51" s="1312"/>
      <c r="BP51" s="1309">
        <v>55.4</v>
      </c>
      <c r="BQ51" s="1309"/>
      <c r="BR51" s="1309"/>
      <c r="BS51" s="1309"/>
      <c r="BT51" s="1309"/>
      <c r="BU51" s="1309"/>
      <c r="BV51" s="1309"/>
      <c r="BW51" s="1309"/>
      <c r="BX51" s="1309">
        <v>44.7</v>
      </c>
      <c r="BY51" s="1309"/>
      <c r="BZ51" s="1309"/>
      <c r="CA51" s="1309"/>
      <c r="CB51" s="1309"/>
      <c r="CC51" s="1309"/>
      <c r="CD51" s="1309"/>
      <c r="CE51" s="1309"/>
      <c r="CF51" s="1309">
        <v>34.1</v>
      </c>
      <c r="CG51" s="1309"/>
      <c r="CH51" s="1309"/>
      <c r="CI51" s="1309"/>
      <c r="CJ51" s="1309"/>
      <c r="CK51" s="1309"/>
      <c r="CL51" s="1309"/>
      <c r="CM51" s="1309"/>
      <c r="CN51" s="1309">
        <v>23.4</v>
      </c>
      <c r="CO51" s="1309"/>
      <c r="CP51" s="1309"/>
      <c r="CQ51" s="1309"/>
      <c r="CR51" s="1309"/>
      <c r="CS51" s="1309"/>
      <c r="CT51" s="1309"/>
      <c r="CU51" s="1309"/>
      <c r="CV51" s="1309">
        <v>18.899999999999999</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610</v>
      </c>
      <c r="BC53" s="1312"/>
      <c r="BD53" s="1312"/>
      <c r="BE53" s="1312"/>
      <c r="BF53" s="1312"/>
      <c r="BG53" s="1312"/>
      <c r="BH53" s="1312"/>
      <c r="BI53" s="1312"/>
      <c r="BJ53" s="1312"/>
      <c r="BK53" s="1312"/>
      <c r="BL53" s="1312"/>
      <c r="BM53" s="1312"/>
      <c r="BN53" s="1312"/>
      <c r="BO53" s="1312"/>
      <c r="BP53" s="1309">
        <v>34</v>
      </c>
      <c r="BQ53" s="1309"/>
      <c r="BR53" s="1309"/>
      <c r="BS53" s="1309"/>
      <c r="BT53" s="1309"/>
      <c r="BU53" s="1309"/>
      <c r="BV53" s="1309"/>
      <c r="BW53" s="1309"/>
      <c r="BX53" s="1309">
        <v>37.1</v>
      </c>
      <c r="BY53" s="1309"/>
      <c r="BZ53" s="1309"/>
      <c r="CA53" s="1309"/>
      <c r="CB53" s="1309"/>
      <c r="CC53" s="1309"/>
      <c r="CD53" s="1309"/>
      <c r="CE53" s="1309"/>
      <c r="CF53" s="1309">
        <v>38.6</v>
      </c>
      <c r="CG53" s="1309"/>
      <c r="CH53" s="1309"/>
      <c r="CI53" s="1309"/>
      <c r="CJ53" s="1309"/>
      <c r="CK53" s="1309"/>
      <c r="CL53" s="1309"/>
      <c r="CM53" s="1309"/>
      <c r="CN53" s="1309">
        <v>40.299999999999997</v>
      </c>
      <c r="CO53" s="1309"/>
      <c r="CP53" s="1309"/>
      <c r="CQ53" s="1309"/>
      <c r="CR53" s="1309"/>
      <c r="CS53" s="1309"/>
      <c r="CT53" s="1309"/>
      <c r="CU53" s="1309"/>
      <c r="CV53" s="1309">
        <v>41.9</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609</v>
      </c>
      <c r="BC55" s="1312"/>
      <c r="BD55" s="1312"/>
      <c r="BE55" s="1312"/>
      <c r="BF55" s="1312"/>
      <c r="BG55" s="1312"/>
      <c r="BH55" s="1312"/>
      <c r="BI55" s="1312"/>
      <c r="BJ55" s="1312"/>
      <c r="BK55" s="1312"/>
      <c r="BL55" s="1312"/>
      <c r="BM55" s="1312"/>
      <c r="BN55" s="1312"/>
      <c r="BO55" s="1312"/>
      <c r="BP55" s="1309">
        <v>32.799999999999997</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610</v>
      </c>
      <c r="BC57" s="1312"/>
      <c r="BD57" s="1312"/>
      <c r="BE57" s="1312"/>
      <c r="BF57" s="1312"/>
      <c r="BG57" s="1312"/>
      <c r="BH57" s="1312"/>
      <c r="BI57" s="1312"/>
      <c r="BJ57" s="1312"/>
      <c r="BK57" s="1312"/>
      <c r="BL57" s="1312"/>
      <c r="BM57" s="1312"/>
      <c r="BN57" s="1312"/>
      <c r="BO57" s="1312"/>
      <c r="BP57" s="1309">
        <v>58.6</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607</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c r="B73" s="395"/>
      <c r="G73" s="1317"/>
      <c r="H73" s="1317"/>
      <c r="I73" s="1317"/>
      <c r="J73" s="1317"/>
      <c r="K73" s="1313"/>
      <c r="L73" s="1313"/>
      <c r="M73" s="1313"/>
      <c r="N73" s="1313"/>
      <c r="AM73" s="404"/>
      <c r="AN73" s="1312" t="s">
        <v>608</v>
      </c>
      <c r="AO73" s="1312"/>
      <c r="AP73" s="1312"/>
      <c r="AQ73" s="1312"/>
      <c r="AR73" s="1312"/>
      <c r="AS73" s="1312"/>
      <c r="AT73" s="1312"/>
      <c r="AU73" s="1312"/>
      <c r="AV73" s="1312"/>
      <c r="AW73" s="1312"/>
      <c r="AX73" s="1312"/>
      <c r="AY73" s="1312"/>
      <c r="AZ73" s="1312"/>
      <c r="BA73" s="1312"/>
      <c r="BB73" s="1312" t="s">
        <v>609</v>
      </c>
      <c r="BC73" s="1312"/>
      <c r="BD73" s="1312"/>
      <c r="BE73" s="1312"/>
      <c r="BF73" s="1312"/>
      <c r="BG73" s="1312"/>
      <c r="BH73" s="1312"/>
      <c r="BI73" s="1312"/>
      <c r="BJ73" s="1312"/>
      <c r="BK73" s="1312"/>
      <c r="BL73" s="1312"/>
      <c r="BM73" s="1312"/>
      <c r="BN73" s="1312"/>
      <c r="BO73" s="1312"/>
      <c r="BP73" s="1309">
        <v>55.4</v>
      </c>
      <c r="BQ73" s="1309"/>
      <c r="BR73" s="1309"/>
      <c r="BS73" s="1309"/>
      <c r="BT73" s="1309"/>
      <c r="BU73" s="1309"/>
      <c r="BV73" s="1309"/>
      <c r="BW73" s="1309"/>
      <c r="BX73" s="1309">
        <v>44.7</v>
      </c>
      <c r="BY73" s="1309"/>
      <c r="BZ73" s="1309"/>
      <c r="CA73" s="1309"/>
      <c r="CB73" s="1309"/>
      <c r="CC73" s="1309"/>
      <c r="CD73" s="1309"/>
      <c r="CE73" s="1309"/>
      <c r="CF73" s="1309">
        <v>34.1</v>
      </c>
      <c r="CG73" s="1309"/>
      <c r="CH73" s="1309"/>
      <c r="CI73" s="1309"/>
      <c r="CJ73" s="1309"/>
      <c r="CK73" s="1309"/>
      <c r="CL73" s="1309"/>
      <c r="CM73" s="1309"/>
      <c r="CN73" s="1309">
        <v>23.4</v>
      </c>
      <c r="CO73" s="1309"/>
      <c r="CP73" s="1309"/>
      <c r="CQ73" s="1309"/>
      <c r="CR73" s="1309"/>
      <c r="CS73" s="1309"/>
      <c r="CT73" s="1309"/>
      <c r="CU73" s="1309"/>
      <c r="CV73" s="1309">
        <v>18.899999999999999</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9.6</v>
      </c>
      <c r="BQ75" s="1309"/>
      <c r="BR75" s="1309"/>
      <c r="BS75" s="1309"/>
      <c r="BT75" s="1309"/>
      <c r="BU75" s="1309"/>
      <c r="BV75" s="1309"/>
      <c r="BW75" s="1309"/>
      <c r="BX75" s="1309">
        <v>9.6999999999999993</v>
      </c>
      <c r="BY75" s="1309"/>
      <c r="BZ75" s="1309"/>
      <c r="CA75" s="1309"/>
      <c r="CB75" s="1309"/>
      <c r="CC75" s="1309"/>
      <c r="CD75" s="1309"/>
      <c r="CE75" s="1309"/>
      <c r="CF75" s="1309">
        <v>9.9</v>
      </c>
      <c r="CG75" s="1309"/>
      <c r="CH75" s="1309"/>
      <c r="CI75" s="1309"/>
      <c r="CJ75" s="1309"/>
      <c r="CK75" s="1309"/>
      <c r="CL75" s="1309"/>
      <c r="CM75" s="1309"/>
      <c r="CN75" s="1309">
        <v>10.199999999999999</v>
      </c>
      <c r="CO75" s="1309"/>
      <c r="CP75" s="1309"/>
      <c r="CQ75" s="1309"/>
      <c r="CR75" s="1309"/>
      <c r="CS75" s="1309"/>
      <c r="CT75" s="1309"/>
      <c r="CU75" s="1309"/>
      <c r="CV75" s="1309">
        <v>10.4</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611</v>
      </c>
      <c r="AO77" s="1314"/>
      <c r="AP77" s="1314"/>
      <c r="AQ77" s="1314"/>
      <c r="AR77" s="1314"/>
      <c r="AS77" s="1314"/>
      <c r="AT77" s="1314"/>
      <c r="AU77" s="1314"/>
      <c r="AV77" s="1314"/>
      <c r="AW77" s="1314"/>
      <c r="AX77" s="1314"/>
      <c r="AY77" s="1314"/>
      <c r="AZ77" s="1314"/>
      <c r="BA77" s="1314"/>
      <c r="BB77" s="1312" t="s">
        <v>609</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0m+vDfPNZyNiJ6R5HCQBtLsL5hZTAdg2sqypW1T3n2jJrGCEZcW7cxgn4NwwMhf0/OVRdKqCeqfoEWXmHXjcA==" saltValue="6PNgkX93dH9tjhIhpDeR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615</v>
      </c>
    </row>
  </sheetData>
  <sheetProtection algorithmName="SHA-512" hashValue="qNVJ8TRm07l4OAJWJh3dlo5XLq3NKw8/l5sOFAVt45lVgTp6ry0otBn13Jg5c27Rq5EVN7HR1XHo/KlAl8Dj1w==" saltValue="rCxWrm1/tVPXngkbY1Xp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615</v>
      </c>
    </row>
  </sheetData>
  <sheetProtection algorithmName="SHA-512" hashValue="tO57SZLZqMo36FweZT5nYrpYkOyDkRi3YAebW5rrJOP4BLEW3TuUxCBIF0iEKSXrU105rmgl171ZNTTM+fiX+Q==" saltValue="MQ1rKlwlKcY73LSwSYj9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94454</v>
      </c>
      <c r="E3" s="162"/>
      <c r="F3" s="163">
        <v>87974</v>
      </c>
      <c r="G3" s="164"/>
      <c r="H3" s="165"/>
    </row>
    <row r="4" spans="1:8">
      <c r="A4" s="166"/>
      <c r="B4" s="167"/>
      <c r="C4" s="168"/>
      <c r="D4" s="169">
        <v>50083</v>
      </c>
      <c r="E4" s="170"/>
      <c r="F4" s="171">
        <v>48183</v>
      </c>
      <c r="G4" s="172"/>
      <c r="H4" s="173"/>
    </row>
    <row r="5" spans="1:8">
      <c r="A5" s="154" t="s">
        <v>547</v>
      </c>
      <c r="B5" s="159"/>
      <c r="C5" s="160"/>
      <c r="D5" s="161">
        <v>107121</v>
      </c>
      <c r="E5" s="162"/>
      <c r="F5" s="163">
        <v>83280</v>
      </c>
      <c r="G5" s="164"/>
      <c r="H5" s="165"/>
    </row>
    <row r="6" spans="1:8">
      <c r="A6" s="166"/>
      <c r="B6" s="167"/>
      <c r="C6" s="168"/>
      <c r="D6" s="169">
        <v>36993</v>
      </c>
      <c r="E6" s="170"/>
      <c r="F6" s="171">
        <v>43123</v>
      </c>
      <c r="G6" s="172"/>
      <c r="H6" s="173"/>
    </row>
    <row r="7" spans="1:8">
      <c r="A7" s="154" t="s">
        <v>548</v>
      </c>
      <c r="B7" s="159"/>
      <c r="C7" s="160"/>
      <c r="D7" s="161">
        <v>140086</v>
      </c>
      <c r="E7" s="162"/>
      <c r="F7" s="163">
        <v>88968</v>
      </c>
      <c r="G7" s="164"/>
      <c r="H7" s="165"/>
    </row>
    <row r="8" spans="1:8">
      <c r="A8" s="166"/>
      <c r="B8" s="167"/>
      <c r="C8" s="168"/>
      <c r="D8" s="169">
        <v>48253</v>
      </c>
      <c r="E8" s="170"/>
      <c r="F8" s="171">
        <v>45482</v>
      </c>
      <c r="G8" s="172"/>
      <c r="H8" s="173"/>
    </row>
    <row r="9" spans="1:8">
      <c r="A9" s="154" t="s">
        <v>549</v>
      </c>
      <c r="B9" s="159"/>
      <c r="C9" s="160"/>
      <c r="D9" s="161">
        <v>136420</v>
      </c>
      <c r="E9" s="162"/>
      <c r="F9" s="163">
        <v>85173</v>
      </c>
      <c r="G9" s="164"/>
      <c r="H9" s="165"/>
    </row>
    <row r="10" spans="1:8">
      <c r="A10" s="166"/>
      <c r="B10" s="167"/>
      <c r="C10" s="168"/>
      <c r="D10" s="169">
        <v>36553</v>
      </c>
      <c r="E10" s="170"/>
      <c r="F10" s="171">
        <v>43913</v>
      </c>
      <c r="G10" s="172"/>
      <c r="H10" s="173"/>
    </row>
    <row r="11" spans="1:8">
      <c r="A11" s="154" t="s">
        <v>550</v>
      </c>
      <c r="B11" s="159"/>
      <c r="C11" s="160"/>
      <c r="D11" s="161">
        <v>111928</v>
      </c>
      <c r="E11" s="162"/>
      <c r="F11" s="163">
        <v>94081</v>
      </c>
      <c r="G11" s="164"/>
      <c r="H11" s="165"/>
    </row>
    <row r="12" spans="1:8">
      <c r="A12" s="166"/>
      <c r="B12" s="167"/>
      <c r="C12" s="174"/>
      <c r="D12" s="169">
        <v>29636</v>
      </c>
      <c r="E12" s="170"/>
      <c r="F12" s="171">
        <v>48949</v>
      </c>
      <c r="G12" s="172"/>
      <c r="H12" s="173"/>
    </row>
    <row r="13" spans="1:8">
      <c r="A13" s="154"/>
      <c r="B13" s="159"/>
      <c r="C13" s="175"/>
      <c r="D13" s="176">
        <v>118002</v>
      </c>
      <c r="E13" s="177"/>
      <c r="F13" s="178">
        <v>87895</v>
      </c>
      <c r="G13" s="179"/>
      <c r="H13" s="165"/>
    </row>
    <row r="14" spans="1:8">
      <c r="A14" s="166"/>
      <c r="B14" s="167"/>
      <c r="C14" s="168"/>
      <c r="D14" s="169">
        <v>40304</v>
      </c>
      <c r="E14" s="170"/>
      <c r="F14" s="171">
        <v>45930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4.33</v>
      </c>
      <c r="C19" s="180">
        <f>ROUND(VALUE(SUBSTITUTE(実質収支比率等に係る経年分析!G$48,"▲","-")),2)</f>
        <v>5.17</v>
      </c>
      <c r="D19" s="180">
        <f>ROUND(VALUE(SUBSTITUTE(実質収支比率等に係る経年分析!H$48,"▲","-")),2)</f>
        <v>5.57</v>
      </c>
      <c r="E19" s="180">
        <f>ROUND(VALUE(SUBSTITUTE(実質収支比率等に係る経年分析!I$48,"▲","-")),2)</f>
        <v>4.5199999999999996</v>
      </c>
      <c r="F19" s="180">
        <f>ROUND(VALUE(SUBSTITUTE(実質収支比率等に係る経年分析!J$48,"▲","-")),2)</f>
        <v>2.67</v>
      </c>
    </row>
    <row r="20" spans="1:11">
      <c r="A20" s="180" t="s">
        <v>55</v>
      </c>
      <c r="B20" s="180">
        <f>ROUND(VALUE(SUBSTITUTE(実質収支比率等に係る経年分析!F$47,"▲","-")),2)</f>
        <v>21.55</v>
      </c>
      <c r="C20" s="180">
        <f>ROUND(VALUE(SUBSTITUTE(実質収支比率等に係る経年分析!G$47,"▲","-")),2)</f>
        <v>22.04</v>
      </c>
      <c r="D20" s="180">
        <f>ROUND(VALUE(SUBSTITUTE(実質収支比率等に係る経年分析!H$47,"▲","-")),2)</f>
        <v>22.84</v>
      </c>
      <c r="E20" s="180">
        <f>ROUND(VALUE(SUBSTITUTE(実質収支比率等に係る経年分析!I$47,"▲","-")),2)</f>
        <v>23.24</v>
      </c>
      <c r="F20" s="180">
        <f>ROUND(VALUE(SUBSTITUTE(実質収支比率等に係る経年分析!J$47,"▲","-")),2)</f>
        <v>23.17</v>
      </c>
    </row>
    <row r="21" spans="1:11">
      <c r="A21" s="180" t="s">
        <v>56</v>
      </c>
      <c r="B21" s="180">
        <f>IF(ISNUMBER(VALUE(SUBSTITUTE(実質収支比率等に係る経年分析!F$49,"▲","-"))),ROUND(VALUE(SUBSTITUTE(実質収支比率等に係る経年分析!F$49,"▲","-")),2),NA())</f>
        <v>1.37</v>
      </c>
      <c r="C21" s="180">
        <f>IF(ISNUMBER(VALUE(SUBSTITUTE(実質収支比率等に係る経年分析!G$49,"▲","-"))),ROUND(VALUE(SUBSTITUTE(実質収支比率等に係る経年分析!G$49,"▲","-")),2),NA())</f>
        <v>0.99</v>
      </c>
      <c r="D21" s="180">
        <f>IF(ISNUMBER(VALUE(SUBSTITUTE(実質収支比率等に係る経年分析!H$49,"▲","-"))),ROUND(VALUE(SUBSTITUTE(実質収支比率等に係る経年分析!H$49,"▲","-")),2),NA())</f>
        <v>0.74</v>
      </c>
      <c r="E21" s="180">
        <f>IF(ISNUMBER(VALUE(SUBSTITUTE(実質収支比率等に係る経年分析!I$49,"▲","-"))),ROUND(VALUE(SUBSTITUTE(実質収支比率等に係る経年分析!I$49,"▲","-")),2),NA())</f>
        <v>-1.05</v>
      </c>
      <c r="F21" s="180">
        <f>IF(ISNUMBER(VALUE(SUBSTITUTE(実質収支比率等に係る経年分析!J$49,"▲","-"))),ROUND(VALUE(SUBSTITUTE(実質収支比率等に係る経年分析!J$49,"▲","-")),2),NA())</f>
        <v>-2.35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国民宿舎特別会計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下水道管理特別会計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2.0099999999999998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2.73</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8.2200000000000006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2098</v>
      </c>
      <c r="E42" s="182"/>
      <c r="F42" s="182"/>
      <c r="G42" s="182">
        <f>'実質公債費比率（分子）の構造'!L$52</f>
        <v>2041</v>
      </c>
      <c r="H42" s="182"/>
      <c r="I42" s="182"/>
      <c r="J42" s="182">
        <f>'実質公債費比率（分子）の構造'!M$52</f>
        <v>2047</v>
      </c>
      <c r="K42" s="182"/>
      <c r="L42" s="182"/>
      <c r="M42" s="182">
        <f>'実質公債費比率（分子）の構造'!N$52</f>
        <v>2046</v>
      </c>
      <c r="N42" s="182"/>
      <c r="O42" s="182"/>
      <c r="P42" s="182">
        <f>'実質公債費比率（分子）の構造'!O$52</f>
        <v>2052</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104</v>
      </c>
      <c r="C44" s="182"/>
      <c r="D44" s="182"/>
      <c r="E44" s="182">
        <f>'実質公債費比率（分子）の構造'!L$50</f>
        <v>104</v>
      </c>
      <c r="F44" s="182"/>
      <c r="G44" s="182"/>
      <c r="H44" s="182">
        <f>'実質公債費比率（分子）の構造'!M$50</f>
        <v>104</v>
      </c>
      <c r="I44" s="182"/>
      <c r="J44" s="182"/>
      <c r="K44" s="182">
        <f>'実質公債費比率（分子）の構造'!N$50</f>
        <v>102</v>
      </c>
      <c r="L44" s="182"/>
      <c r="M44" s="182"/>
      <c r="N44" s="182">
        <f>'実質公債費比率（分子）の構造'!O$50</f>
        <v>92</v>
      </c>
      <c r="O44" s="182"/>
      <c r="P44" s="182"/>
    </row>
    <row r="45" spans="1:16">
      <c r="A45" s="182" t="s">
        <v>66</v>
      </c>
      <c r="B45" s="182">
        <f>'実質公債費比率（分子）の構造'!K$49</f>
        <v>5</v>
      </c>
      <c r="C45" s="182"/>
      <c r="D45" s="182"/>
      <c r="E45" s="182">
        <f>'実質公債費比率（分子）の構造'!L$49</f>
        <v>20</v>
      </c>
      <c r="F45" s="182"/>
      <c r="G45" s="182"/>
      <c r="H45" s="182">
        <f>'実質公債費比率（分子）の構造'!M$49</f>
        <v>20</v>
      </c>
      <c r="I45" s="182"/>
      <c r="J45" s="182"/>
      <c r="K45" s="182">
        <f>'実質公債費比率（分子）の構造'!N$49</f>
        <v>21</v>
      </c>
      <c r="L45" s="182"/>
      <c r="M45" s="182"/>
      <c r="N45" s="182">
        <f>'実質公債費比率（分子）の構造'!O$49</f>
        <v>20</v>
      </c>
      <c r="O45" s="182"/>
      <c r="P45" s="182"/>
    </row>
    <row r="46" spans="1:16">
      <c r="A46" s="182" t="s">
        <v>67</v>
      </c>
      <c r="B46" s="182">
        <f>'実質公債費比率（分子）の構造'!K$48</f>
        <v>318</v>
      </c>
      <c r="C46" s="182"/>
      <c r="D46" s="182"/>
      <c r="E46" s="182">
        <f>'実質公債費比率（分子）の構造'!L$48</f>
        <v>279</v>
      </c>
      <c r="F46" s="182"/>
      <c r="G46" s="182"/>
      <c r="H46" s="182">
        <f>'実質公債費比率（分子）の構造'!M$48</f>
        <v>294</v>
      </c>
      <c r="I46" s="182"/>
      <c r="J46" s="182"/>
      <c r="K46" s="182">
        <f>'実質公債費比率（分子）の構造'!N$48</f>
        <v>274</v>
      </c>
      <c r="L46" s="182"/>
      <c r="M46" s="182"/>
      <c r="N46" s="182">
        <f>'実質公債費比率（分子）の構造'!O$48</f>
        <v>248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2606</v>
      </c>
      <c r="C49" s="182"/>
      <c r="D49" s="182"/>
      <c r="E49" s="182">
        <f>'実質公債費比率（分子）の構造'!L$45</f>
        <v>2564</v>
      </c>
      <c r="F49" s="182"/>
      <c r="G49" s="182"/>
      <c r="H49" s="182">
        <f>'実質公債費比率（分子）の構造'!M$45</f>
        <v>2573</v>
      </c>
      <c r="I49" s="182"/>
      <c r="J49" s="182"/>
      <c r="K49" s="182">
        <f>'実質公債費比率（分子）の構造'!N$45</f>
        <v>2629</v>
      </c>
      <c r="L49" s="182"/>
      <c r="M49" s="182"/>
      <c r="N49" s="182">
        <f>'実質公債費比率（分子）の構造'!O$45</f>
        <v>2635</v>
      </c>
      <c r="O49" s="182"/>
      <c r="P49" s="182"/>
    </row>
    <row r="50" spans="1:16">
      <c r="A50" s="182" t="s">
        <v>71</v>
      </c>
      <c r="B50" s="182" t="e">
        <f>NA()</f>
        <v>#N/A</v>
      </c>
      <c r="C50" s="182">
        <f>IF(ISNUMBER('実質公債費比率（分子）の構造'!K$53),'実質公債費比率（分子）の構造'!K$53,NA())</f>
        <v>935</v>
      </c>
      <c r="D50" s="182" t="e">
        <f>NA()</f>
        <v>#N/A</v>
      </c>
      <c r="E50" s="182" t="e">
        <f>NA()</f>
        <v>#N/A</v>
      </c>
      <c r="F50" s="182">
        <f>IF(ISNUMBER('実質公債費比率（分子）の構造'!L$53),'実質公債費比率（分子）の構造'!L$53,NA())</f>
        <v>926</v>
      </c>
      <c r="G50" s="182" t="e">
        <f>NA()</f>
        <v>#N/A</v>
      </c>
      <c r="H50" s="182" t="e">
        <f>NA()</f>
        <v>#N/A</v>
      </c>
      <c r="I50" s="182">
        <f>IF(ISNUMBER('実質公債費比率（分子）の構造'!M$53),'実質公債費比率（分子）の構造'!M$53,NA())</f>
        <v>944</v>
      </c>
      <c r="J50" s="182" t="e">
        <f>NA()</f>
        <v>#N/A</v>
      </c>
      <c r="K50" s="182" t="e">
        <f>NA()</f>
        <v>#N/A</v>
      </c>
      <c r="L50" s="182">
        <f>IF(ISNUMBER('実質公債費比率（分子）の構造'!N$53),'実質公債費比率（分子）の構造'!N$53,NA())</f>
        <v>980</v>
      </c>
      <c r="M50" s="182" t="e">
        <f>NA()</f>
        <v>#N/A</v>
      </c>
      <c r="N50" s="182" t="e">
        <f>NA()</f>
        <v>#N/A</v>
      </c>
      <c r="O50" s="182">
        <f>IF(ISNUMBER('実質公債費比率（分子）の構造'!O$53),'実質公債費比率（分子）の構造'!O$53,NA())</f>
        <v>943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19729</v>
      </c>
      <c r="E56" s="181"/>
      <c r="F56" s="181"/>
      <c r="G56" s="181">
        <f>'将来負担比率（分子）の構造'!J$52</f>
        <v>19393</v>
      </c>
      <c r="H56" s="181"/>
      <c r="I56" s="181"/>
      <c r="J56" s="181">
        <f>'将来負担比率（分子）の構造'!K$52</f>
        <v>19182</v>
      </c>
      <c r="K56" s="181"/>
      <c r="L56" s="181"/>
      <c r="M56" s="181">
        <f>'将来負担比率（分子）の構造'!L$52</f>
        <v>18946</v>
      </c>
      <c r="N56" s="181"/>
      <c r="O56" s="181"/>
      <c r="P56" s="181">
        <f>'将来負担比率（分子）の構造'!M$52</f>
        <v>18278</v>
      </c>
    </row>
    <row r="57" spans="1:16">
      <c r="A57" s="181" t="s">
        <v>42</v>
      </c>
      <c r="B57" s="181"/>
      <c r="C57" s="181"/>
      <c r="D57" s="181">
        <f>'将来負担比率（分子）の構造'!I$51</f>
        <v>669</v>
      </c>
      <c r="E57" s="181"/>
      <c r="F57" s="181"/>
      <c r="G57" s="181">
        <f>'将来負担比率（分子）の構造'!J$51</f>
        <v>719</v>
      </c>
      <c r="H57" s="181"/>
      <c r="I57" s="181"/>
      <c r="J57" s="181">
        <f>'将来負担比率（分子）の構造'!K$51</f>
        <v>729</v>
      </c>
      <c r="K57" s="181"/>
      <c r="L57" s="181"/>
      <c r="M57" s="181">
        <f>'将来負担比率（分子）の構造'!L$51</f>
        <v>733</v>
      </c>
      <c r="N57" s="181"/>
      <c r="O57" s="181"/>
      <c r="P57" s="181">
        <f>'将来負担比率（分子）の構造'!M$51</f>
        <v>693</v>
      </c>
    </row>
    <row r="58" spans="1:16">
      <c r="A58" s="181" t="s">
        <v>41</v>
      </c>
      <c r="B58" s="181"/>
      <c r="C58" s="181"/>
      <c r="D58" s="181">
        <f>'将来負担比率（分子）の構造'!I$50</f>
        <v>5542</v>
      </c>
      <c r="E58" s="181"/>
      <c r="F58" s="181"/>
      <c r="G58" s="181">
        <f>'将来負担比率（分子）の構造'!J$50</f>
        <v>5991</v>
      </c>
      <c r="H58" s="181"/>
      <c r="I58" s="181"/>
      <c r="J58" s="181">
        <f>'将来負担比率（分子）の構造'!K$50</f>
        <v>6479</v>
      </c>
      <c r="K58" s="181"/>
      <c r="L58" s="181"/>
      <c r="M58" s="181">
        <f>'将来負担比率（分子）の構造'!L$50</f>
        <v>6757</v>
      </c>
      <c r="N58" s="181"/>
      <c r="O58" s="181"/>
      <c r="P58" s="181">
        <f>'将来負担比率（分子）の構造'!M$50</f>
        <v>7084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766</v>
      </c>
      <c r="F61" s="181"/>
      <c r="G61" s="181"/>
      <c r="H61" s="181">
        <f>'将来負担比率（分子）の構造'!K$46</f>
        <v>667</v>
      </c>
      <c r="I61" s="181"/>
      <c r="J61" s="181"/>
      <c r="K61" s="181">
        <f>'将来負担比率（分子）の構造'!L$46</f>
        <v>590</v>
      </c>
      <c r="L61" s="181"/>
      <c r="M61" s="181"/>
      <c r="N61" s="181">
        <f>'将来負担比率（分子）の構造'!M$46</f>
        <v>462</v>
      </c>
      <c r="O61" s="181"/>
      <c r="P61" s="181"/>
    </row>
    <row r="62" spans="1:16">
      <c r="A62" s="181" t="s">
        <v>35</v>
      </c>
      <c r="B62" s="181">
        <f>'将来負担比率（分子）の構造'!I$45</f>
        <v>2912</v>
      </c>
      <c r="C62" s="181"/>
      <c r="D62" s="181"/>
      <c r="E62" s="181">
        <f>'将来負担比率（分子）の構造'!J$45</f>
        <v>2729</v>
      </c>
      <c r="F62" s="181"/>
      <c r="G62" s="181"/>
      <c r="H62" s="181">
        <f>'将来負担比率（分子）の構造'!K$45</f>
        <v>2549</v>
      </c>
      <c r="I62" s="181"/>
      <c r="J62" s="181"/>
      <c r="K62" s="181">
        <f>'将来負担比率（分子）の構造'!L$45</f>
        <v>2307</v>
      </c>
      <c r="L62" s="181"/>
      <c r="M62" s="181"/>
      <c r="N62" s="181">
        <f>'将来負担比率（分子）の構造'!M$45</f>
        <v>2121</v>
      </c>
      <c r="O62" s="181"/>
      <c r="P62" s="181"/>
    </row>
    <row r="63" spans="1:16">
      <c r="A63" s="181" t="s">
        <v>34</v>
      </c>
      <c r="B63" s="181">
        <f>'将来負担比率（分子）の構造'!I$44</f>
        <v>130</v>
      </c>
      <c r="C63" s="181"/>
      <c r="D63" s="181"/>
      <c r="E63" s="181">
        <f>'将来負担比率（分子）の構造'!J$44</f>
        <v>117</v>
      </c>
      <c r="F63" s="181"/>
      <c r="G63" s="181"/>
      <c r="H63" s="181">
        <f>'将来負担比率（分子）の構造'!K$44</f>
        <v>110</v>
      </c>
      <c r="I63" s="181"/>
      <c r="J63" s="181"/>
      <c r="K63" s="181">
        <f>'将来負担比率（分子）の構造'!L$44</f>
        <v>137</v>
      </c>
      <c r="L63" s="181"/>
      <c r="M63" s="181"/>
      <c r="N63" s="181">
        <f>'将来負担比率（分子）の構造'!M$44</f>
        <v>116</v>
      </c>
      <c r="O63" s="181"/>
      <c r="P63" s="181"/>
    </row>
    <row r="64" spans="1:16">
      <c r="A64" s="181" t="s">
        <v>33</v>
      </c>
      <c r="B64" s="181">
        <f>'将来負担比率（分子）の構造'!I$43</f>
        <v>2739</v>
      </c>
      <c r="C64" s="181"/>
      <c r="D64" s="181"/>
      <c r="E64" s="181">
        <f>'将来負担比率（分子）の構造'!J$43</f>
        <v>2606</v>
      </c>
      <c r="F64" s="181"/>
      <c r="G64" s="181"/>
      <c r="H64" s="181">
        <f>'将来負担比率（分子）の構造'!K$43</f>
        <v>2416</v>
      </c>
      <c r="I64" s="181"/>
      <c r="J64" s="181"/>
      <c r="K64" s="181">
        <f>'将来負担比率（分子）の構造'!L$43</f>
        <v>2353</v>
      </c>
      <c r="L64" s="181"/>
      <c r="M64" s="181"/>
      <c r="N64" s="181">
        <f>'将来負担比率（分子）の構造'!M$43</f>
        <v>2606</v>
      </c>
      <c r="O64" s="181"/>
      <c r="P64" s="181"/>
    </row>
    <row r="65" spans="1:16">
      <c r="A65" s="181" t="s">
        <v>32</v>
      </c>
      <c r="B65" s="181">
        <f>'将来負担比率（分子）の構造'!I$42</f>
        <v>1201</v>
      </c>
      <c r="C65" s="181"/>
      <c r="D65" s="181"/>
      <c r="E65" s="181">
        <f>'将来負担比率（分子）の構造'!J$42</f>
        <v>267</v>
      </c>
      <c r="F65" s="181"/>
      <c r="G65" s="181"/>
      <c r="H65" s="181">
        <f>'将来負担比率（分子）の構造'!K$42</f>
        <v>185</v>
      </c>
      <c r="I65" s="181"/>
      <c r="J65" s="181"/>
      <c r="K65" s="181">
        <f>'将来負担比率（分子）の構造'!L$42</f>
        <v>89</v>
      </c>
      <c r="L65" s="181"/>
      <c r="M65" s="181"/>
      <c r="N65" s="181">
        <f>'将来負担比率（分子）の構造'!M$42</f>
        <v>9</v>
      </c>
      <c r="O65" s="181"/>
      <c r="P65" s="181"/>
    </row>
    <row r="66" spans="1:16">
      <c r="A66" s="181" t="s">
        <v>31</v>
      </c>
      <c r="B66" s="181">
        <f>'将来負担比率（分子）の構造'!I$41</f>
        <v>24259</v>
      </c>
      <c r="C66" s="181"/>
      <c r="D66" s="181"/>
      <c r="E66" s="181">
        <f>'将来負担比率（分子）の構造'!J$41</f>
        <v>23859</v>
      </c>
      <c r="F66" s="181"/>
      <c r="G66" s="181"/>
      <c r="H66" s="181">
        <f>'将来負担比率（分子）の構造'!K$41</f>
        <v>23630</v>
      </c>
      <c r="I66" s="181"/>
      <c r="J66" s="181"/>
      <c r="K66" s="181">
        <f>'将来負担比率（分子）の構造'!L$41</f>
        <v>23099</v>
      </c>
      <c r="L66" s="181"/>
      <c r="M66" s="181"/>
      <c r="N66" s="181">
        <f>'将来負担比率（分子）の構造'!M$41</f>
        <v>22439</v>
      </c>
      <c r="O66" s="181"/>
      <c r="P66" s="181"/>
    </row>
    <row r="67" spans="1:16">
      <c r="A67" s="181" t="s">
        <v>75</v>
      </c>
      <c r="B67" s="181" t="e">
        <f>NA()</f>
        <v>#N/A</v>
      </c>
      <c r="C67" s="181">
        <f>IF(ISNUMBER('将来負担比率（分子）の構造'!I$53), IF('将来負担比率（分子）の構造'!I$53 &lt; 0, 0, '将来負担比率（分子）の構造'!I$53), NA())</f>
        <v>5300</v>
      </c>
      <c r="D67" s="181" t="e">
        <f>NA()</f>
        <v>#N/A</v>
      </c>
      <c r="E67" s="181" t="e">
        <f>NA()</f>
        <v>#N/A</v>
      </c>
      <c r="F67" s="181">
        <f>IF(ISNUMBER('将来負担比率（分子）の構造'!J$53), IF('将来負担比率（分子）の構造'!J$53 &lt; 0, 0, '将来負担比率（分子）の構造'!J$53), NA())</f>
        <v>4239</v>
      </c>
      <c r="G67" s="181" t="e">
        <f>NA()</f>
        <v>#N/A</v>
      </c>
      <c r="H67" s="181" t="e">
        <f>NA()</f>
        <v>#N/A</v>
      </c>
      <c r="I67" s="181">
        <f>IF(ISNUMBER('将来負担比率（分子）の構造'!K$53), IF('将来負担比率（分子）の構造'!K$53 &lt; 0, 0, '将来負担比率（分子）の構造'!K$53), NA())</f>
        <v>3167</v>
      </c>
      <c r="J67" s="181" t="e">
        <f>NA()</f>
        <v>#N/A</v>
      </c>
      <c r="K67" s="181" t="e">
        <f>NA()</f>
        <v>#N/A</v>
      </c>
      <c r="L67" s="181">
        <f>IF(ISNUMBER('将来負担比率（分子）の構造'!L$53), IF('将来負担比率（分子）の構造'!L$53 &lt; 0, 0, '将来負担比率（分子）の構造'!L$53), NA())</f>
        <v>2140</v>
      </c>
      <c r="M67" s="181" t="e">
        <f>NA()</f>
        <v>#N/A</v>
      </c>
      <c r="N67" s="181" t="e">
        <f>NA()</f>
        <v>#N/A</v>
      </c>
      <c r="O67" s="181">
        <f>IF(ISNUMBER('将来負担比率（分子）の構造'!M$53), IF('将来負担比率（分子）の構造'!M$53 &lt; 0, 0, '将来負担比率（分子）の構造'!M$53), NA())</f>
        <v>1698</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2574</v>
      </c>
      <c r="C72" s="185">
        <f>基金残高に係る経年分析!G55</f>
        <v>2582</v>
      </c>
      <c r="D72" s="185">
        <f>基金残高に係る経年分析!H55</f>
        <v>2536</v>
      </c>
    </row>
    <row r="73" spans="1:16">
      <c r="A73" s="184" t="s">
        <v>78</v>
      </c>
      <c r="B73" s="185">
        <f>基金残高に係る経年分析!F56</f>
        <v>356</v>
      </c>
      <c r="C73" s="185">
        <f>基金残高に係る経年分析!G56</f>
        <v>356</v>
      </c>
      <c r="D73" s="185">
        <f>基金残高に係る経年分析!H56</f>
        <v>345</v>
      </c>
    </row>
    <row r="74" spans="1:16">
      <c r="A74" s="184" t="s">
        <v>79</v>
      </c>
      <c r="B74" s="185">
        <f>基金残高に係る経年分析!F57</f>
        <v>3310</v>
      </c>
      <c r="C74" s="185">
        <f>基金残高に係る経年分析!G57</f>
        <v>3455</v>
      </c>
      <c r="D74" s="185">
        <f>基金残高に係る経年分析!H57</f>
        <v>3848</v>
      </c>
    </row>
  </sheetData>
  <sheetProtection algorithmName="SHA-512" hashValue="bwQ00v9DWxrkAlKc3dQmkOOfbD1Gzwn7xVKFb4hqR8FQeSHK4Ltw5OINXhcdlVeoh+z5DgJMcEy3mdS7rRytrw==" saltValue="2RtS42gxwZ0YBmF3nX2K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3758883</v>
      </c>
      <c r="S5" s="673"/>
      <c r="T5" s="673"/>
      <c r="U5" s="673"/>
      <c r="V5" s="673"/>
      <c r="W5" s="673"/>
      <c r="X5" s="673"/>
      <c r="Y5" s="674"/>
      <c r="Z5" s="675">
        <v>13.6</v>
      </c>
      <c r="AA5" s="675"/>
      <c r="AB5" s="675"/>
      <c r="AC5" s="675"/>
      <c r="AD5" s="676">
        <v>3758883</v>
      </c>
      <c r="AE5" s="676"/>
      <c r="AF5" s="676"/>
      <c r="AG5" s="676"/>
      <c r="AH5" s="676"/>
      <c r="AI5" s="676"/>
      <c r="AJ5" s="676"/>
      <c r="AK5" s="676"/>
      <c r="AL5" s="677">
        <v>35</v>
      </c>
      <c r="AM5" s="678"/>
      <c r="AN5" s="678"/>
      <c r="AO5" s="679"/>
      <c r="AP5" s="669" t="s">
        <v>227</v>
      </c>
      <c r="AQ5" s="670"/>
      <c r="AR5" s="670"/>
      <c r="AS5" s="670"/>
      <c r="AT5" s="670"/>
      <c r="AU5" s="670"/>
      <c r="AV5" s="670"/>
      <c r="AW5" s="670"/>
      <c r="AX5" s="670"/>
      <c r="AY5" s="670"/>
      <c r="AZ5" s="670"/>
      <c r="BA5" s="670"/>
      <c r="BB5" s="670"/>
      <c r="BC5" s="670"/>
      <c r="BD5" s="670"/>
      <c r="BE5" s="670"/>
      <c r="BF5" s="671"/>
      <c r="BG5" s="683">
        <v>3758883</v>
      </c>
      <c r="BH5" s="684"/>
      <c r="BI5" s="684"/>
      <c r="BJ5" s="684"/>
      <c r="BK5" s="684"/>
      <c r="BL5" s="684"/>
      <c r="BM5" s="684"/>
      <c r="BN5" s="685"/>
      <c r="BO5" s="686">
        <v>100</v>
      </c>
      <c r="BP5" s="686"/>
      <c r="BQ5" s="686"/>
      <c r="BR5" s="686"/>
      <c r="BS5" s="687" t="s">
        <v>228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220</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287726</v>
      </c>
      <c r="S6" s="684"/>
      <c r="T6" s="684"/>
      <c r="U6" s="684"/>
      <c r="V6" s="684"/>
      <c r="W6" s="684"/>
      <c r="X6" s="684"/>
      <c r="Y6" s="685"/>
      <c r="Z6" s="686">
        <v>1</v>
      </c>
      <c r="AA6" s="686"/>
      <c r="AB6" s="686"/>
      <c r="AC6" s="686"/>
      <c r="AD6" s="687">
        <v>287726</v>
      </c>
      <c r="AE6" s="687"/>
      <c r="AF6" s="687"/>
      <c r="AG6" s="687"/>
      <c r="AH6" s="687"/>
      <c r="AI6" s="687"/>
      <c r="AJ6" s="687"/>
      <c r="AK6" s="687"/>
      <c r="AL6" s="688">
        <v>2.7</v>
      </c>
      <c r="AM6" s="689"/>
      <c r="AN6" s="689"/>
      <c r="AO6" s="690"/>
      <c r="AP6" s="680" t="s">
        <v>233</v>
      </c>
      <c r="AQ6" s="681"/>
      <c r="AR6" s="681"/>
      <c r="AS6" s="681"/>
      <c r="AT6" s="681"/>
      <c r="AU6" s="681"/>
      <c r="AV6" s="681"/>
      <c r="AW6" s="681"/>
      <c r="AX6" s="681"/>
      <c r="AY6" s="681"/>
      <c r="AZ6" s="681"/>
      <c r="BA6" s="681"/>
      <c r="BB6" s="681"/>
      <c r="BC6" s="681"/>
      <c r="BD6" s="681"/>
      <c r="BE6" s="681"/>
      <c r="BF6" s="682"/>
      <c r="BG6" s="683">
        <v>3758883</v>
      </c>
      <c r="BH6" s="684"/>
      <c r="BI6" s="684"/>
      <c r="BJ6" s="684"/>
      <c r="BK6" s="684"/>
      <c r="BL6" s="684"/>
      <c r="BM6" s="684"/>
      <c r="BN6" s="685"/>
      <c r="BO6" s="686">
        <v>100</v>
      </c>
      <c r="BP6" s="686"/>
      <c r="BQ6" s="686"/>
      <c r="BR6" s="686"/>
      <c r="BS6" s="687" t="s">
        <v>228</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173207</v>
      </c>
      <c r="CS6" s="684"/>
      <c r="CT6" s="684"/>
      <c r="CU6" s="684"/>
      <c r="CV6" s="684"/>
      <c r="CW6" s="684"/>
      <c r="CX6" s="684"/>
      <c r="CY6" s="685"/>
      <c r="CZ6" s="677">
        <v>0.6</v>
      </c>
      <c r="DA6" s="678"/>
      <c r="DB6" s="678"/>
      <c r="DC6" s="697"/>
      <c r="DD6" s="692" t="s">
        <v>228</v>
      </c>
      <c r="DE6" s="684"/>
      <c r="DF6" s="684"/>
      <c r="DG6" s="684"/>
      <c r="DH6" s="684"/>
      <c r="DI6" s="684"/>
      <c r="DJ6" s="684"/>
      <c r="DK6" s="684"/>
      <c r="DL6" s="684"/>
      <c r="DM6" s="684"/>
      <c r="DN6" s="684"/>
      <c r="DO6" s="684"/>
      <c r="DP6" s="685"/>
      <c r="DQ6" s="692">
        <v>173207</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1908</v>
      </c>
      <c r="S7" s="684"/>
      <c r="T7" s="684"/>
      <c r="U7" s="684"/>
      <c r="V7" s="684"/>
      <c r="W7" s="684"/>
      <c r="X7" s="684"/>
      <c r="Y7" s="685"/>
      <c r="Z7" s="686">
        <v>0</v>
      </c>
      <c r="AA7" s="686"/>
      <c r="AB7" s="686"/>
      <c r="AC7" s="686"/>
      <c r="AD7" s="687">
        <v>1908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1352292</v>
      </c>
      <c r="BH7" s="684"/>
      <c r="BI7" s="684"/>
      <c r="BJ7" s="684"/>
      <c r="BK7" s="684"/>
      <c r="BL7" s="684"/>
      <c r="BM7" s="684"/>
      <c r="BN7" s="685"/>
      <c r="BO7" s="686">
        <v>36</v>
      </c>
      <c r="BP7" s="686"/>
      <c r="BQ7" s="686"/>
      <c r="BR7" s="686"/>
      <c r="BS7" s="687" t="s">
        <v>228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6490642</v>
      </c>
      <c r="CS7" s="684"/>
      <c r="CT7" s="684"/>
      <c r="CU7" s="684"/>
      <c r="CV7" s="684"/>
      <c r="CW7" s="684"/>
      <c r="CX7" s="684"/>
      <c r="CY7" s="685"/>
      <c r="CZ7" s="686">
        <v>23.7</v>
      </c>
      <c r="DA7" s="686"/>
      <c r="DB7" s="686"/>
      <c r="DC7" s="686"/>
      <c r="DD7" s="692">
        <v>27523</v>
      </c>
      <c r="DE7" s="684"/>
      <c r="DF7" s="684"/>
      <c r="DG7" s="684"/>
      <c r="DH7" s="684"/>
      <c r="DI7" s="684"/>
      <c r="DJ7" s="684"/>
      <c r="DK7" s="684"/>
      <c r="DL7" s="684"/>
      <c r="DM7" s="684"/>
      <c r="DN7" s="684"/>
      <c r="DO7" s="684"/>
      <c r="DP7" s="685"/>
      <c r="DQ7" s="692">
        <v>2010384</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5862</v>
      </c>
      <c r="S8" s="684"/>
      <c r="T8" s="684"/>
      <c r="U8" s="684"/>
      <c r="V8" s="684"/>
      <c r="W8" s="684"/>
      <c r="X8" s="684"/>
      <c r="Y8" s="685"/>
      <c r="Z8" s="686">
        <v>0</v>
      </c>
      <c r="AA8" s="686"/>
      <c r="AB8" s="686"/>
      <c r="AC8" s="686"/>
      <c r="AD8" s="687">
        <v>5862</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48479</v>
      </c>
      <c r="BH8" s="684"/>
      <c r="BI8" s="684"/>
      <c r="BJ8" s="684"/>
      <c r="BK8" s="684"/>
      <c r="BL8" s="684"/>
      <c r="BM8" s="684"/>
      <c r="BN8" s="685"/>
      <c r="BO8" s="686">
        <v>1.3</v>
      </c>
      <c r="BP8" s="686"/>
      <c r="BQ8" s="686"/>
      <c r="BR8" s="686"/>
      <c r="BS8" s="692" t="s">
        <v>228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7641576</v>
      </c>
      <c r="CS8" s="684"/>
      <c r="CT8" s="684"/>
      <c r="CU8" s="684"/>
      <c r="CV8" s="684"/>
      <c r="CW8" s="684"/>
      <c r="CX8" s="684"/>
      <c r="CY8" s="685"/>
      <c r="CZ8" s="686">
        <v>27.9</v>
      </c>
      <c r="DA8" s="686"/>
      <c r="DB8" s="686"/>
      <c r="DC8" s="686"/>
      <c r="DD8" s="692">
        <v>503652</v>
      </c>
      <c r="DE8" s="684"/>
      <c r="DF8" s="684"/>
      <c r="DG8" s="684"/>
      <c r="DH8" s="684"/>
      <c r="DI8" s="684"/>
      <c r="DJ8" s="684"/>
      <c r="DK8" s="684"/>
      <c r="DL8" s="684"/>
      <c r="DM8" s="684"/>
      <c r="DN8" s="684"/>
      <c r="DO8" s="684"/>
      <c r="DP8" s="685"/>
      <c r="DQ8" s="692">
        <v>3400453</v>
      </c>
      <c r="DR8" s="684"/>
      <c r="DS8" s="684"/>
      <c r="DT8" s="684"/>
      <c r="DU8" s="684"/>
      <c r="DV8" s="684"/>
      <c r="DW8" s="684"/>
      <c r="DX8" s="684"/>
      <c r="DY8" s="684"/>
      <c r="DZ8" s="684"/>
      <c r="EA8" s="684"/>
      <c r="EB8" s="684"/>
      <c r="EC8" s="693"/>
    </row>
    <row r="9" spans="2:143" ht="11.25" customHeight="1">
      <c r="B9" s="680" t="s">
        <v>241</v>
      </c>
      <c r="C9" s="681"/>
      <c r="D9" s="681"/>
      <c r="E9" s="681"/>
      <c r="F9" s="681"/>
      <c r="G9" s="681"/>
      <c r="H9" s="681"/>
      <c r="I9" s="681"/>
      <c r="J9" s="681"/>
      <c r="K9" s="681"/>
      <c r="L9" s="681"/>
      <c r="M9" s="681"/>
      <c r="N9" s="681"/>
      <c r="O9" s="681"/>
      <c r="P9" s="681"/>
      <c r="Q9" s="682"/>
      <c r="R9" s="683">
        <v>3388</v>
      </c>
      <c r="S9" s="684"/>
      <c r="T9" s="684"/>
      <c r="U9" s="684"/>
      <c r="V9" s="684"/>
      <c r="W9" s="684"/>
      <c r="X9" s="684"/>
      <c r="Y9" s="685"/>
      <c r="Z9" s="686">
        <v>0</v>
      </c>
      <c r="AA9" s="686"/>
      <c r="AB9" s="686"/>
      <c r="AC9" s="686"/>
      <c r="AD9" s="687">
        <v>3388</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1014430</v>
      </c>
      <c r="BH9" s="684"/>
      <c r="BI9" s="684"/>
      <c r="BJ9" s="684"/>
      <c r="BK9" s="684"/>
      <c r="BL9" s="684"/>
      <c r="BM9" s="684"/>
      <c r="BN9" s="685"/>
      <c r="BO9" s="686">
        <v>27</v>
      </c>
      <c r="BP9" s="686"/>
      <c r="BQ9" s="686"/>
      <c r="BR9" s="686"/>
      <c r="BS9" s="692" t="s">
        <v>228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1153130</v>
      </c>
      <c r="CS9" s="684"/>
      <c r="CT9" s="684"/>
      <c r="CU9" s="684"/>
      <c r="CV9" s="684"/>
      <c r="CW9" s="684"/>
      <c r="CX9" s="684"/>
      <c r="CY9" s="685"/>
      <c r="CZ9" s="686">
        <v>4.2</v>
      </c>
      <c r="DA9" s="686"/>
      <c r="DB9" s="686"/>
      <c r="DC9" s="686"/>
      <c r="DD9" s="692">
        <v>69332</v>
      </c>
      <c r="DE9" s="684"/>
      <c r="DF9" s="684"/>
      <c r="DG9" s="684"/>
      <c r="DH9" s="684"/>
      <c r="DI9" s="684"/>
      <c r="DJ9" s="684"/>
      <c r="DK9" s="684"/>
      <c r="DL9" s="684"/>
      <c r="DM9" s="684"/>
      <c r="DN9" s="684"/>
      <c r="DO9" s="684"/>
      <c r="DP9" s="685"/>
      <c r="DQ9" s="692">
        <v>726080</v>
      </c>
      <c r="DR9" s="684"/>
      <c r="DS9" s="684"/>
      <c r="DT9" s="684"/>
      <c r="DU9" s="684"/>
      <c r="DV9" s="684"/>
      <c r="DW9" s="684"/>
      <c r="DX9" s="684"/>
      <c r="DY9" s="684"/>
      <c r="DZ9" s="684"/>
      <c r="EA9" s="684"/>
      <c r="EB9" s="684"/>
      <c r="EC9" s="693"/>
    </row>
    <row r="10" spans="2:143" ht="11.25" customHeight="1">
      <c r="B10" s="680" t="s">
        <v>244</v>
      </c>
      <c r="C10" s="681"/>
      <c r="D10" s="681"/>
      <c r="E10" s="681"/>
      <c r="F10" s="681"/>
      <c r="G10" s="681"/>
      <c r="H10" s="681"/>
      <c r="I10" s="681"/>
      <c r="J10" s="681"/>
      <c r="K10" s="681"/>
      <c r="L10" s="681"/>
      <c r="M10" s="681"/>
      <c r="N10" s="681"/>
      <c r="O10" s="681"/>
      <c r="P10" s="681"/>
      <c r="Q10" s="682"/>
      <c r="R10" s="683" t="s">
        <v>228</v>
      </c>
      <c r="S10" s="684"/>
      <c r="T10" s="684"/>
      <c r="U10" s="684"/>
      <c r="V10" s="684"/>
      <c r="W10" s="684"/>
      <c r="X10" s="684"/>
      <c r="Y10" s="685"/>
      <c r="Z10" s="686" t="s">
        <v>228</v>
      </c>
      <c r="AA10" s="686"/>
      <c r="AB10" s="686"/>
      <c r="AC10" s="686"/>
      <c r="AD10" s="687" t="s">
        <v>228</v>
      </c>
      <c r="AE10" s="687"/>
      <c r="AF10" s="687"/>
      <c r="AG10" s="687"/>
      <c r="AH10" s="687"/>
      <c r="AI10" s="687"/>
      <c r="AJ10" s="687"/>
      <c r="AK10" s="687"/>
      <c r="AL10" s="688" t="s">
        <v>228</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88143</v>
      </c>
      <c r="BH10" s="684"/>
      <c r="BI10" s="684"/>
      <c r="BJ10" s="684"/>
      <c r="BK10" s="684"/>
      <c r="BL10" s="684"/>
      <c r="BM10" s="684"/>
      <c r="BN10" s="685"/>
      <c r="BO10" s="686">
        <v>2.2999999999999998</v>
      </c>
      <c r="BP10" s="686"/>
      <c r="BQ10" s="686"/>
      <c r="BR10" s="686"/>
      <c r="BS10" s="692" t="s">
        <v>228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228</v>
      </c>
      <c r="CS10" s="684"/>
      <c r="CT10" s="684"/>
      <c r="CU10" s="684"/>
      <c r="CV10" s="684"/>
      <c r="CW10" s="684"/>
      <c r="CX10" s="684"/>
      <c r="CY10" s="685"/>
      <c r="CZ10" s="686" t="s">
        <v>228</v>
      </c>
      <c r="DA10" s="686"/>
      <c r="DB10" s="686"/>
      <c r="DC10" s="686"/>
      <c r="DD10" s="692" t="s">
        <v>228</v>
      </c>
      <c r="DE10" s="684"/>
      <c r="DF10" s="684"/>
      <c r="DG10" s="684"/>
      <c r="DH10" s="684"/>
      <c r="DI10" s="684"/>
      <c r="DJ10" s="684"/>
      <c r="DK10" s="684"/>
      <c r="DL10" s="684"/>
      <c r="DM10" s="684"/>
      <c r="DN10" s="684"/>
      <c r="DO10" s="684"/>
      <c r="DP10" s="685"/>
      <c r="DQ10" s="692" t="s">
        <v>228</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548312</v>
      </c>
      <c r="S11" s="684"/>
      <c r="T11" s="684"/>
      <c r="U11" s="684"/>
      <c r="V11" s="684"/>
      <c r="W11" s="684"/>
      <c r="X11" s="684"/>
      <c r="Y11" s="685"/>
      <c r="Z11" s="688">
        <v>2</v>
      </c>
      <c r="AA11" s="689"/>
      <c r="AB11" s="689"/>
      <c r="AC11" s="701"/>
      <c r="AD11" s="692">
        <v>548312</v>
      </c>
      <c r="AE11" s="684"/>
      <c r="AF11" s="684"/>
      <c r="AG11" s="684"/>
      <c r="AH11" s="684"/>
      <c r="AI11" s="684"/>
      <c r="AJ11" s="684"/>
      <c r="AK11" s="685"/>
      <c r="AL11" s="688">
        <v>5.0999999999999996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201240</v>
      </c>
      <c r="BH11" s="684"/>
      <c r="BI11" s="684"/>
      <c r="BJ11" s="684"/>
      <c r="BK11" s="684"/>
      <c r="BL11" s="684"/>
      <c r="BM11" s="684"/>
      <c r="BN11" s="685"/>
      <c r="BO11" s="686">
        <v>5.4</v>
      </c>
      <c r="BP11" s="686"/>
      <c r="BQ11" s="686"/>
      <c r="BR11" s="686"/>
      <c r="BS11" s="692" t="s">
        <v>228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1699263</v>
      </c>
      <c r="CS11" s="684"/>
      <c r="CT11" s="684"/>
      <c r="CU11" s="684"/>
      <c r="CV11" s="684"/>
      <c r="CW11" s="684"/>
      <c r="CX11" s="684"/>
      <c r="CY11" s="685"/>
      <c r="CZ11" s="686">
        <v>6.2</v>
      </c>
      <c r="DA11" s="686"/>
      <c r="DB11" s="686"/>
      <c r="DC11" s="686"/>
      <c r="DD11" s="692">
        <v>807266</v>
      </c>
      <c r="DE11" s="684"/>
      <c r="DF11" s="684"/>
      <c r="DG11" s="684"/>
      <c r="DH11" s="684"/>
      <c r="DI11" s="684"/>
      <c r="DJ11" s="684"/>
      <c r="DK11" s="684"/>
      <c r="DL11" s="684"/>
      <c r="DM11" s="684"/>
      <c r="DN11" s="684"/>
      <c r="DO11" s="684"/>
      <c r="DP11" s="685"/>
      <c r="DQ11" s="692">
        <v>925148</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733</v>
      </c>
      <c r="S12" s="684"/>
      <c r="T12" s="684"/>
      <c r="U12" s="684"/>
      <c r="V12" s="684"/>
      <c r="W12" s="684"/>
      <c r="X12" s="684"/>
      <c r="Y12" s="685"/>
      <c r="Z12" s="686">
        <v>0</v>
      </c>
      <c r="AA12" s="686"/>
      <c r="AB12" s="686"/>
      <c r="AC12" s="686"/>
      <c r="AD12" s="687">
        <v>733</v>
      </c>
      <c r="AE12" s="687"/>
      <c r="AF12" s="687"/>
      <c r="AG12" s="687"/>
      <c r="AH12" s="687"/>
      <c r="AI12" s="687"/>
      <c r="AJ12" s="687"/>
      <c r="AK12" s="687"/>
      <c r="AL12" s="688">
        <v>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1988955</v>
      </c>
      <c r="BH12" s="684"/>
      <c r="BI12" s="684"/>
      <c r="BJ12" s="684"/>
      <c r="BK12" s="684"/>
      <c r="BL12" s="684"/>
      <c r="BM12" s="684"/>
      <c r="BN12" s="685"/>
      <c r="BO12" s="686">
        <v>52.9</v>
      </c>
      <c r="BP12" s="686"/>
      <c r="BQ12" s="686"/>
      <c r="BR12" s="686"/>
      <c r="BS12" s="692" t="s">
        <v>228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2871225</v>
      </c>
      <c r="CS12" s="684"/>
      <c r="CT12" s="684"/>
      <c r="CU12" s="684"/>
      <c r="CV12" s="684"/>
      <c r="CW12" s="684"/>
      <c r="CX12" s="684"/>
      <c r="CY12" s="685"/>
      <c r="CZ12" s="686">
        <v>10.5</v>
      </c>
      <c r="DA12" s="686"/>
      <c r="DB12" s="686"/>
      <c r="DC12" s="686"/>
      <c r="DD12" s="692">
        <v>45871</v>
      </c>
      <c r="DE12" s="684"/>
      <c r="DF12" s="684"/>
      <c r="DG12" s="684"/>
      <c r="DH12" s="684"/>
      <c r="DI12" s="684"/>
      <c r="DJ12" s="684"/>
      <c r="DK12" s="684"/>
      <c r="DL12" s="684"/>
      <c r="DM12" s="684"/>
      <c r="DN12" s="684"/>
      <c r="DO12" s="684"/>
      <c r="DP12" s="685"/>
      <c r="DQ12" s="692">
        <v>185773</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228</v>
      </c>
      <c r="S13" s="684"/>
      <c r="T13" s="684"/>
      <c r="U13" s="684"/>
      <c r="V13" s="684"/>
      <c r="W13" s="684"/>
      <c r="X13" s="684"/>
      <c r="Y13" s="685"/>
      <c r="Z13" s="686" t="s">
        <v>228</v>
      </c>
      <c r="AA13" s="686"/>
      <c r="AB13" s="686"/>
      <c r="AC13" s="686"/>
      <c r="AD13" s="687" t="s">
        <v>228</v>
      </c>
      <c r="AE13" s="687"/>
      <c r="AF13" s="687"/>
      <c r="AG13" s="687"/>
      <c r="AH13" s="687"/>
      <c r="AI13" s="687"/>
      <c r="AJ13" s="687"/>
      <c r="AK13" s="687"/>
      <c r="AL13" s="688" t="s">
        <v>228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1948024</v>
      </c>
      <c r="BH13" s="684"/>
      <c r="BI13" s="684"/>
      <c r="BJ13" s="684"/>
      <c r="BK13" s="684"/>
      <c r="BL13" s="684"/>
      <c r="BM13" s="684"/>
      <c r="BN13" s="685"/>
      <c r="BO13" s="686">
        <v>51.8</v>
      </c>
      <c r="BP13" s="686"/>
      <c r="BQ13" s="686"/>
      <c r="BR13" s="686"/>
      <c r="BS13" s="692" t="s">
        <v>228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1583133</v>
      </c>
      <c r="CS13" s="684"/>
      <c r="CT13" s="684"/>
      <c r="CU13" s="684"/>
      <c r="CV13" s="684"/>
      <c r="CW13" s="684"/>
      <c r="CX13" s="684"/>
      <c r="CY13" s="685"/>
      <c r="CZ13" s="686">
        <v>5.8</v>
      </c>
      <c r="DA13" s="686"/>
      <c r="DB13" s="686"/>
      <c r="DC13" s="686"/>
      <c r="DD13" s="692">
        <v>1363157</v>
      </c>
      <c r="DE13" s="684"/>
      <c r="DF13" s="684"/>
      <c r="DG13" s="684"/>
      <c r="DH13" s="684"/>
      <c r="DI13" s="684"/>
      <c r="DJ13" s="684"/>
      <c r="DK13" s="684"/>
      <c r="DL13" s="684"/>
      <c r="DM13" s="684"/>
      <c r="DN13" s="684"/>
      <c r="DO13" s="684"/>
      <c r="DP13" s="685"/>
      <c r="DQ13" s="692">
        <v>502273</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19662</v>
      </c>
      <c r="S14" s="684"/>
      <c r="T14" s="684"/>
      <c r="U14" s="684"/>
      <c r="V14" s="684"/>
      <c r="W14" s="684"/>
      <c r="X14" s="684"/>
      <c r="Y14" s="685"/>
      <c r="Z14" s="686">
        <v>0.1</v>
      </c>
      <c r="AA14" s="686"/>
      <c r="AB14" s="686"/>
      <c r="AC14" s="686"/>
      <c r="AD14" s="687">
        <v>19662</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134561</v>
      </c>
      <c r="BH14" s="684"/>
      <c r="BI14" s="684"/>
      <c r="BJ14" s="684"/>
      <c r="BK14" s="684"/>
      <c r="BL14" s="684"/>
      <c r="BM14" s="684"/>
      <c r="BN14" s="685"/>
      <c r="BO14" s="686">
        <v>3.6</v>
      </c>
      <c r="BP14" s="686"/>
      <c r="BQ14" s="686"/>
      <c r="BR14" s="686"/>
      <c r="BS14" s="692" t="s">
        <v>228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704214</v>
      </c>
      <c r="CS14" s="684"/>
      <c r="CT14" s="684"/>
      <c r="CU14" s="684"/>
      <c r="CV14" s="684"/>
      <c r="CW14" s="684"/>
      <c r="CX14" s="684"/>
      <c r="CY14" s="685"/>
      <c r="CZ14" s="686">
        <v>2.6</v>
      </c>
      <c r="DA14" s="686"/>
      <c r="DB14" s="686"/>
      <c r="DC14" s="686"/>
      <c r="DD14" s="692">
        <v>121583</v>
      </c>
      <c r="DE14" s="684"/>
      <c r="DF14" s="684"/>
      <c r="DG14" s="684"/>
      <c r="DH14" s="684"/>
      <c r="DI14" s="684"/>
      <c r="DJ14" s="684"/>
      <c r="DK14" s="684"/>
      <c r="DL14" s="684"/>
      <c r="DM14" s="684"/>
      <c r="DN14" s="684"/>
      <c r="DO14" s="684"/>
      <c r="DP14" s="685"/>
      <c r="DQ14" s="692">
        <v>543132</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140</v>
      </c>
      <c r="S15" s="684"/>
      <c r="T15" s="684"/>
      <c r="U15" s="684"/>
      <c r="V15" s="684"/>
      <c r="W15" s="684"/>
      <c r="X15" s="684"/>
      <c r="Y15" s="685"/>
      <c r="Z15" s="686" t="s">
        <v>140</v>
      </c>
      <c r="AA15" s="686"/>
      <c r="AB15" s="686"/>
      <c r="AC15" s="686"/>
      <c r="AD15" s="687" t="s">
        <v>228</v>
      </c>
      <c r="AE15" s="687"/>
      <c r="AF15" s="687"/>
      <c r="AG15" s="687"/>
      <c r="AH15" s="687"/>
      <c r="AI15" s="687"/>
      <c r="AJ15" s="687"/>
      <c r="AK15" s="687"/>
      <c r="AL15" s="688" t="s">
        <v>228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283075</v>
      </c>
      <c r="BH15" s="684"/>
      <c r="BI15" s="684"/>
      <c r="BJ15" s="684"/>
      <c r="BK15" s="684"/>
      <c r="BL15" s="684"/>
      <c r="BM15" s="684"/>
      <c r="BN15" s="685"/>
      <c r="BO15" s="686">
        <v>7.5</v>
      </c>
      <c r="BP15" s="686"/>
      <c r="BQ15" s="686"/>
      <c r="BR15" s="686"/>
      <c r="BS15" s="692" t="s">
        <v>228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1959243</v>
      </c>
      <c r="CS15" s="684"/>
      <c r="CT15" s="684"/>
      <c r="CU15" s="684"/>
      <c r="CV15" s="684"/>
      <c r="CW15" s="684"/>
      <c r="CX15" s="684"/>
      <c r="CY15" s="685"/>
      <c r="CZ15" s="686">
        <v>7.2</v>
      </c>
      <c r="DA15" s="686"/>
      <c r="DB15" s="686"/>
      <c r="DC15" s="686"/>
      <c r="DD15" s="692">
        <v>540336</v>
      </c>
      <c r="DE15" s="684"/>
      <c r="DF15" s="684"/>
      <c r="DG15" s="684"/>
      <c r="DH15" s="684"/>
      <c r="DI15" s="684"/>
      <c r="DJ15" s="684"/>
      <c r="DK15" s="684"/>
      <c r="DL15" s="684"/>
      <c r="DM15" s="684"/>
      <c r="DN15" s="684"/>
      <c r="DO15" s="684"/>
      <c r="DP15" s="685"/>
      <c r="DQ15" s="692">
        <v>1022198</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5515</v>
      </c>
      <c r="S16" s="684"/>
      <c r="T16" s="684"/>
      <c r="U16" s="684"/>
      <c r="V16" s="684"/>
      <c r="W16" s="684"/>
      <c r="X16" s="684"/>
      <c r="Y16" s="685"/>
      <c r="Z16" s="686">
        <v>0</v>
      </c>
      <c r="AA16" s="686"/>
      <c r="AB16" s="686"/>
      <c r="AC16" s="686"/>
      <c r="AD16" s="687">
        <v>5515</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228</v>
      </c>
      <c r="BH16" s="684"/>
      <c r="BI16" s="684"/>
      <c r="BJ16" s="684"/>
      <c r="BK16" s="684"/>
      <c r="BL16" s="684"/>
      <c r="BM16" s="684"/>
      <c r="BN16" s="685"/>
      <c r="BO16" s="686" t="s">
        <v>228</v>
      </c>
      <c r="BP16" s="686"/>
      <c r="BQ16" s="686"/>
      <c r="BR16" s="686"/>
      <c r="BS16" s="692" t="s">
        <v>228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457633</v>
      </c>
      <c r="CS16" s="684"/>
      <c r="CT16" s="684"/>
      <c r="CU16" s="684"/>
      <c r="CV16" s="684"/>
      <c r="CW16" s="684"/>
      <c r="CX16" s="684"/>
      <c r="CY16" s="685"/>
      <c r="CZ16" s="686">
        <v>1.7</v>
      </c>
      <c r="DA16" s="686"/>
      <c r="DB16" s="686"/>
      <c r="DC16" s="686"/>
      <c r="DD16" s="692" t="s">
        <v>228</v>
      </c>
      <c r="DE16" s="684"/>
      <c r="DF16" s="684"/>
      <c r="DG16" s="684"/>
      <c r="DH16" s="684"/>
      <c r="DI16" s="684"/>
      <c r="DJ16" s="684"/>
      <c r="DK16" s="684"/>
      <c r="DL16" s="684"/>
      <c r="DM16" s="684"/>
      <c r="DN16" s="684"/>
      <c r="DO16" s="684"/>
      <c r="DP16" s="685"/>
      <c r="DQ16" s="692">
        <v>253222</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46391</v>
      </c>
      <c r="S17" s="684"/>
      <c r="T17" s="684"/>
      <c r="U17" s="684"/>
      <c r="V17" s="684"/>
      <c r="W17" s="684"/>
      <c r="X17" s="684"/>
      <c r="Y17" s="685"/>
      <c r="Z17" s="686">
        <v>0.2</v>
      </c>
      <c r="AA17" s="686"/>
      <c r="AB17" s="686"/>
      <c r="AC17" s="686"/>
      <c r="AD17" s="687">
        <v>46391</v>
      </c>
      <c r="AE17" s="687"/>
      <c r="AF17" s="687"/>
      <c r="AG17" s="687"/>
      <c r="AH17" s="687"/>
      <c r="AI17" s="687"/>
      <c r="AJ17" s="687"/>
      <c r="AK17" s="687"/>
      <c r="AL17" s="688">
        <v>0.4</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228</v>
      </c>
      <c r="BP17" s="686"/>
      <c r="BQ17" s="686"/>
      <c r="BR17" s="686"/>
      <c r="BS17" s="692" t="s">
        <v>228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2635050</v>
      </c>
      <c r="CS17" s="684"/>
      <c r="CT17" s="684"/>
      <c r="CU17" s="684"/>
      <c r="CV17" s="684"/>
      <c r="CW17" s="684"/>
      <c r="CX17" s="684"/>
      <c r="CY17" s="685"/>
      <c r="CZ17" s="686">
        <v>9.6</v>
      </c>
      <c r="DA17" s="686"/>
      <c r="DB17" s="686"/>
      <c r="DC17" s="686"/>
      <c r="DD17" s="692" t="s">
        <v>228</v>
      </c>
      <c r="DE17" s="684"/>
      <c r="DF17" s="684"/>
      <c r="DG17" s="684"/>
      <c r="DH17" s="684"/>
      <c r="DI17" s="684"/>
      <c r="DJ17" s="684"/>
      <c r="DK17" s="684"/>
      <c r="DL17" s="684"/>
      <c r="DM17" s="684"/>
      <c r="DN17" s="684"/>
      <c r="DO17" s="684"/>
      <c r="DP17" s="685"/>
      <c r="DQ17" s="692">
        <v>2588979</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17976</v>
      </c>
      <c r="S18" s="684"/>
      <c r="T18" s="684"/>
      <c r="U18" s="684"/>
      <c r="V18" s="684"/>
      <c r="W18" s="684"/>
      <c r="X18" s="684"/>
      <c r="Y18" s="685"/>
      <c r="Z18" s="686">
        <v>0.1</v>
      </c>
      <c r="AA18" s="686"/>
      <c r="AB18" s="686"/>
      <c r="AC18" s="686"/>
      <c r="AD18" s="687">
        <v>17976</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228</v>
      </c>
      <c r="BH18" s="684"/>
      <c r="BI18" s="684"/>
      <c r="BJ18" s="684"/>
      <c r="BK18" s="684"/>
      <c r="BL18" s="684"/>
      <c r="BM18" s="684"/>
      <c r="BN18" s="685"/>
      <c r="BO18" s="686" t="s">
        <v>228</v>
      </c>
      <c r="BP18" s="686"/>
      <c r="BQ18" s="686"/>
      <c r="BR18" s="686"/>
      <c r="BS18" s="692" t="s">
        <v>228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228</v>
      </c>
      <c r="CS18" s="684"/>
      <c r="CT18" s="684"/>
      <c r="CU18" s="684"/>
      <c r="CV18" s="684"/>
      <c r="CW18" s="684"/>
      <c r="CX18" s="684"/>
      <c r="CY18" s="685"/>
      <c r="CZ18" s="686" t="s">
        <v>228</v>
      </c>
      <c r="DA18" s="686"/>
      <c r="DB18" s="686"/>
      <c r="DC18" s="686"/>
      <c r="DD18" s="692" t="s">
        <v>228</v>
      </c>
      <c r="DE18" s="684"/>
      <c r="DF18" s="684"/>
      <c r="DG18" s="684"/>
      <c r="DH18" s="684"/>
      <c r="DI18" s="684"/>
      <c r="DJ18" s="684"/>
      <c r="DK18" s="684"/>
      <c r="DL18" s="684"/>
      <c r="DM18" s="684"/>
      <c r="DN18" s="684"/>
      <c r="DO18" s="684"/>
      <c r="DP18" s="685"/>
      <c r="DQ18" s="692" t="s">
        <v>228</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2516</v>
      </c>
      <c r="S19" s="684"/>
      <c r="T19" s="684"/>
      <c r="U19" s="684"/>
      <c r="V19" s="684"/>
      <c r="W19" s="684"/>
      <c r="X19" s="684"/>
      <c r="Y19" s="685"/>
      <c r="Z19" s="686">
        <v>0</v>
      </c>
      <c r="AA19" s="686"/>
      <c r="AB19" s="686"/>
      <c r="AC19" s="686"/>
      <c r="AD19" s="687">
        <v>2516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228</v>
      </c>
      <c r="BH19" s="684"/>
      <c r="BI19" s="684"/>
      <c r="BJ19" s="684"/>
      <c r="BK19" s="684"/>
      <c r="BL19" s="684"/>
      <c r="BM19" s="684"/>
      <c r="BN19" s="685"/>
      <c r="BO19" s="686" t="s">
        <v>228</v>
      </c>
      <c r="BP19" s="686"/>
      <c r="BQ19" s="686"/>
      <c r="BR19" s="686"/>
      <c r="BS19" s="692" t="s">
        <v>228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228</v>
      </c>
      <c r="DA19" s="686"/>
      <c r="DB19" s="686"/>
      <c r="DC19" s="686"/>
      <c r="DD19" s="692" t="s">
        <v>228</v>
      </c>
      <c r="DE19" s="684"/>
      <c r="DF19" s="684"/>
      <c r="DG19" s="684"/>
      <c r="DH19" s="684"/>
      <c r="DI19" s="684"/>
      <c r="DJ19" s="684"/>
      <c r="DK19" s="684"/>
      <c r="DL19" s="684"/>
      <c r="DM19" s="684"/>
      <c r="DN19" s="684"/>
      <c r="DO19" s="684"/>
      <c r="DP19" s="685"/>
      <c r="DQ19" s="692" t="s">
        <v>228</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518</v>
      </c>
      <c r="S20" s="684"/>
      <c r="T20" s="684"/>
      <c r="U20" s="684"/>
      <c r="V20" s="684"/>
      <c r="W20" s="684"/>
      <c r="X20" s="684"/>
      <c r="Y20" s="685"/>
      <c r="Z20" s="686">
        <v>0</v>
      </c>
      <c r="AA20" s="686"/>
      <c r="AB20" s="686"/>
      <c r="AC20" s="686"/>
      <c r="AD20" s="687">
        <v>518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228</v>
      </c>
      <c r="BH20" s="684"/>
      <c r="BI20" s="684"/>
      <c r="BJ20" s="684"/>
      <c r="BK20" s="684"/>
      <c r="BL20" s="684"/>
      <c r="BM20" s="684"/>
      <c r="BN20" s="685"/>
      <c r="BO20" s="686" t="s">
        <v>228</v>
      </c>
      <c r="BP20" s="686"/>
      <c r="BQ20" s="686"/>
      <c r="BR20" s="686"/>
      <c r="BS20" s="692" t="s">
        <v>228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27368316</v>
      </c>
      <c r="CS20" s="684"/>
      <c r="CT20" s="684"/>
      <c r="CU20" s="684"/>
      <c r="CV20" s="684"/>
      <c r="CW20" s="684"/>
      <c r="CX20" s="684"/>
      <c r="CY20" s="685"/>
      <c r="CZ20" s="686">
        <v>100</v>
      </c>
      <c r="DA20" s="686"/>
      <c r="DB20" s="686"/>
      <c r="DC20" s="686"/>
      <c r="DD20" s="692">
        <v>3478720</v>
      </c>
      <c r="DE20" s="684"/>
      <c r="DF20" s="684"/>
      <c r="DG20" s="684"/>
      <c r="DH20" s="684"/>
      <c r="DI20" s="684"/>
      <c r="DJ20" s="684"/>
      <c r="DK20" s="684"/>
      <c r="DL20" s="684"/>
      <c r="DM20" s="684"/>
      <c r="DN20" s="684"/>
      <c r="DO20" s="684"/>
      <c r="DP20" s="685"/>
      <c r="DQ20" s="692">
        <v>12330849</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25381</v>
      </c>
      <c r="S21" s="684"/>
      <c r="T21" s="684"/>
      <c r="U21" s="684"/>
      <c r="V21" s="684"/>
      <c r="W21" s="684"/>
      <c r="X21" s="684"/>
      <c r="Y21" s="685"/>
      <c r="Z21" s="686">
        <v>0.1</v>
      </c>
      <c r="AA21" s="686"/>
      <c r="AB21" s="686"/>
      <c r="AC21" s="686"/>
      <c r="AD21" s="687">
        <v>25381</v>
      </c>
      <c r="AE21" s="687"/>
      <c r="AF21" s="687"/>
      <c r="AG21" s="687"/>
      <c r="AH21" s="687"/>
      <c r="AI21" s="687"/>
      <c r="AJ21" s="687"/>
      <c r="AK21" s="687"/>
      <c r="AL21" s="688">
        <v>0.2</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228</v>
      </c>
      <c r="BP21" s="686"/>
      <c r="BQ21" s="686"/>
      <c r="BR21" s="686"/>
      <c r="BS21" s="692" t="s">
        <v>228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6537232</v>
      </c>
      <c r="S22" s="684"/>
      <c r="T22" s="684"/>
      <c r="U22" s="684"/>
      <c r="V22" s="684"/>
      <c r="W22" s="684"/>
      <c r="X22" s="684"/>
      <c r="Y22" s="685"/>
      <c r="Z22" s="686">
        <v>23.6</v>
      </c>
      <c r="AA22" s="686"/>
      <c r="AB22" s="686"/>
      <c r="AC22" s="686"/>
      <c r="AD22" s="687">
        <v>5906044</v>
      </c>
      <c r="AE22" s="687"/>
      <c r="AF22" s="687"/>
      <c r="AG22" s="687"/>
      <c r="AH22" s="687"/>
      <c r="AI22" s="687"/>
      <c r="AJ22" s="687"/>
      <c r="AK22" s="687"/>
      <c r="AL22" s="688">
        <v>55</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228</v>
      </c>
      <c r="BH22" s="684"/>
      <c r="BI22" s="684"/>
      <c r="BJ22" s="684"/>
      <c r="BK22" s="684"/>
      <c r="BL22" s="684"/>
      <c r="BM22" s="684"/>
      <c r="BN22" s="685"/>
      <c r="BO22" s="686" t="s">
        <v>228</v>
      </c>
      <c r="BP22" s="686"/>
      <c r="BQ22" s="686"/>
      <c r="BR22" s="686"/>
      <c r="BS22" s="692" t="s">
        <v>228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5906044</v>
      </c>
      <c r="S23" s="684"/>
      <c r="T23" s="684"/>
      <c r="U23" s="684"/>
      <c r="V23" s="684"/>
      <c r="W23" s="684"/>
      <c r="X23" s="684"/>
      <c r="Y23" s="685"/>
      <c r="Z23" s="686">
        <v>21.3</v>
      </c>
      <c r="AA23" s="686"/>
      <c r="AB23" s="686"/>
      <c r="AC23" s="686"/>
      <c r="AD23" s="687">
        <v>5906044</v>
      </c>
      <c r="AE23" s="687"/>
      <c r="AF23" s="687"/>
      <c r="AG23" s="687"/>
      <c r="AH23" s="687"/>
      <c r="AI23" s="687"/>
      <c r="AJ23" s="687"/>
      <c r="AK23" s="687"/>
      <c r="AL23" s="688">
        <v>55</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228</v>
      </c>
      <c r="BH23" s="684"/>
      <c r="BI23" s="684"/>
      <c r="BJ23" s="684"/>
      <c r="BK23" s="684"/>
      <c r="BL23" s="684"/>
      <c r="BM23" s="684"/>
      <c r="BN23" s="685"/>
      <c r="BO23" s="686" t="s">
        <v>228</v>
      </c>
      <c r="BP23" s="686"/>
      <c r="BQ23" s="686"/>
      <c r="BR23" s="686"/>
      <c r="BS23" s="692" t="s">
        <v>228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631188</v>
      </c>
      <c r="S24" s="684"/>
      <c r="T24" s="684"/>
      <c r="U24" s="684"/>
      <c r="V24" s="684"/>
      <c r="W24" s="684"/>
      <c r="X24" s="684"/>
      <c r="Y24" s="685"/>
      <c r="Z24" s="686">
        <v>2.2999999999999998</v>
      </c>
      <c r="AA24" s="686"/>
      <c r="AB24" s="686"/>
      <c r="AC24" s="686"/>
      <c r="AD24" s="687" t="s">
        <v>228</v>
      </c>
      <c r="AE24" s="687"/>
      <c r="AF24" s="687"/>
      <c r="AG24" s="687"/>
      <c r="AH24" s="687"/>
      <c r="AI24" s="687"/>
      <c r="AJ24" s="687"/>
      <c r="AK24" s="687"/>
      <c r="AL24" s="688" t="s">
        <v>228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228</v>
      </c>
      <c r="BH24" s="684"/>
      <c r="BI24" s="684"/>
      <c r="BJ24" s="684"/>
      <c r="BK24" s="684"/>
      <c r="BL24" s="684"/>
      <c r="BM24" s="684"/>
      <c r="BN24" s="685"/>
      <c r="BO24" s="686" t="s">
        <v>228</v>
      </c>
      <c r="BP24" s="686"/>
      <c r="BQ24" s="686"/>
      <c r="BR24" s="686"/>
      <c r="BS24" s="692" t="s">
        <v>228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10306588</v>
      </c>
      <c r="CS24" s="673"/>
      <c r="CT24" s="673"/>
      <c r="CU24" s="673"/>
      <c r="CV24" s="673"/>
      <c r="CW24" s="673"/>
      <c r="CX24" s="673"/>
      <c r="CY24" s="674"/>
      <c r="CZ24" s="677">
        <v>37.700000000000003</v>
      </c>
      <c r="DA24" s="678"/>
      <c r="DB24" s="678"/>
      <c r="DC24" s="697"/>
      <c r="DD24" s="722">
        <v>6819292</v>
      </c>
      <c r="DE24" s="673"/>
      <c r="DF24" s="673"/>
      <c r="DG24" s="673"/>
      <c r="DH24" s="673"/>
      <c r="DI24" s="673"/>
      <c r="DJ24" s="673"/>
      <c r="DK24" s="674"/>
      <c r="DL24" s="722">
        <v>6773111</v>
      </c>
      <c r="DM24" s="673"/>
      <c r="DN24" s="673"/>
      <c r="DO24" s="673"/>
      <c r="DP24" s="673"/>
      <c r="DQ24" s="673"/>
      <c r="DR24" s="673"/>
      <c r="DS24" s="673"/>
      <c r="DT24" s="673"/>
      <c r="DU24" s="673"/>
      <c r="DV24" s="674"/>
      <c r="DW24" s="677">
        <v>60.9</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140</v>
      </c>
      <c r="S25" s="684"/>
      <c r="T25" s="684"/>
      <c r="U25" s="684"/>
      <c r="V25" s="684"/>
      <c r="W25" s="684"/>
      <c r="X25" s="684"/>
      <c r="Y25" s="685"/>
      <c r="Z25" s="686" t="s">
        <v>228</v>
      </c>
      <c r="AA25" s="686"/>
      <c r="AB25" s="686"/>
      <c r="AC25" s="686"/>
      <c r="AD25" s="687" t="s">
        <v>228</v>
      </c>
      <c r="AE25" s="687"/>
      <c r="AF25" s="687"/>
      <c r="AG25" s="687"/>
      <c r="AH25" s="687"/>
      <c r="AI25" s="687"/>
      <c r="AJ25" s="687"/>
      <c r="AK25" s="687"/>
      <c r="AL25" s="688" t="s">
        <v>228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228</v>
      </c>
      <c r="BH25" s="684"/>
      <c r="BI25" s="684"/>
      <c r="BJ25" s="684"/>
      <c r="BK25" s="684"/>
      <c r="BL25" s="684"/>
      <c r="BM25" s="684"/>
      <c r="BN25" s="685"/>
      <c r="BO25" s="686" t="s">
        <v>228</v>
      </c>
      <c r="BP25" s="686"/>
      <c r="BQ25" s="686"/>
      <c r="BR25" s="686"/>
      <c r="BS25" s="692" t="s">
        <v>228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3023906</v>
      </c>
      <c r="CS25" s="719"/>
      <c r="CT25" s="719"/>
      <c r="CU25" s="719"/>
      <c r="CV25" s="719"/>
      <c r="CW25" s="719"/>
      <c r="CX25" s="719"/>
      <c r="CY25" s="720"/>
      <c r="CZ25" s="688">
        <v>11</v>
      </c>
      <c r="DA25" s="717"/>
      <c r="DB25" s="717"/>
      <c r="DC25" s="721"/>
      <c r="DD25" s="692">
        <v>2835662</v>
      </c>
      <c r="DE25" s="719"/>
      <c r="DF25" s="719"/>
      <c r="DG25" s="719"/>
      <c r="DH25" s="719"/>
      <c r="DI25" s="719"/>
      <c r="DJ25" s="719"/>
      <c r="DK25" s="720"/>
      <c r="DL25" s="692">
        <v>2793359</v>
      </c>
      <c r="DM25" s="719"/>
      <c r="DN25" s="719"/>
      <c r="DO25" s="719"/>
      <c r="DP25" s="719"/>
      <c r="DQ25" s="719"/>
      <c r="DR25" s="719"/>
      <c r="DS25" s="719"/>
      <c r="DT25" s="719"/>
      <c r="DU25" s="719"/>
      <c r="DV25" s="720"/>
      <c r="DW25" s="688">
        <v>25.1</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11215612</v>
      </c>
      <c r="S26" s="684"/>
      <c r="T26" s="684"/>
      <c r="U26" s="684"/>
      <c r="V26" s="684"/>
      <c r="W26" s="684"/>
      <c r="X26" s="684"/>
      <c r="Y26" s="685"/>
      <c r="Z26" s="686">
        <v>40.5</v>
      </c>
      <c r="AA26" s="686"/>
      <c r="AB26" s="686"/>
      <c r="AC26" s="686"/>
      <c r="AD26" s="687">
        <v>10584424</v>
      </c>
      <c r="AE26" s="687"/>
      <c r="AF26" s="687"/>
      <c r="AG26" s="687"/>
      <c r="AH26" s="687"/>
      <c r="AI26" s="687"/>
      <c r="AJ26" s="687"/>
      <c r="AK26" s="687"/>
      <c r="AL26" s="688">
        <v>98.6</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228</v>
      </c>
      <c r="BH26" s="684"/>
      <c r="BI26" s="684"/>
      <c r="BJ26" s="684"/>
      <c r="BK26" s="684"/>
      <c r="BL26" s="684"/>
      <c r="BM26" s="684"/>
      <c r="BN26" s="685"/>
      <c r="BO26" s="686" t="s">
        <v>228</v>
      </c>
      <c r="BP26" s="686"/>
      <c r="BQ26" s="686"/>
      <c r="BR26" s="686"/>
      <c r="BS26" s="692" t="s">
        <v>228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1637734</v>
      </c>
      <c r="CS26" s="684"/>
      <c r="CT26" s="684"/>
      <c r="CU26" s="684"/>
      <c r="CV26" s="684"/>
      <c r="CW26" s="684"/>
      <c r="CX26" s="684"/>
      <c r="CY26" s="685"/>
      <c r="CZ26" s="688">
        <v>6</v>
      </c>
      <c r="DA26" s="717"/>
      <c r="DB26" s="717"/>
      <c r="DC26" s="721"/>
      <c r="DD26" s="692">
        <v>1522475</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4921</v>
      </c>
      <c r="S27" s="684"/>
      <c r="T27" s="684"/>
      <c r="U27" s="684"/>
      <c r="V27" s="684"/>
      <c r="W27" s="684"/>
      <c r="X27" s="684"/>
      <c r="Y27" s="685"/>
      <c r="Z27" s="686">
        <v>0</v>
      </c>
      <c r="AA27" s="686"/>
      <c r="AB27" s="686"/>
      <c r="AC27" s="686"/>
      <c r="AD27" s="687">
        <v>4921</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3758883</v>
      </c>
      <c r="BH27" s="684"/>
      <c r="BI27" s="684"/>
      <c r="BJ27" s="684"/>
      <c r="BK27" s="684"/>
      <c r="BL27" s="684"/>
      <c r="BM27" s="684"/>
      <c r="BN27" s="685"/>
      <c r="BO27" s="686">
        <v>100</v>
      </c>
      <c r="BP27" s="686"/>
      <c r="BQ27" s="686"/>
      <c r="BR27" s="686"/>
      <c r="BS27" s="692" t="s">
        <v>228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4647632</v>
      </c>
      <c r="CS27" s="719"/>
      <c r="CT27" s="719"/>
      <c r="CU27" s="719"/>
      <c r="CV27" s="719"/>
      <c r="CW27" s="719"/>
      <c r="CX27" s="719"/>
      <c r="CY27" s="720"/>
      <c r="CZ27" s="688">
        <v>17</v>
      </c>
      <c r="DA27" s="717"/>
      <c r="DB27" s="717"/>
      <c r="DC27" s="721"/>
      <c r="DD27" s="692">
        <v>1394651</v>
      </c>
      <c r="DE27" s="719"/>
      <c r="DF27" s="719"/>
      <c r="DG27" s="719"/>
      <c r="DH27" s="719"/>
      <c r="DI27" s="719"/>
      <c r="DJ27" s="719"/>
      <c r="DK27" s="720"/>
      <c r="DL27" s="692">
        <v>1390773</v>
      </c>
      <c r="DM27" s="719"/>
      <c r="DN27" s="719"/>
      <c r="DO27" s="719"/>
      <c r="DP27" s="719"/>
      <c r="DQ27" s="719"/>
      <c r="DR27" s="719"/>
      <c r="DS27" s="719"/>
      <c r="DT27" s="719"/>
      <c r="DU27" s="719"/>
      <c r="DV27" s="720"/>
      <c r="DW27" s="688">
        <v>12.5</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89501</v>
      </c>
      <c r="S28" s="684"/>
      <c r="T28" s="684"/>
      <c r="U28" s="684"/>
      <c r="V28" s="684"/>
      <c r="W28" s="684"/>
      <c r="X28" s="684"/>
      <c r="Y28" s="685"/>
      <c r="Z28" s="686">
        <v>0.3</v>
      </c>
      <c r="AA28" s="686"/>
      <c r="AB28" s="686"/>
      <c r="AC28" s="686"/>
      <c r="AD28" s="687" t="s">
        <v>228</v>
      </c>
      <c r="AE28" s="687"/>
      <c r="AF28" s="687"/>
      <c r="AG28" s="687"/>
      <c r="AH28" s="687"/>
      <c r="AI28" s="687"/>
      <c r="AJ28" s="687"/>
      <c r="AK28" s="687"/>
      <c r="AL28" s="688" t="s">
        <v>228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2635050</v>
      </c>
      <c r="CS28" s="684"/>
      <c r="CT28" s="684"/>
      <c r="CU28" s="684"/>
      <c r="CV28" s="684"/>
      <c r="CW28" s="684"/>
      <c r="CX28" s="684"/>
      <c r="CY28" s="685"/>
      <c r="CZ28" s="688">
        <v>9.6</v>
      </c>
      <c r="DA28" s="717"/>
      <c r="DB28" s="717"/>
      <c r="DC28" s="721"/>
      <c r="DD28" s="692">
        <v>2588979</v>
      </c>
      <c r="DE28" s="684"/>
      <c r="DF28" s="684"/>
      <c r="DG28" s="684"/>
      <c r="DH28" s="684"/>
      <c r="DI28" s="684"/>
      <c r="DJ28" s="684"/>
      <c r="DK28" s="685"/>
      <c r="DL28" s="692">
        <v>2588979</v>
      </c>
      <c r="DM28" s="684"/>
      <c r="DN28" s="684"/>
      <c r="DO28" s="684"/>
      <c r="DP28" s="684"/>
      <c r="DQ28" s="684"/>
      <c r="DR28" s="684"/>
      <c r="DS28" s="684"/>
      <c r="DT28" s="684"/>
      <c r="DU28" s="684"/>
      <c r="DV28" s="685"/>
      <c r="DW28" s="688">
        <v>23.3</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140309</v>
      </c>
      <c r="S29" s="684"/>
      <c r="T29" s="684"/>
      <c r="U29" s="684"/>
      <c r="V29" s="684"/>
      <c r="W29" s="684"/>
      <c r="X29" s="684"/>
      <c r="Y29" s="685"/>
      <c r="Z29" s="686">
        <v>0.5</v>
      </c>
      <c r="AA29" s="686"/>
      <c r="AB29" s="686"/>
      <c r="AC29" s="686"/>
      <c r="AD29" s="687">
        <v>17792</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2635048</v>
      </c>
      <c r="CS29" s="719"/>
      <c r="CT29" s="719"/>
      <c r="CU29" s="719"/>
      <c r="CV29" s="719"/>
      <c r="CW29" s="719"/>
      <c r="CX29" s="719"/>
      <c r="CY29" s="720"/>
      <c r="CZ29" s="688">
        <v>9.6</v>
      </c>
      <c r="DA29" s="717"/>
      <c r="DB29" s="717"/>
      <c r="DC29" s="721"/>
      <c r="DD29" s="692">
        <v>2588977</v>
      </c>
      <c r="DE29" s="719"/>
      <c r="DF29" s="719"/>
      <c r="DG29" s="719"/>
      <c r="DH29" s="719"/>
      <c r="DI29" s="719"/>
      <c r="DJ29" s="719"/>
      <c r="DK29" s="720"/>
      <c r="DL29" s="692">
        <v>2588977</v>
      </c>
      <c r="DM29" s="719"/>
      <c r="DN29" s="719"/>
      <c r="DO29" s="719"/>
      <c r="DP29" s="719"/>
      <c r="DQ29" s="719"/>
      <c r="DR29" s="719"/>
      <c r="DS29" s="719"/>
      <c r="DT29" s="719"/>
      <c r="DU29" s="719"/>
      <c r="DV29" s="720"/>
      <c r="DW29" s="688">
        <v>23.3</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19516</v>
      </c>
      <c r="S30" s="684"/>
      <c r="T30" s="684"/>
      <c r="U30" s="684"/>
      <c r="V30" s="684"/>
      <c r="W30" s="684"/>
      <c r="X30" s="684"/>
      <c r="Y30" s="685"/>
      <c r="Z30" s="686">
        <v>0.1</v>
      </c>
      <c r="AA30" s="686"/>
      <c r="AB30" s="686"/>
      <c r="AC30" s="686"/>
      <c r="AD30" s="687" t="s">
        <v>228</v>
      </c>
      <c r="AE30" s="687"/>
      <c r="AF30" s="687"/>
      <c r="AG30" s="687"/>
      <c r="AH30" s="687"/>
      <c r="AI30" s="687"/>
      <c r="AJ30" s="687"/>
      <c r="AK30" s="687"/>
      <c r="AL30" s="688" t="s">
        <v>228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2479033</v>
      </c>
      <c r="CS30" s="684"/>
      <c r="CT30" s="684"/>
      <c r="CU30" s="684"/>
      <c r="CV30" s="684"/>
      <c r="CW30" s="684"/>
      <c r="CX30" s="684"/>
      <c r="CY30" s="685"/>
      <c r="CZ30" s="688">
        <v>9.1</v>
      </c>
      <c r="DA30" s="717"/>
      <c r="DB30" s="717"/>
      <c r="DC30" s="721"/>
      <c r="DD30" s="692">
        <v>2438819</v>
      </c>
      <c r="DE30" s="684"/>
      <c r="DF30" s="684"/>
      <c r="DG30" s="684"/>
      <c r="DH30" s="684"/>
      <c r="DI30" s="684"/>
      <c r="DJ30" s="684"/>
      <c r="DK30" s="685"/>
      <c r="DL30" s="692">
        <v>2438819</v>
      </c>
      <c r="DM30" s="684"/>
      <c r="DN30" s="684"/>
      <c r="DO30" s="684"/>
      <c r="DP30" s="684"/>
      <c r="DQ30" s="684"/>
      <c r="DR30" s="684"/>
      <c r="DS30" s="684"/>
      <c r="DT30" s="684"/>
      <c r="DU30" s="684"/>
      <c r="DV30" s="685"/>
      <c r="DW30" s="688">
        <v>21.9</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3078936</v>
      </c>
      <c r="S31" s="684"/>
      <c r="T31" s="684"/>
      <c r="U31" s="684"/>
      <c r="V31" s="684"/>
      <c r="W31" s="684"/>
      <c r="X31" s="684"/>
      <c r="Y31" s="685"/>
      <c r="Z31" s="686">
        <v>11.1</v>
      </c>
      <c r="AA31" s="686"/>
      <c r="AB31" s="686"/>
      <c r="AC31" s="686"/>
      <c r="AD31" s="687" t="s">
        <v>228</v>
      </c>
      <c r="AE31" s="687"/>
      <c r="AF31" s="687"/>
      <c r="AG31" s="687"/>
      <c r="AH31" s="687"/>
      <c r="AI31" s="687"/>
      <c r="AJ31" s="687"/>
      <c r="AK31" s="687"/>
      <c r="AL31" s="688" t="s">
        <v>228</v>
      </c>
      <c r="AM31" s="689"/>
      <c r="AN31" s="689"/>
      <c r="AO31" s="690"/>
      <c r="AP31" s="740" t="s">
        <v>310</v>
      </c>
      <c r="AQ31" s="741"/>
      <c r="AR31" s="741"/>
      <c r="AS31" s="741"/>
      <c r="AT31" s="746" t="s">
        <v>311</v>
      </c>
      <c r="AU31" s="231"/>
      <c r="AV31" s="231"/>
      <c r="AW31" s="231"/>
      <c r="AX31" s="669" t="s">
        <v>189</v>
      </c>
      <c r="AY31" s="670"/>
      <c r="AZ31" s="670"/>
      <c r="BA31" s="670"/>
      <c r="BB31" s="670"/>
      <c r="BC31" s="670"/>
      <c r="BD31" s="670"/>
      <c r="BE31" s="670"/>
      <c r="BF31" s="671"/>
      <c r="BG31" s="751">
        <v>99.2</v>
      </c>
      <c r="BH31" s="738"/>
      <c r="BI31" s="738"/>
      <c r="BJ31" s="738"/>
      <c r="BK31" s="738"/>
      <c r="BL31" s="738"/>
      <c r="BM31" s="678">
        <v>97.1</v>
      </c>
      <c r="BN31" s="738"/>
      <c r="BO31" s="738"/>
      <c r="BP31" s="738"/>
      <c r="BQ31" s="739"/>
      <c r="BR31" s="751">
        <v>99.2</v>
      </c>
      <c r="BS31" s="738"/>
      <c r="BT31" s="738"/>
      <c r="BU31" s="738"/>
      <c r="BV31" s="738"/>
      <c r="BW31" s="738"/>
      <c r="BX31" s="678">
        <v>96.6</v>
      </c>
      <c r="BY31" s="738"/>
      <c r="BZ31" s="738"/>
      <c r="CA31" s="738"/>
      <c r="CB31" s="739"/>
      <c r="CD31" s="725"/>
      <c r="CE31" s="726"/>
      <c r="CF31" s="698" t="s">
        <v>312</v>
      </c>
      <c r="CG31" s="699"/>
      <c r="CH31" s="699"/>
      <c r="CI31" s="699"/>
      <c r="CJ31" s="699"/>
      <c r="CK31" s="699"/>
      <c r="CL31" s="699"/>
      <c r="CM31" s="699"/>
      <c r="CN31" s="699"/>
      <c r="CO31" s="699"/>
      <c r="CP31" s="699"/>
      <c r="CQ31" s="700"/>
      <c r="CR31" s="683">
        <v>156015</v>
      </c>
      <c r="CS31" s="719"/>
      <c r="CT31" s="719"/>
      <c r="CU31" s="719"/>
      <c r="CV31" s="719"/>
      <c r="CW31" s="719"/>
      <c r="CX31" s="719"/>
      <c r="CY31" s="720"/>
      <c r="CZ31" s="688">
        <v>0.6</v>
      </c>
      <c r="DA31" s="717"/>
      <c r="DB31" s="717"/>
      <c r="DC31" s="721"/>
      <c r="DD31" s="692">
        <v>150158</v>
      </c>
      <c r="DE31" s="719"/>
      <c r="DF31" s="719"/>
      <c r="DG31" s="719"/>
      <c r="DH31" s="719"/>
      <c r="DI31" s="719"/>
      <c r="DJ31" s="719"/>
      <c r="DK31" s="720"/>
      <c r="DL31" s="692">
        <v>150158</v>
      </c>
      <c r="DM31" s="719"/>
      <c r="DN31" s="719"/>
      <c r="DO31" s="719"/>
      <c r="DP31" s="719"/>
      <c r="DQ31" s="719"/>
      <c r="DR31" s="719"/>
      <c r="DS31" s="719"/>
      <c r="DT31" s="719"/>
      <c r="DU31" s="719"/>
      <c r="DV31" s="720"/>
      <c r="DW31" s="688">
        <v>1.4</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t="s">
        <v>140</v>
      </c>
      <c r="S32" s="684"/>
      <c r="T32" s="684"/>
      <c r="U32" s="684"/>
      <c r="V32" s="684"/>
      <c r="W32" s="684"/>
      <c r="X32" s="684"/>
      <c r="Y32" s="685"/>
      <c r="Z32" s="686" t="s">
        <v>140</v>
      </c>
      <c r="AA32" s="686"/>
      <c r="AB32" s="686"/>
      <c r="AC32" s="686"/>
      <c r="AD32" s="687" t="s">
        <v>228</v>
      </c>
      <c r="AE32" s="687"/>
      <c r="AF32" s="687"/>
      <c r="AG32" s="687"/>
      <c r="AH32" s="687"/>
      <c r="AI32" s="687"/>
      <c r="AJ32" s="687"/>
      <c r="AK32" s="687"/>
      <c r="AL32" s="688" t="s">
        <v>228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99.2</v>
      </c>
      <c r="BH32" s="719"/>
      <c r="BI32" s="719"/>
      <c r="BJ32" s="719"/>
      <c r="BK32" s="719"/>
      <c r="BL32" s="719"/>
      <c r="BM32" s="689">
        <v>97</v>
      </c>
      <c r="BN32" s="749"/>
      <c r="BO32" s="749"/>
      <c r="BP32" s="749"/>
      <c r="BQ32" s="750"/>
      <c r="BR32" s="752">
        <v>99</v>
      </c>
      <c r="BS32" s="719"/>
      <c r="BT32" s="719"/>
      <c r="BU32" s="719"/>
      <c r="BV32" s="719"/>
      <c r="BW32" s="719"/>
      <c r="BX32" s="689">
        <v>96.8</v>
      </c>
      <c r="BY32" s="749"/>
      <c r="BZ32" s="749"/>
      <c r="CA32" s="749"/>
      <c r="CB32" s="750"/>
      <c r="CD32" s="727"/>
      <c r="CE32" s="728"/>
      <c r="CF32" s="698" t="s">
        <v>316</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2281050</v>
      </c>
      <c r="S33" s="684"/>
      <c r="T33" s="684"/>
      <c r="U33" s="684"/>
      <c r="V33" s="684"/>
      <c r="W33" s="684"/>
      <c r="X33" s="684"/>
      <c r="Y33" s="685"/>
      <c r="Z33" s="686">
        <v>8.1999999999999993</v>
      </c>
      <c r="AA33" s="686"/>
      <c r="AB33" s="686"/>
      <c r="AC33" s="686"/>
      <c r="AD33" s="687" t="s">
        <v>228</v>
      </c>
      <c r="AE33" s="687"/>
      <c r="AF33" s="687"/>
      <c r="AG33" s="687"/>
      <c r="AH33" s="687"/>
      <c r="AI33" s="687"/>
      <c r="AJ33" s="687"/>
      <c r="AK33" s="687"/>
      <c r="AL33" s="688" t="s">
        <v>228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v>
      </c>
      <c r="BH33" s="754"/>
      <c r="BI33" s="754"/>
      <c r="BJ33" s="754"/>
      <c r="BK33" s="754"/>
      <c r="BL33" s="754"/>
      <c r="BM33" s="755">
        <v>96.8</v>
      </c>
      <c r="BN33" s="754"/>
      <c r="BO33" s="754"/>
      <c r="BP33" s="754"/>
      <c r="BQ33" s="756"/>
      <c r="BR33" s="753">
        <v>99.2</v>
      </c>
      <c r="BS33" s="754"/>
      <c r="BT33" s="754"/>
      <c r="BU33" s="754"/>
      <c r="BV33" s="754"/>
      <c r="BW33" s="754"/>
      <c r="BX33" s="755">
        <v>96</v>
      </c>
      <c r="BY33" s="754"/>
      <c r="BZ33" s="754"/>
      <c r="CA33" s="754"/>
      <c r="CB33" s="756"/>
      <c r="CD33" s="698" t="s">
        <v>319</v>
      </c>
      <c r="CE33" s="699"/>
      <c r="CF33" s="699"/>
      <c r="CG33" s="699"/>
      <c r="CH33" s="699"/>
      <c r="CI33" s="699"/>
      <c r="CJ33" s="699"/>
      <c r="CK33" s="699"/>
      <c r="CL33" s="699"/>
      <c r="CM33" s="699"/>
      <c r="CN33" s="699"/>
      <c r="CO33" s="699"/>
      <c r="CP33" s="699"/>
      <c r="CQ33" s="700"/>
      <c r="CR33" s="683">
        <v>13125375</v>
      </c>
      <c r="CS33" s="719"/>
      <c r="CT33" s="719"/>
      <c r="CU33" s="719"/>
      <c r="CV33" s="719"/>
      <c r="CW33" s="719"/>
      <c r="CX33" s="719"/>
      <c r="CY33" s="720"/>
      <c r="CZ33" s="688">
        <v>48</v>
      </c>
      <c r="DA33" s="717"/>
      <c r="DB33" s="717"/>
      <c r="DC33" s="721"/>
      <c r="DD33" s="692">
        <v>4611441</v>
      </c>
      <c r="DE33" s="719"/>
      <c r="DF33" s="719"/>
      <c r="DG33" s="719"/>
      <c r="DH33" s="719"/>
      <c r="DI33" s="719"/>
      <c r="DJ33" s="719"/>
      <c r="DK33" s="720"/>
      <c r="DL33" s="692">
        <v>3469254</v>
      </c>
      <c r="DM33" s="719"/>
      <c r="DN33" s="719"/>
      <c r="DO33" s="719"/>
      <c r="DP33" s="719"/>
      <c r="DQ33" s="719"/>
      <c r="DR33" s="719"/>
      <c r="DS33" s="719"/>
      <c r="DT33" s="719"/>
      <c r="DU33" s="719"/>
      <c r="DV33" s="720"/>
      <c r="DW33" s="688">
        <v>31.2</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217746</v>
      </c>
      <c r="S34" s="684"/>
      <c r="T34" s="684"/>
      <c r="U34" s="684"/>
      <c r="V34" s="684"/>
      <c r="W34" s="684"/>
      <c r="X34" s="684"/>
      <c r="Y34" s="685"/>
      <c r="Z34" s="686">
        <v>0.8</v>
      </c>
      <c r="AA34" s="686"/>
      <c r="AB34" s="686"/>
      <c r="AC34" s="686"/>
      <c r="AD34" s="687">
        <v>120794</v>
      </c>
      <c r="AE34" s="687"/>
      <c r="AF34" s="687"/>
      <c r="AG34" s="687"/>
      <c r="AH34" s="687"/>
      <c r="AI34" s="687"/>
      <c r="AJ34" s="687"/>
      <c r="AK34" s="687"/>
      <c r="AL34" s="688">
        <v>1.1000000000000001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4837849</v>
      </c>
      <c r="CS34" s="684"/>
      <c r="CT34" s="684"/>
      <c r="CU34" s="684"/>
      <c r="CV34" s="684"/>
      <c r="CW34" s="684"/>
      <c r="CX34" s="684"/>
      <c r="CY34" s="685"/>
      <c r="CZ34" s="688">
        <v>17.7</v>
      </c>
      <c r="DA34" s="717"/>
      <c r="DB34" s="717"/>
      <c r="DC34" s="721"/>
      <c r="DD34" s="692">
        <v>1722364</v>
      </c>
      <c r="DE34" s="684"/>
      <c r="DF34" s="684"/>
      <c r="DG34" s="684"/>
      <c r="DH34" s="684"/>
      <c r="DI34" s="684"/>
      <c r="DJ34" s="684"/>
      <c r="DK34" s="685"/>
      <c r="DL34" s="692">
        <v>1178136</v>
      </c>
      <c r="DM34" s="684"/>
      <c r="DN34" s="684"/>
      <c r="DO34" s="684"/>
      <c r="DP34" s="684"/>
      <c r="DQ34" s="684"/>
      <c r="DR34" s="684"/>
      <c r="DS34" s="684"/>
      <c r="DT34" s="684"/>
      <c r="DU34" s="684"/>
      <c r="DV34" s="685"/>
      <c r="DW34" s="688">
        <v>10.6</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4059626</v>
      </c>
      <c r="S35" s="684"/>
      <c r="T35" s="684"/>
      <c r="U35" s="684"/>
      <c r="V35" s="684"/>
      <c r="W35" s="684"/>
      <c r="X35" s="684"/>
      <c r="Y35" s="685"/>
      <c r="Z35" s="686">
        <v>14.7</v>
      </c>
      <c r="AA35" s="686"/>
      <c r="AB35" s="686"/>
      <c r="AC35" s="686"/>
      <c r="AD35" s="687" t="s">
        <v>228</v>
      </c>
      <c r="AE35" s="687"/>
      <c r="AF35" s="687"/>
      <c r="AG35" s="687"/>
      <c r="AH35" s="687"/>
      <c r="AI35" s="687"/>
      <c r="AJ35" s="687"/>
      <c r="AK35" s="687"/>
      <c r="AL35" s="688" t="s">
        <v>228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56792</v>
      </c>
      <c r="CS35" s="719"/>
      <c r="CT35" s="719"/>
      <c r="CU35" s="719"/>
      <c r="CV35" s="719"/>
      <c r="CW35" s="719"/>
      <c r="CX35" s="719"/>
      <c r="CY35" s="720"/>
      <c r="CZ35" s="688">
        <v>0.2</v>
      </c>
      <c r="DA35" s="717"/>
      <c r="DB35" s="717"/>
      <c r="DC35" s="721"/>
      <c r="DD35" s="692">
        <v>30737</v>
      </c>
      <c r="DE35" s="719"/>
      <c r="DF35" s="719"/>
      <c r="DG35" s="719"/>
      <c r="DH35" s="719"/>
      <c r="DI35" s="719"/>
      <c r="DJ35" s="719"/>
      <c r="DK35" s="720"/>
      <c r="DL35" s="692">
        <v>30657</v>
      </c>
      <c r="DM35" s="719"/>
      <c r="DN35" s="719"/>
      <c r="DO35" s="719"/>
      <c r="DP35" s="719"/>
      <c r="DQ35" s="719"/>
      <c r="DR35" s="719"/>
      <c r="DS35" s="719"/>
      <c r="DT35" s="719"/>
      <c r="DU35" s="719"/>
      <c r="DV35" s="720"/>
      <c r="DW35" s="688">
        <v>0.3</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3843604</v>
      </c>
      <c r="S36" s="684"/>
      <c r="T36" s="684"/>
      <c r="U36" s="684"/>
      <c r="V36" s="684"/>
      <c r="W36" s="684"/>
      <c r="X36" s="684"/>
      <c r="Y36" s="685"/>
      <c r="Z36" s="686">
        <v>13.9</v>
      </c>
      <c r="AA36" s="686"/>
      <c r="AB36" s="686"/>
      <c r="AC36" s="686"/>
      <c r="AD36" s="687" t="s">
        <v>228</v>
      </c>
      <c r="AE36" s="687"/>
      <c r="AF36" s="687"/>
      <c r="AG36" s="687"/>
      <c r="AH36" s="687"/>
      <c r="AI36" s="687"/>
      <c r="AJ36" s="687"/>
      <c r="AK36" s="687"/>
      <c r="AL36" s="688" t="s">
        <v>228</v>
      </c>
      <c r="AM36" s="689"/>
      <c r="AN36" s="689"/>
      <c r="AO36" s="690"/>
      <c r="AP36" s="235"/>
      <c r="AQ36" s="757" t="s">
        <v>327</v>
      </c>
      <c r="AR36" s="758"/>
      <c r="AS36" s="758"/>
      <c r="AT36" s="758"/>
      <c r="AU36" s="758"/>
      <c r="AV36" s="758"/>
      <c r="AW36" s="758"/>
      <c r="AX36" s="758"/>
      <c r="AY36" s="759"/>
      <c r="AZ36" s="672">
        <v>1858888</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197638</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2243905</v>
      </c>
      <c r="CS36" s="684"/>
      <c r="CT36" s="684"/>
      <c r="CU36" s="684"/>
      <c r="CV36" s="684"/>
      <c r="CW36" s="684"/>
      <c r="CX36" s="684"/>
      <c r="CY36" s="685"/>
      <c r="CZ36" s="688">
        <v>8.1999999999999993</v>
      </c>
      <c r="DA36" s="717"/>
      <c r="DB36" s="717"/>
      <c r="DC36" s="721"/>
      <c r="DD36" s="692">
        <v>1407033</v>
      </c>
      <c r="DE36" s="684"/>
      <c r="DF36" s="684"/>
      <c r="DG36" s="684"/>
      <c r="DH36" s="684"/>
      <c r="DI36" s="684"/>
      <c r="DJ36" s="684"/>
      <c r="DK36" s="685"/>
      <c r="DL36" s="692">
        <v>958168</v>
      </c>
      <c r="DM36" s="684"/>
      <c r="DN36" s="684"/>
      <c r="DO36" s="684"/>
      <c r="DP36" s="684"/>
      <c r="DQ36" s="684"/>
      <c r="DR36" s="684"/>
      <c r="DS36" s="684"/>
      <c r="DT36" s="684"/>
      <c r="DU36" s="684"/>
      <c r="DV36" s="685"/>
      <c r="DW36" s="688">
        <v>8.6</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666260</v>
      </c>
      <c r="S37" s="684"/>
      <c r="T37" s="684"/>
      <c r="U37" s="684"/>
      <c r="V37" s="684"/>
      <c r="W37" s="684"/>
      <c r="X37" s="684"/>
      <c r="Y37" s="685"/>
      <c r="Z37" s="686">
        <v>2.4</v>
      </c>
      <c r="AA37" s="686"/>
      <c r="AB37" s="686"/>
      <c r="AC37" s="686"/>
      <c r="AD37" s="687" t="s">
        <v>228</v>
      </c>
      <c r="AE37" s="687"/>
      <c r="AF37" s="687"/>
      <c r="AG37" s="687"/>
      <c r="AH37" s="687"/>
      <c r="AI37" s="687"/>
      <c r="AJ37" s="687"/>
      <c r="AK37" s="687"/>
      <c r="AL37" s="688" t="s">
        <v>228</v>
      </c>
      <c r="AM37" s="689"/>
      <c r="AN37" s="689"/>
      <c r="AO37" s="690"/>
      <c r="AQ37" s="761" t="s">
        <v>331</v>
      </c>
      <c r="AR37" s="762"/>
      <c r="AS37" s="762"/>
      <c r="AT37" s="762"/>
      <c r="AU37" s="762"/>
      <c r="AV37" s="762"/>
      <c r="AW37" s="762"/>
      <c r="AX37" s="762"/>
      <c r="AY37" s="763"/>
      <c r="AZ37" s="683">
        <v>190491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133888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719003</v>
      </c>
      <c r="CS37" s="719"/>
      <c r="CT37" s="719"/>
      <c r="CU37" s="719"/>
      <c r="CV37" s="719"/>
      <c r="CW37" s="719"/>
      <c r="CX37" s="719"/>
      <c r="CY37" s="720"/>
      <c r="CZ37" s="688">
        <v>2.6</v>
      </c>
      <c r="DA37" s="717"/>
      <c r="DB37" s="717"/>
      <c r="DC37" s="721"/>
      <c r="DD37" s="692">
        <v>704609</v>
      </c>
      <c r="DE37" s="719"/>
      <c r="DF37" s="719"/>
      <c r="DG37" s="719"/>
      <c r="DH37" s="719"/>
      <c r="DI37" s="719"/>
      <c r="DJ37" s="719"/>
      <c r="DK37" s="720"/>
      <c r="DL37" s="692">
        <v>704609</v>
      </c>
      <c r="DM37" s="719"/>
      <c r="DN37" s="719"/>
      <c r="DO37" s="719"/>
      <c r="DP37" s="719"/>
      <c r="DQ37" s="719"/>
      <c r="DR37" s="719"/>
      <c r="DS37" s="719"/>
      <c r="DT37" s="719"/>
      <c r="DU37" s="719"/>
      <c r="DV37" s="720"/>
      <c r="DW37" s="688">
        <v>6.3</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261064</v>
      </c>
      <c r="S38" s="684"/>
      <c r="T38" s="684"/>
      <c r="U38" s="684"/>
      <c r="V38" s="684"/>
      <c r="W38" s="684"/>
      <c r="X38" s="684"/>
      <c r="Y38" s="685"/>
      <c r="Z38" s="686">
        <v>0.9</v>
      </c>
      <c r="AA38" s="686"/>
      <c r="AB38" s="686"/>
      <c r="AC38" s="686"/>
      <c r="AD38" s="687">
        <v>3493</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52000</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5194</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1794835</v>
      </c>
      <c r="CS38" s="684"/>
      <c r="CT38" s="684"/>
      <c r="CU38" s="684"/>
      <c r="CV38" s="684"/>
      <c r="CW38" s="684"/>
      <c r="CX38" s="684"/>
      <c r="CY38" s="685"/>
      <c r="CZ38" s="688">
        <v>6.6</v>
      </c>
      <c r="DA38" s="717"/>
      <c r="DB38" s="717"/>
      <c r="DC38" s="721"/>
      <c r="DD38" s="692">
        <v>1429844</v>
      </c>
      <c r="DE38" s="684"/>
      <c r="DF38" s="684"/>
      <c r="DG38" s="684"/>
      <c r="DH38" s="684"/>
      <c r="DI38" s="684"/>
      <c r="DJ38" s="684"/>
      <c r="DK38" s="685"/>
      <c r="DL38" s="692">
        <v>1302293</v>
      </c>
      <c r="DM38" s="684"/>
      <c r="DN38" s="684"/>
      <c r="DO38" s="684"/>
      <c r="DP38" s="684"/>
      <c r="DQ38" s="684"/>
      <c r="DR38" s="684"/>
      <c r="DS38" s="684"/>
      <c r="DT38" s="684"/>
      <c r="DU38" s="684"/>
      <c r="DV38" s="685"/>
      <c r="DW38" s="688">
        <v>11.7</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1818511</v>
      </c>
      <c r="S39" s="684"/>
      <c r="T39" s="684"/>
      <c r="U39" s="684"/>
      <c r="V39" s="684"/>
      <c r="W39" s="684"/>
      <c r="X39" s="684"/>
      <c r="Y39" s="685"/>
      <c r="Z39" s="686">
        <v>6.6</v>
      </c>
      <c r="AA39" s="686"/>
      <c r="AB39" s="686"/>
      <c r="AC39" s="686"/>
      <c r="AD39" s="687" t="s">
        <v>140</v>
      </c>
      <c r="AE39" s="687"/>
      <c r="AF39" s="687"/>
      <c r="AG39" s="687"/>
      <c r="AH39" s="687"/>
      <c r="AI39" s="687"/>
      <c r="AJ39" s="687"/>
      <c r="AK39" s="687"/>
      <c r="AL39" s="688" t="s">
        <v>228</v>
      </c>
      <c r="AM39" s="689"/>
      <c r="AN39" s="689"/>
      <c r="AO39" s="690"/>
      <c r="AQ39" s="761" t="s">
        <v>339</v>
      </c>
      <c r="AR39" s="762"/>
      <c r="AS39" s="762"/>
      <c r="AT39" s="762"/>
      <c r="AU39" s="762"/>
      <c r="AV39" s="762"/>
      <c r="AW39" s="762"/>
      <c r="AX39" s="762"/>
      <c r="AY39" s="763"/>
      <c r="AZ39" s="683">
        <v>36682</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8346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4144742</v>
      </c>
      <c r="CS39" s="719"/>
      <c r="CT39" s="719"/>
      <c r="CU39" s="719"/>
      <c r="CV39" s="719"/>
      <c r="CW39" s="719"/>
      <c r="CX39" s="719"/>
      <c r="CY39" s="720"/>
      <c r="CZ39" s="688">
        <v>15.1</v>
      </c>
      <c r="DA39" s="717"/>
      <c r="DB39" s="717"/>
      <c r="DC39" s="721"/>
      <c r="DD39" s="692">
        <v>21392</v>
      </c>
      <c r="DE39" s="719"/>
      <c r="DF39" s="719"/>
      <c r="DG39" s="719"/>
      <c r="DH39" s="719"/>
      <c r="DI39" s="719"/>
      <c r="DJ39" s="719"/>
      <c r="DK39" s="720"/>
      <c r="DL39" s="692" t="s">
        <v>228</v>
      </c>
      <c r="DM39" s="719"/>
      <c r="DN39" s="719"/>
      <c r="DO39" s="719"/>
      <c r="DP39" s="719"/>
      <c r="DQ39" s="719"/>
      <c r="DR39" s="719"/>
      <c r="DS39" s="719"/>
      <c r="DT39" s="719"/>
      <c r="DU39" s="719"/>
      <c r="DV39" s="720"/>
      <c r="DW39" s="688" t="s">
        <v>228</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228</v>
      </c>
      <c r="AA40" s="686"/>
      <c r="AB40" s="686"/>
      <c r="AC40" s="686"/>
      <c r="AD40" s="687" t="s">
        <v>228</v>
      </c>
      <c r="AE40" s="687"/>
      <c r="AF40" s="687"/>
      <c r="AG40" s="687"/>
      <c r="AH40" s="687"/>
      <c r="AI40" s="687"/>
      <c r="AJ40" s="687"/>
      <c r="AK40" s="687"/>
      <c r="AL40" s="688" t="s">
        <v>228</v>
      </c>
      <c r="AM40" s="689"/>
      <c r="AN40" s="689"/>
      <c r="AO40" s="690"/>
      <c r="AQ40" s="761" t="s">
        <v>343</v>
      </c>
      <c r="AR40" s="762"/>
      <c r="AS40" s="762"/>
      <c r="AT40" s="762"/>
      <c r="AU40" s="762"/>
      <c r="AV40" s="762"/>
      <c r="AW40" s="762"/>
      <c r="AX40" s="762"/>
      <c r="AY40" s="763"/>
      <c r="AZ40" s="683">
        <v>27371</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90</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47252</v>
      </c>
      <c r="CS40" s="684"/>
      <c r="CT40" s="684"/>
      <c r="CU40" s="684"/>
      <c r="CV40" s="684"/>
      <c r="CW40" s="684"/>
      <c r="CX40" s="684"/>
      <c r="CY40" s="685"/>
      <c r="CZ40" s="688">
        <v>0.2</v>
      </c>
      <c r="DA40" s="717"/>
      <c r="DB40" s="717"/>
      <c r="DC40" s="721"/>
      <c r="DD40" s="692">
        <v>71</v>
      </c>
      <c r="DE40" s="684"/>
      <c r="DF40" s="684"/>
      <c r="DG40" s="684"/>
      <c r="DH40" s="684"/>
      <c r="DI40" s="684"/>
      <c r="DJ40" s="684"/>
      <c r="DK40" s="685"/>
      <c r="DL40" s="692" t="s">
        <v>228</v>
      </c>
      <c r="DM40" s="684"/>
      <c r="DN40" s="684"/>
      <c r="DO40" s="684"/>
      <c r="DP40" s="684"/>
      <c r="DQ40" s="684"/>
      <c r="DR40" s="684"/>
      <c r="DS40" s="684"/>
      <c r="DT40" s="684"/>
      <c r="DU40" s="684"/>
      <c r="DV40" s="685"/>
      <c r="DW40" s="688" t="s">
        <v>228</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383211</v>
      </c>
      <c r="S41" s="684"/>
      <c r="T41" s="684"/>
      <c r="U41" s="684"/>
      <c r="V41" s="684"/>
      <c r="W41" s="684"/>
      <c r="X41" s="684"/>
      <c r="Y41" s="685"/>
      <c r="Z41" s="686">
        <v>1.4</v>
      </c>
      <c r="AA41" s="686"/>
      <c r="AB41" s="686"/>
      <c r="AC41" s="686"/>
      <c r="AD41" s="687" t="s">
        <v>228</v>
      </c>
      <c r="AE41" s="687"/>
      <c r="AF41" s="687"/>
      <c r="AG41" s="687"/>
      <c r="AH41" s="687"/>
      <c r="AI41" s="687"/>
      <c r="AJ41" s="687"/>
      <c r="AK41" s="687"/>
      <c r="AL41" s="688" t="s">
        <v>228</v>
      </c>
      <c r="AM41" s="689"/>
      <c r="AN41" s="689"/>
      <c r="AO41" s="690"/>
      <c r="AQ41" s="761" t="s">
        <v>348</v>
      </c>
      <c r="AR41" s="762"/>
      <c r="AS41" s="762"/>
      <c r="AT41" s="762"/>
      <c r="AU41" s="762"/>
      <c r="AV41" s="762"/>
      <c r="AW41" s="762"/>
      <c r="AX41" s="762"/>
      <c r="AY41" s="763"/>
      <c r="AZ41" s="683">
        <v>359041</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228</v>
      </c>
      <c r="CS41" s="719"/>
      <c r="CT41" s="719"/>
      <c r="CU41" s="719"/>
      <c r="CV41" s="719"/>
      <c r="CW41" s="719"/>
      <c r="CX41" s="719"/>
      <c r="CY41" s="720"/>
      <c r="CZ41" s="688" t="s">
        <v>228</v>
      </c>
      <c r="DA41" s="717"/>
      <c r="DB41" s="717"/>
      <c r="DC41" s="721"/>
      <c r="DD41" s="692" t="s">
        <v>228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27696656</v>
      </c>
      <c r="S42" s="769"/>
      <c r="T42" s="769"/>
      <c r="U42" s="769"/>
      <c r="V42" s="769"/>
      <c r="W42" s="769"/>
      <c r="X42" s="769"/>
      <c r="Y42" s="777"/>
      <c r="Z42" s="778">
        <v>100</v>
      </c>
      <c r="AA42" s="778"/>
      <c r="AB42" s="778"/>
      <c r="AC42" s="778"/>
      <c r="AD42" s="779">
        <v>10731424</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1193303</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371</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3936353</v>
      </c>
      <c r="CS42" s="684"/>
      <c r="CT42" s="684"/>
      <c r="CU42" s="684"/>
      <c r="CV42" s="684"/>
      <c r="CW42" s="684"/>
      <c r="CX42" s="684"/>
      <c r="CY42" s="685"/>
      <c r="CZ42" s="688">
        <v>14.4</v>
      </c>
      <c r="DA42" s="689"/>
      <c r="DB42" s="689"/>
      <c r="DC42" s="701"/>
      <c r="DD42" s="692">
        <v>900116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138855</v>
      </c>
      <c r="CS43" s="719"/>
      <c r="CT43" s="719"/>
      <c r="CU43" s="719"/>
      <c r="CV43" s="719"/>
      <c r="CW43" s="719"/>
      <c r="CX43" s="719"/>
      <c r="CY43" s="720"/>
      <c r="CZ43" s="688">
        <v>0.5</v>
      </c>
      <c r="DA43" s="717"/>
      <c r="DB43" s="717"/>
      <c r="DC43" s="721"/>
      <c r="DD43" s="692">
        <v>138855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3478720</v>
      </c>
      <c r="CS44" s="684"/>
      <c r="CT44" s="684"/>
      <c r="CU44" s="684"/>
      <c r="CV44" s="684"/>
      <c r="CW44" s="684"/>
      <c r="CX44" s="684"/>
      <c r="CY44" s="685"/>
      <c r="CZ44" s="688">
        <v>12.7</v>
      </c>
      <c r="DA44" s="689"/>
      <c r="DB44" s="689"/>
      <c r="DC44" s="701"/>
      <c r="DD44" s="692">
        <v>646894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2148042</v>
      </c>
      <c r="CS45" s="719"/>
      <c r="CT45" s="719"/>
      <c r="CU45" s="719"/>
      <c r="CV45" s="719"/>
      <c r="CW45" s="719"/>
      <c r="CX45" s="719"/>
      <c r="CY45" s="720"/>
      <c r="CZ45" s="688">
        <v>7.8</v>
      </c>
      <c r="DA45" s="717"/>
      <c r="DB45" s="717"/>
      <c r="DC45" s="721"/>
      <c r="DD45" s="692">
        <v>68772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921094</v>
      </c>
      <c r="CS46" s="684"/>
      <c r="CT46" s="684"/>
      <c r="CU46" s="684"/>
      <c r="CV46" s="684"/>
      <c r="CW46" s="684"/>
      <c r="CX46" s="684"/>
      <c r="CY46" s="685"/>
      <c r="CZ46" s="688">
        <v>3.4</v>
      </c>
      <c r="DA46" s="689"/>
      <c r="DB46" s="689"/>
      <c r="DC46" s="701"/>
      <c r="DD46" s="692">
        <v>427108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457633</v>
      </c>
      <c r="CS47" s="719"/>
      <c r="CT47" s="719"/>
      <c r="CU47" s="719"/>
      <c r="CV47" s="719"/>
      <c r="CW47" s="719"/>
      <c r="CX47" s="719"/>
      <c r="CY47" s="720"/>
      <c r="CZ47" s="688">
        <v>1.7</v>
      </c>
      <c r="DA47" s="717"/>
      <c r="DB47" s="717"/>
      <c r="DC47" s="721"/>
      <c r="DD47" s="692">
        <v>253222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228</v>
      </c>
      <c r="CS48" s="684"/>
      <c r="CT48" s="684"/>
      <c r="CU48" s="684"/>
      <c r="CV48" s="684"/>
      <c r="CW48" s="684"/>
      <c r="CX48" s="684"/>
      <c r="CY48" s="685"/>
      <c r="CZ48" s="688" t="s">
        <v>228</v>
      </c>
      <c r="DA48" s="689"/>
      <c r="DB48" s="689"/>
      <c r="DC48" s="701"/>
      <c r="DD48" s="692" t="s">
        <v>228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27368316</v>
      </c>
      <c r="CS49" s="754"/>
      <c r="CT49" s="754"/>
      <c r="CU49" s="754"/>
      <c r="CV49" s="754"/>
      <c r="CW49" s="754"/>
      <c r="CX49" s="754"/>
      <c r="CY49" s="785"/>
      <c r="CZ49" s="780">
        <v>100</v>
      </c>
      <c r="DA49" s="786"/>
      <c r="DB49" s="786"/>
      <c r="DC49" s="787"/>
      <c r="DD49" s="788">
        <v>12330849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Y0JW+SYH5sxuD3U098TwF0mDBFBKZsd9rG0ksgllm65Wj75TVNWaBJvPgD9W3xrxeo+5kCIbAL9Yg5XmY7pWQ==" saltValue="hqXNAi/jrSG6NLJULU8JF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27701</v>
      </c>
      <c r="R7" s="819"/>
      <c r="S7" s="819"/>
      <c r="T7" s="819"/>
      <c r="U7" s="819"/>
      <c r="V7" s="819">
        <v>27372</v>
      </c>
      <c r="W7" s="819"/>
      <c r="X7" s="819"/>
      <c r="Y7" s="819"/>
      <c r="Z7" s="819"/>
      <c r="AA7" s="819">
        <v>328</v>
      </c>
      <c r="AB7" s="819"/>
      <c r="AC7" s="819"/>
      <c r="AD7" s="819"/>
      <c r="AE7" s="820"/>
      <c r="AF7" s="821">
        <v>299</v>
      </c>
      <c r="AG7" s="822"/>
      <c r="AH7" s="822"/>
      <c r="AI7" s="822"/>
      <c r="AJ7" s="823"/>
      <c r="AK7" s="858" t="s">
        <v>597</v>
      </c>
      <c r="AL7" s="859"/>
      <c r="AM7" s="859"/>
      <c r="AN7" s="859"/>
      <c r="AO7" s="859"/>
      <c r="AP7" s="859">
        <v>22439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23</v>
      </c>
      <c r="CI7" s="856"/>
      <c r="CJ7" s="856"/>
      <c r="CK7" s="856"/>
      <c r="CL7" s="857"/>
      <c r="CM7" s="855">
        <v>407</v>
      </c>
      <c r="CN7" s="856"/>
      <c r="CO7" s="856"/>
      <c r="CP7" s="856"/>
      <c r="CQ7" s="857"/>
      <c r="CR7" s="855">
        <v>250</v>
      </c>
      <c r="CS7" s="856"/>
      <c r="CT7" s="856"/>
      <c r="CU7" s="856"/>
      <c r="CV7" s="857"/>
      <c r="CW7" s="855">
        <v>8</v>
      </c>
      <c r="CX7" s="856"/>
      <c r="CY7" s="856"/>
      <c r="CZ7" s="856"/>
      <c r="DA7" s="857"/>
      <c r="DB7" s="855" t="s">
        <v>590</v>
      </c>
      <c r="DC7" s="856"/>
      <c r="DD7" s="856"/>
      <c r="DE7" s="856"/>
      <c r="DF7" s="857"/>
      <c r="DG7" s="855" t="s">
        <v>591</v>
      </c>
      <c r="DH7" s="856"/>
      <c r="DI7" s="856"/>
      <c r="DJ7" s="856"/>
      <c r="DK7" s="857"/>
      <c r="DL7" s="855" t="s">
        <v>590</v>
      </c>
      <c r="DM7" s="856"/>
      <c r="DN7" s="856"/>
      <c r="DO7" s="856"/>
      <c r="DP7" s="857"/>
      <c r="DQ7" s="855" t="s">
        <v>591</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v>5</v>
      </c>
      <c r="CI8" s="866"/>
      <c r="CJ8" s="866"/>
      <c r="CK8" s="866"/>
      <c r="CL8" s="867"/>
      <c r="CM8" s="865">
        <v>519</v>
      </c>
      <c r="CN8" s="866"/>
      <c r="CO8" s="866"/>
      <c r="CP8" s="866"/>
      <c r="CQ8" s="867"/>
      <c r="CR8" s="865">
        <v>5</v>
      </c>
      <c r="CS8" s="866"/>
      <c r="CT8" s="866"/>
      <c r="CU8" s="866"/>
      <c r="CV8" s="867"/>
      <c r="CW8" s="865" t="s">
        <v>578</v>
      </c>
      <c r="CX8" s="866"/>
      <c r="CY8" s="866"/>
      <c r="CZ8" s="866"/>
      <c r="DA8" s="867"/>
      <c r="DB8" s="865" t="s">
        <v>599</v>
      </c>
      <c r="DC8" s="866"/>
      <c r="DD8" s="866"/>
      <c r="DE8" s="866"/>
      <c r="DF8" s="867"/>
      <c r="DG8" s="865" t="s">
        <v>600</v>
      </c>
      <c r="DH8" s="866"/>
      <c r="DI8" s="866"/>
      <c r="DJ8" s="866"/>
      <c r="DK8" s="867"/>
      <c r="DL8" s="865" t="s">
        <v>599</v>
      </c>
      <c r="DM8" s="866"/>
      <c r="DN8" s="866"/>
      <c r="DO8" s="866"/>
      <c r="DP8" s="867"/>
      <c r="DQ8" s="865" t="s">
        <v>599</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589</v>
      </c>
      <c r="BT9" s="853"/>
      <c r="BU9" s="853"/>
      <c r="BV9" s="853"/>
      <c r="BW9" s="853"/>
      <c r="BX9" s="853"/>
      <c r="BY9" s="853"/>
      <c r="BZ9" s="853"/>
      <c r="CA9" s="853"/>
      <c r="CB9" s="853"/>
      <c r="CC9" s="853"/>
      <c r="CD9" s="853"/>
      <c r="CE9" s="853"/>
      <c r="CF9" s="853"/>
      <c r="CG9" s="854"/>
      <c r="CH9" s="865">
        <v>-2</v>
      </c>
      <c r="CI9" s="866"/>
      <c r="CJ9" s="866"/>
      <c r="CK9" s="866"/>
      <c r="CL9" s="867"/>
      <c r="CM9" s="865">
        <v>476</v>
      </c>
      <c r="CN9" s="866"/>
      <c r="CO9" s="866"/>
      <c r="CP9" s="866"/>
      <c r="CQ9" s="867"/>
      <c r="CR9" s="865">
        <v>21</v>
      </c>
      <c r="CS9" s="866"/>
      <c r="CT9" s="866"/>
      <c r="CU9" s="866"/>
      <c r="CV9" s="867"/>
      <c r="CW9" s="865">
        <v>31</v>
      </c>
      <c r="CX9" s="866"/>
      <c r="CY9" s="866"/>
      <c r="CZ9" s="866"/>
      <c r="DA9" s="867"/>
      <c r="DB9" s="865" t="s">
        <v>599</v>
      </c>
      <c r="DC9" s="866"/>
      <c r="DD9" s="866"/>
      <c r="DE9" s="866"/>
      <c r="DF9" s="867"/>
      <c r="DG9" s="865" t="s">
        <v>599</v>
      </c>
      <c r="DH9" s="866"/>
      <c r="DI9" s="866"/>
      <c r="DJ9" s="866"/>
      <c r="DK9" s="867"/>
      <c r="DL9" s="865" t="s">
        <v>599</v>
      </c>
      <c r="DM9" s="866"/>
      <c r="DN9" s="866"/>
      <c r="DO9" s="866"/>
      <c r="DP9" s="867"/>
      <c r="DQ9" s="865" t="s">
        <v>599</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27701</v>
      </c>
      <c r="R23" s="878"/>
      <c r="S23" s="878"/>
      <c r="T23" s="878"/>
      <c r="U23" s="878"/>
      <c r="V23" s="878">
        <v>27372</v>
      </c>
      <c r="W23" s="878"/>
      <c r="X23" s="878"/>
      <c r="Y23" s="878"/>
      <c r="Z23" s="878"/>
      <c r="AA23" s="878">
        <v>328</v>
      </c>
      <c r="AB23" s="878"/>
      <c r="AC23" s="878"/>
      <c r="AD23" s="878"/>
      <c r="AE23" s="879"/>
      <c r="AF23" s="880">
        <v>299</v>
      </c>
      <c r="AG23" s="878"/>
      <c r="AH23" s="878"/>
      <c r="AI23" s="878"/>
      <c r="AJ23" s="881"/>
      <c r="AK23" s="882"/>
      <c r="AL23" s="883"/>
      <c r="AM23" s="883"/>
      <c r="AN23" s="883"/>
      <c r="AO23" s="883"/>
      <c r="AP23" s="878">
        <v>22439</v>
      </c>
      <c r="AQ23" s="878"/>
      <c r="AR23" s="878"/>
      <c r="AS23" s="878"/>
      <c r="AT23" s="878"/>
      <c r="AU23" s="884"/>
      <c r="AV23" s="884"/>
      <c r="AW23" s="884"/>
      <c r="AX23" s="884"/>
      <c r="AY23" s="885"/>
      <c r="AZ23" s="893" t="s">
        <v>228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4511</v>
      </c>
      <c r="R28" s="907"/>
      <c r="S28" s="907"/>
      <c r="T28" s="907"/>
      <c r="U28" s="907"/>
      <c r="V28" s="907">
        <v>4314</v>
      </c>
      <c r="W28" s="907"/>
      <c r="X28" s="907"/>
      <c r="Y28" s="907"/>
      <c r="Z28" s="907"/>
      <c r="AA28" s="907">
        <v>198</v>
      </c>
      <c r="AB28" s="907"/>
      <c r="AC28" s="907"/>
      <c r="AD28" s="907"/>
      <c r="AE28" s="908"/>
      <c r="AF28" s="909">
        <v>198</v>
      </c>
      <c r="AG28" s="907"/>
      <c r="AH28" s="907"/>
      <c r="AI28" s="907"/>
      <c r="AJ28" s="910"/>
      <c r="AK28" s="911">
        <v>359</v>
      </c>
      <c r="AL28" s="902"/>
      <c r="AM28" s="902"/>
      <c r="AN28" s="902"/>
      <c r="AO28" s="902"/>
      <c r="AP28" s="902" t="s">
        <v>578</v>
      </c>
      <c r="AQ28" s="902"/>
      <c r="AR28" s="902"/>
      <c r="AS28" s="902"/>
      <c r="AT28" s="902"/>
      <c r="AU28" s="902" t="s">
        <v>579</v>
      </c>
      <c r="AV28" s="902"/>
      <c r="AW28" s="902"/>
      <c r="AX28" s="902"/>
      <c r="AY28" s="902"/>
      <c r="AZ28" s="903" t="s">
        <v>597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4288</v>
      </c>
      <c r="R29" s="843"/>
      <c r="S29" s="843"/>
      <c r="T29" s="843"/>
      <c r="U29" s="843"/>
      <c r="V29" s="843">
        <v>3882</v>
      </c>
      <c r="W29" s="843"/>
      <c r="X29" s="843"/>
      <c r="Y29" s="843"/>
      <c r="Z29" s="843"/>
      <c r="AA29" s="843">
        <v>407</v>
      </c>
      <c r="AB29" s="843"/>
      <c r="AC29" s="843"/>
      <c r="AD29" s="843"/>
      <c r="AE29" s="844"/>
      <c r="AF29" s="845">
        <v>407</v>
      </c>
      <c r="AG29" s="846"/>
      <c r="AH29" s="846"/>
      <c r="AI29" s="846"/>
      <c r="AJ29" s="847"/>
      <c r="AK29" s="914">
        <v>554</v>
      </c>
      <c r="AL29" s="915"/>
      <c r="AM29" s="915"/>
      <c r="AN29" s="915"/>
      <c r="AO29" s="915"/>
      <c r="AP29" s="915" t="s">
        <v>578</v>
      </c>
      <c r="AQ29" s="915"/>
      <c r="AR29" s="915"/>
      <c r="AS29" s="915"/>
      <c r="AT29" s="915"/>
      <c r="AU29" s="915" t="s">
        <v>579</v>
      </c>
      <c r="AV29" s="915"/>
      <c r="AW29" s="915"/>
      <c r="AX29" s="915"/>
      <c r="AY29" s="915"/>
      <c r="AZ29" s="916" t="s">
        <v>597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399</v>
      </c>
      <c r="R30" s="843"/>
      <c r="S30" s="843"/>
      <c r="T30" s="843"/>
      <c r="U30" s="843"/>
      <c r="V30" s="843">
        <v>399</v>
      </c>
      <c r="W30" s="843"/>
      <c r="X30" s="843"/>
      <c r="Y30" s="843"/>
      <c r="Z30" s="843"/>
      <c r="AA30" s="843">
        <v>1</v>
      </c>
      <c r="AB30" s="843"/>
      <c r="AC30" s="843"/>
      <c r="AD30" s="843"/>
      <c r="AE30" s="844"/>
      <c r="AF30" s="845">
        <v>1</v>
      </c>
      <c r="AG30" s="846"/>
      <c r="AH30" s="846"/>
      <c r="AI30" s="846"/>
      <c r="AJ30" s="847"/>
      <c r="AK30" s="914">
        <v>180</v>
      </c>
      <c r="AL30" s="915"/>
      <c r="AM30" s="915"/>
      <c r="AN30" s="915"/>
      <c r="AO30" s="915"/>
      <c r="AP30" s="915" t="s">
        <v>579</v>
      </c>
      <c r="AQ30" s="915"/>
      <c r="AR30" s="915"/>
      <c r="AS30" s="915"/>
      <c r="AT30" s="915"/>
      <c r="AU30" s="915" t="s">
        <v>579</v>
      </c>
      <c r="AV30" s="915"/>
      <c r="AW30" s="915"/>
      <c r="AX30" s="915"/>
      <c r="AY30" s="915"/>
      <c r="AZ30" s="916" t="s">
        <v>597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574</v>
      </c>
      <c r="R31" s="843"/>
      <c r="S31" s="843"/>
      <c r="T31" s="843"/>
      <c r="U31" s="843"/>
      <c r="V31" s="843">
        <v>510</v>
      </c>
      <c r="W31" s="843"/>
      <c r="X31" s="843"/>
      <c r="Y31" s="843"/>
      <c r="Z31" s="843"/>
      <c r="AA31" s="843">
        <v>64</v>
      </c>
      <c r="AB31" s="843"/>
      <c r="AC31" s="843"/>
      <c r="AD31" s="843"/>
      <c r="AE31" s="844"/>
      <c r="AF31" s="845">
        <v>1234</v>
      </c>
      <c r="AG31" s="846"/>
      <c r="AH31" s="846"/>
      <c r="AI31" s="846"/>
      <c r="AJ31" s="847"/>
      <c r="AK31" s="914">
        <v>10</v>
      </c>
      <c r="AL31" s="915"/>
      <c r="AM31" s="915"/>
      <c r="AN31" s="915"/>
      <c r="AO31" s="915"/>
      <c r="AP31" s="915">
        <v>1255</v>
      </c>
      <c r="AQ31" s="915"/>
      <c r="AR31" s="915"/>
      <c r="AS31" s="915"/>
      <c r="AT31" s="915"/>
      <c r="AU31" s="915">
        <v>694</v>
      </c>
      <c r="AV31" s="915"/>
      <c r="AW31" s="915"/>
      <c r="AX31" s="915"/>
      <c r="AY31" s="915"/>
      <c r="AZ31" s="916" t="s">
        <v>597</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297</v>
      </c>
      <c r="R32" s="843"/>
      <c r="S32" s="843"/>
      <c r="T32" s="843"/>
      <c r="U32" s="843"/>
      <c r="V32" s="843">
        <v>294</v>
      </c>
      <c r="W32" s="843"/>
      <c r="X32" s="843"/>
      <c r="Y32" s="843"/>
      <c r="Z32" s="843"/>
      <c r="AA32" s="843">
        <v>3</v>
      </c>
      <c r="AB32" s="843"/>
      <c r="AC32" s="843"/>
      <c r="AD32" s="843"/>
      <c r="AE32" s="844"/>
      <c r="AF32" s="845">
        <v>3</v>
      </c>
      <c r="AG32" s="846"/>
      <c r="AH32" s="846"/>
      <c r="AI32" s="846"/>
      <c r="AJ32" s="847"/>
      <c r="AK32" s="914">
        <v>182</v>
      </c>
      <c r="AL32" s="915"/>
      <c r="AM32" s="915"/>
      <c r="AN32" s="915"/>
      <c r="AO32" s="915"/>
      <c r="AP32" s="915">
        <v>1402</v>
      </c>
      <c r="AQ32" s="915"/>
      <c r="AR32" s="915"/>
      <c r="AS32" s="915"/>
      <c r="AT32" s="915"/>
      <c r="AU32" s="915">
        <v>1402</v>
      </c>
      <c r="AV32" s="915"/>
      <c r="AW32" s="915"/>
      <c r="AX32" s="915"/>
      <c r="AY32" s="915"/>
      <c r="AZ32" s="916" t="s">
        <v>597</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408</v>
      </c>
      <c r="C33" s="840"/>
      <c r="D33" s="840"/>
      <c r="E33" s="840"/>
      <c r="F33" s="840"/>
      <c r="G33" s="840"/>
      <c r="H33" s="840"/>
      <c r="I33" s="840"/>
      <c r="J33" s="840"/>
      <c r="K33" s="840"/>
      <c r="L33" s="840"/>
      <c r="M33" s="840"/>
      <c r="N33" s="840"/>
      <c r="O33" s="840"/>
      <c r="P33" s="841"/>
      <c r="Q33" s="842">
        <v>9</v>
      </c>
      <c r="R33" s="843"/>
      <c r="S33" s="843"/>
      <c r="T33" s="843"/>
      <c r="U33" s="843"/>
      <c r="V33" s="843">
        <v>9</v>
      </c>
      <c r="W33" s="843"/>
      <c r="X33" s="843"/>
      <c r="Y33" s="843"/>
      <c r="Z33" s="843"/>
      <c r="AA33" s="843">
        <v>0</v>
      </c>
      <c r="AB33" s="843"/>
      <c r="AC33" s="843"/>
      <c r="AD33" s="843"/>
      <c r="AE33" s="844"/>
      <c r="AF33" s="845">
        <v>0</v>
      </c>
      <c r="AG33" s="846"/>
      <c r="AH33" s="846"/>
      <c r="AI33" s="846"/>
      <c r="AJ33" s="847"/>
      <c r="AK33" s="914">
        <v>9</v>
      </c>
      <c r="AL33" s="915"/>
      <c r="AM33" s="915"/>
      <c r="AN33" s="915"/>
      <c r="AO33" s="915"/>
      <c r="AP33" s="915">
        <v>20</v>
      </c>
      <c r="AQ33" s="915"/>
      <c r="AR33" s="915"/>
      <c r="AS33" s="915"/>
      <c r="AT33" s="915"/>
      <c r="AU33" s="915">
        <v>20</v>
      </c>
      <c r="AV33" s="915"/>
      <c r="AW33" s="915"/>
      <c r="AX33" s="915"/>
      <c r="AY33" s="915"/>
      <c r="AZ33" s="916" t="s">
        <v>597</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409</v>
      </c>
      <c r="C34" s="840"/>
      <c r="D34" s="840"/>
      <c r="E34" s="840"/>
      <c r="F34" s="840"/>
      <c r="G34" s="840"/>
      <c r="H34" s="840"/>
      <c r="I34" s="840"/>
      <c r="J34" s="840"/>
      <c r="K34" s="840"/>
      <c r="L34" s="840"/>
      <c r="M34" s="840"/>
      <c r="N34" s="840"/>
      <c r="O34" s="840"/>
      <c r="P34" s="841"/>
      <c r="Q34" s="842">
        <v>72</v>
      </c>
      <c r="R34" s="843"/>
      <c r="S34" s="843"/>
      <c r="T34" s="843"/>
      <c r="U34" s="843"/>
      <c r="V34" s="843">
        <v>71</v>
      </c>
      <c r="W34" s="843"/>
      <c r="X34" s="843"/>
      <c r="Y34" s="843"/>
      <c r="Z34" s="843"/>
      <c r="AA34" s="843">
        <v>1</v>
      </c>
      <c r="AB34" s="843"/>
      <c r="AC34" s="843"/>
      <c r="AD34" s="843"/>
      <c r="AE34" s="844"/>
      <c r="AF34" s="845">
        <v>1</v>
      </c>
      <c r="AG34" s="846"/>
      <c r="AH34" s="846"/>
      <c r="AI34" s="846"/>
      <c r="AJ34" s="847"/>
      <c r="AK34" s="914">
        <v>52</v>
      </c>
      <c r="AL34" s="915"/>
      <c r="AM34" s="915"/>
      <c r="AN34" s="915"/>
      <c r="AO34" s="915"/>
      <c r="AP34" s="915">
        <v>84</v>
      </c>
      <c r="AQ34" s="915"/>
      <c r="AR34" s="915"/>
      <c r="AS34" s="915"/>
      <c r="AT34" s="915"/>
      <c r="AU34" s="915">
        <v>73</v>
      </c>
      <c r="AV34" s="915"/>
      <c r="AW34" s="915"/>
      <c r="AX34" s="915"/>
      <c r="AY34" s="915"/>
      <c r="AZ34" s="916" t="s">
        <v>598</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410</v>
      </c>
      <c r="C35" s="840"/>
      <c r="D35" s="840"/>
      <c r="E35" s="840"/>
      <c r="F35" s="840"/>
      <c r="G35" s="840"/>
      <c r="H35" s="840"/>
      <c r="I35" s="840"/>
      <c r="J35" s="840"/>
      <c r="K35" s="840"/>
      <c r="L35" s="840"/>
      <c r="M35" s="840"/>
      <c r="N35" s="840"/>
      <c r="O35" s="840"/>
      <c r="P35" s="841"/>
      <c r="Q35" s="842">
        <v>475</v>
      </c>
      <c r="R35" s="843"/>
      <c r="S35" s="843"/>
      <c r="T35" s="843"/>
      <c r="U35" s="843"/>
      <c r="V35" s="843">
        <v>475</v>
      </c>
      <c r="W35" s="843"/>
      <c r="X35" s="843"/>
      <c r="Y35" s="843"/>
      <c r="Z35" s="843"/>
      <c r="AA35" s="843">
        <v>0</v>
      </c>
      <c r="AB35" s="843"/>
      <c r="AC35" s="843"/>
      <c r="AD35" s="843"/>
      <c r="AE35" s="844"/>
      <c r="AF35" s="845" t="s">
        <v>228</v>
      </c>
      <c r="AG35" s="846"/>
      <c r="AH35" s="846"/>
      <c r="AI35" s="846"/>
      <c r="AJ35" s="847"/>
      <c r="AK35" s="914">
        <v>136</v>
      </c>
      <c r="AL35" s="915"/>
      <c r="AM35" s="915"/>
      <c r="AN35" s="915"/>
      <c r="AO35" s="915"/>
      <c r="AP35" s="915">
        <v>849</v>
      </c>
      <c r="AQ35" s="915"/>
      <c r="AR35" s="915"/>
      <c r="AS35" s="915"/>
      <c r="AT35" s="915"/>
      <c r="AU35" s="915">
        <v>417</v>
      </c>
      <c r="AV35" s="915"/>
      <c r="AW35" s="915"/>
      <c r="AX35" s="915"/>
      <c r="AY35" s="915"/>
      <c r="AZ35" s="916" t="s">
        <v>597</v>
      </c>
      <c r="BA35" s="916"/>
      <c r="BB35" s="916"/>
      <c r="BC35" s="916"/>
      <c r="BD35" s="916"/>
      <c r="BE35" s="912" t="s">
        <v>411</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1843</v>
      </c>
      <c r="AG63" s="926"/>
      <c r="AH63" s="926"/>
      <c r="AI63" s="926"/>
      <c r="AJ63" s="927"/>
      <c r="AK63" s="928"/>
      <c r="AL63" s="923"/>
      <c r="AM63" s="923"/>
      <c r="AN63" s="923"/>
      <c r="AO63" s="923"/>
      <c r="AP63" s="926">
        <v>3606</v>
      </c>
      <c r="AQ63" s="926"/>
      <c r="AR63" s="926"/>
      <c r="AS63" s="926"/>
      <c r="AT63" s="926"/>
      <c r="AU63" s="926">
        <v>2606</v>
      </c>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416</v>
      </c>
      <c r="B66" s="825"/>
      <c r="C66" s="825"/>
      <c r="D66" s="825"/>
      <c r="E66" s="825"/>
      <c r="F66" s="825"/>
      <c r="G66" s="825"/>
      <c r="H66" s="825"/>
      <c r="I66" s="825"/>
      <c r="J66" s="825"/>
      <c r="K66" s="825"/>
      <c r="L66" s="825"/>
      <c r="M66" s="825"/>
      <c r="N66" s="825"/>
      <c r="O66" s="825"/>
      <c r="P66" s="826"/>
      <c r="Q66" s="801" t="s">
        <v>393</v>
      </c>
      <c r="R66" s="802"/>
      <c r="S66" s="802"/>
      <c r="T66" s="802"/>
      <c r="U66" s="803"/>
      <c r="V66" s="801" t="s">
        <v>417</v>
      </c>
      <c r="W66" s="802"/>
      <c r="X66" s="802"/>
      <c r="Y66" s="802"/>
      <c r="Z66" s="803"/>
      <c r="AA66" s="801" t="s">
        <v>418</v>
      </c>
      <c r="AB66" s="802"/>
      <c r="AC66" s="802"/>
      <c r="AD66" s="802"/>
      <c r="AE66" s="803"/>
      <c r="AF66" s="936" t="s">
        <v>396</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580</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578</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581</v>
      </c>
      <c r="C69" s="958"/>
      <c r="D69" s="958"/>
      <c r="E69" s="958"/>
      <c r="F69" s="958"/>
      <c r="G69" s="958"/>
      <c r="H69" s="958"/>
      <c r="I69" s="958"/>
      <c r="J69" s="958"/>
      <c r="K69" s="958"/>
      <c r="L69" s="958"/>
      <c r="M69" s="958"/>
      <c r="N69" s="958"/>
      <c r="O69" s="958"/>
      <c r="P69" s="959"/>
      <c r="Q69" s="960">
        <v>116</v>
      </c>
      <c r="R69" s="915"/>
      <c r="S69" s="915"/>
      <c r="T69" s="915"/>
      <c r="U69" s="915"/>
      <c r="V69" s="915">
        <v>108</v>
      </c>
      <c r="W69" s="915"/>
      <c r="X69" s="915"/>
      <c r="Y69" s="915"/>
      <c r="Z69" s="915"/>
      <c r="AA69" s="915">
        <v>8</v>
      </c>
      <c r="AB69" s="915"/>
      <c r="AC69" s="915"/>
      <c r="AD69" s="915"/>
      <c r="AE69" s="915"/>
      <c r="AF69" s="915">
        <v>8</v>
      </c>
      <c r="AG69" s="915"/>
      <c r="AH69" s="915"/>
      <c r="AI69" s="915"/>
      <c r="AJ69" s="915"/>
      <c r="AK69" s="915">
        <v>11</v>
      </c>
      <c r="AL69" s="915"/>
      <c r="AM69" s="915"/>
      <c r="AN69" s="915"/>
      <c r="AO69" s="915"/>
      <c r="AP69" s="915" t="s">
        <v>579</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582</v>
      </c>
      <c r="C70" s="958"/>
      <c r="D70" s="958"/>
      <c r="E70" s="958"/>
      <c r="F70" s="958"/>
      <c r="G70" s="958"/>
      <c r="H70" s="958"/>
      <c r="I70" s="958"/>
      <c r="J70" s="958"/>
      <c r="K70" s="958"/>
      <c r="L70" s="958"/>
      <c r="M70" s="958"/>
      <c r="N70" s="958"/>
      <c r="O70" s="958"/>
      <c r="P70" s="959"/>
      <c r="Q70" s="960">
        <v>1084</v>
      </c>
      <c r="R70" s="915"/>
      <c r="S70" s="915"/>
      <c r="T70" s="915"/>
      <c r="U70" s="915"/>
      <c r="V70" s="915">
        <v>1075</v>
      </c>
      <c r="W70" s="915"/>
      <c r="X70" s="915"/>
      <c r="Y70" s="915"/>
      <c r="Z70" s="915"/>
      <c r="AA70" s="915">
        <v>10</v>
      </c>
      <c r="AB70" s="915"/>
      <c r="AC70" s="915"/>
      <c r="AD70" s="915"/>
      <c r="AE70" s="915"/>
      <c r="AF70" s="915">
        <v>10</v>
      </c>
      <c r="AG70" s="915"/>
      <c r="AH70" s="915"/>
      <c r="AI70" s="915"/>
      <c r="AJ70" s="915"/>
      <c r="AK70" s="915">
        <v>42</v>
      </c>
      <c r="AL70" s="915"/>
      <c r="AM70" s="915"/>
      <c r="AN70" s="915"/>
      <c r="AO70" s="915"/>
      <c r="AP70" s="915">
        <v>309</v>
      </c>
      <c r="AQ70" s="915"/>
      <c r="AR70" s="915"/>
      <c r="AS70" s="915"/>
      <c r="AT70" s="915"/>
      <c r="AU70" s="915">
        <v>116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583</v>
      </c>
      <c r="C71" s="958"/>
      <c r="D71" s="958"/>
      <c r="E71" s="958"/>
      <c r="F71" s="958"/>
      <c r="G71" s="958"/>
      <c r="H71" s="958"/>
      <c r="I71" s="958"/>
      <c r="J71" s="958"/>
      <c r="K71" s="958"/>
      <c r="L71" s="958"/>
      <c r="M71" s="958"/>
      <c r="N71" s="958"/>
      <c r="O71" s="958"/>
      <c r="P71" s="959"/>
      <c r="Q71" s="960">
        <v>413</v>
      </c>
      <c r="R71" s="915"/>
      <c r="S71" s="915"/>
      <c r="T71" s="915"/>
      <c r="U71" s="915"/>
      <c r="V71" s="915">
        <v>373</v>
      </c>
      <c r="W71" s="915"/>
      <c r="X71" s="915"/>
      <c r="Y71" s="915"/>
      <c r="Z71" s="915"/>
      <c r="AA71" s="915">
        <v>40</v>
      </c>
      <c r="AB71" s="915"/>
      <c r="AC71" s="915"/>
      <c r="AD71" s="915"/>
      <c r="AE71" s="915"/>
      <c r="AF71" s="915">
        <v>40</v>
      </c>
      <c r="AG71" s="915"/>
      <c r="AH71" s="915"/>
      <c r="AI71" s="915"/>
      <c r="AJ71" s="915"/>
      <c r="AK71" s="915" t="s">
        <v>579</v>
      </c>
      <c r="AL71" s="915"/>
      <c r="AM71" s="915"/>
      <c r="AN71" s="915"/>
      <c r="AO71" s="915"/>
      <c r="AP71" s="915" t="s">
        <v>579</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584</v>
      </c>
      <c r="C72" s="958"/>
      <c r="D72" s="958"/>
      <c r="E72" s="958"/>
      <c r="F72" s="958"/>
      <c r="G72" s="958"/>
      <c r="H72" s="958"/>
      <c r="I72" s="958"/>
      <c r="J72" s="958"/>
      <c r="K72" s="958"/>
      <c r="L72" s="958"/>
      <c r="M72" s="958"/>
      <c r="N72" s="958"/>
      <c r="O72" s="958"/>
      <c r="P72" s="959"/>
      <c r="Q72" s="960">
        <v>145</v>
      </c>
      <c r="R72" s="915"/>
      <c r="S72" s="915"/>
      <c r="T72" s="915"/>
      <c r="U72" s="915"/>
      <c r="V72" s="915">
        <v>137</v>
      </c>
      <c r="W72" s="915"/>
      <c r="X72" s="915"/>
      <c r="Y72" s="915"/>
      <c r="Z72" s="915"/>
      <c r="AA72" s="915">
        <v>8</v>
      </c>
      <c r="AB72" s="915"/>
      <c r="AC72" s="915"/>
      <c r="AD72" s="915"/>
      <c r="AE72" s="915"/>
      <c r="AF72" s="915">
        <v>8</v>
      </c>
      <c r="AG72" s="915"/>
      <c r="AH72" s="915"/>
      <c r="AI72" s="915"/>
      <c r="AJ72" s="915"/>
      <c r="AK72" s="915" t="s">
        <v>579</v>
      </c>
      <c r="AL72" s="915"/>
      <c r="AM72" s="915"/>
      <c r="AN72" s="915"/>
      <c r="AO72" s="915"/>
      <c r="AP72" s="915" t="s">
        <v>578</v>
      </c>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585</v>
      </c>
      <c r="C73" s="958"/>
      <c r="D73" s="958"/>
      <c r="E73" s="958"/>
      <c r="F73" s="958"/>
      <c r="G73" s="958"/>
      <c r="H73" s="958"/>
      <c r="I73" s="958"/>
      <c r="J73" s="958"/>
      <c r="K73" s="958"/>
      <c r="L73" s="958"/>
      <c r="M73" s="958"/>
      <c r="N73" s="958"/>
      <c r="O73" s="958"/>
      <c r="P73" s="959"/>
      <c r="Q73" s="960">
        <v>1069</v>
      </c>
      <c r="R73" s="915"/>
      <c r="S73" s="915"/>
      <c r="T73" s="915"/>
      <c r="U73" s="915"/>
      <c r="V73" s="915">
        <v>1064</v>
      </c>
      <c r="W73" s="915"/>
      <c r="X73" s="915"/>
      <c r="Y73" s="915"/>
      <c r="Z73" s="915"/>
      <c r="AA73" s="915">
        <v>5</v>
      </c>
      <c r="AB73" s="915"/>
      <c r="AC73" s="915"/>
      <c r="AD73" s="915"/>
      <c r="AE73" s="915"/>
      <c r="AF73" s="915">
        <v>5</v>
      </c>
      <c r="AG73" s="915"/>
      <c r="AH73" s="915"/>
      <c r="AI73" s="915"/>
      <c r="AJ73" s="915"/>
      <c r="AK73" s="915" t="s">
        <v>578</v>
      </c>
      <c r="AL73" s="915"/>
      <c r="AM73" s="915"/>
      <c r="AN73" s="915"/>
      <c r="AO73" s="915"/>
      <c r="AP73" s="915" t="s">
        <v>579</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586</v>
      </c>
      <c r="C74" s="958"/>
      <c r="D74" s="958"/>
      <c r="E74" s="958"/>
      <c r="F74" s="958"/>
      <c r="G74" s="958"/>
      <c r="H74" s="958"/>
      <c r="I74" s="958"/>
      <c r="J74" s="958"/>
      <c r="K74" s="958"/>
      <c r="L74" s="958"/>
      <c r="M74" s="958"/>
      <c r="N74" s="958"/>
      <c r="O74" s="958"/>
      <c r="P74" s="959"/>
      <c r="Q74" s="960">
        <v>3</v>
      </c>
      <c r="R74" s="915"/>
      <c r="S74" s="915"/>
      <c r="T74" s="915"/>
      <c r="U74" s="915"/>
      <c r="V74" s="915">
        <v>3</v>
      </c>
      <c r="W74" s="915"/>
      <c r="X74" s="915"/>
      <c r="Y74" s="915"/>
      <c r="Z74" s="915"/>
      <c r="AA74" s="915">
        <v>0</v>
      </c>
      <c r="AB74" s="915"/>
      <c r="AC74" s="915"/>
      <c r="AD74" s="915"/>
      <c r="AE74" s="915"/>
      <c r="AF74" s="915">
        <v>0</v>
      </c>
      <c r="AG74" s="915"/>
      <c r="AH74" s="915"/>
      <c r="AI74" s="915"/>
      <c r="AJ74" s="915"/>
      <c r="AK74" s="915" t="s">
        <v>578</v>
      </c>
      <c r="AL74" s="915"/>
      <c r="AM74" s="915"/>
      <c r="AN74" s="915"/>
      <c r="AO74" s="915"/>
      <c r="AP74" s="915" t="s">
        <v>579</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v>309</v>
      </c>
      <c r="AQ88" s="926"/>
      <c r="AR88" s="926"/>
      <c r="AS88" s="926"/>
      <c r="AT88" s="926"/>
      <c r="AU88" s="926">
        <v>116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276</v>
      </c>
      <c r="CS102" s="934"/>
      <c r="CT102" s="934"/>
      <c r="CU102" s="934"/>
      <c r="CV102" s="977"/>
      <c r="CW102" s="976">
        <v>39</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307</v>
      </c>
      <c r="AG109" s="979"/>
      <c r="AH109" s="979"/>
      <c r="AI109" s="979"/>
      <c r="AJ109" s="980"/>
      <c r="AK109" s="978" t="s">
        <v>306</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307</v>
      </c>
      <c r="BW109" s="979"/>
      <c r="BX109" s="979"/>
      <c r="BY109" s="979"/>
      <c r="BZ109" s="980"/>
      <c r="CA109" s="978" t="s">
        <v>306</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307</v>
      </c>
      <c r="DM109" s="979"/>
      <c r="DN109" s="979"/>
      <c r="DO109" s="979"/>
      <c r="DP109" s="980"/>
      <c r="DQ109" s="978" t="s">
        <v>306</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2572819</v>
      </c>
      <c r="AB110" s="986"/>
      <c r="AC110" s="986"/>
      <c r="AD110" s="986"/>
      <c r="AE110" s="987"/>
      <c r="AF110" s="988">
        <v>2629481</v>
      </c>
      <c r="AG110" s="986"/>
      <c r="AH110" s="986"/>
      <c r="AI110" s="986"/>
      <c r="AJ110" s="987"/>
      <c r="AK110" s="988">
        <v>2635048</v>
      </c>
      <c r="AL110" s="986"/>
      <c r="AM110" s="986"/>
      <c r="AN110" s="986"/>
      <c r="AO110" s="987"/>
      <c r="AP110" s="989">
        <v>29.5</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23630301</v>
      </c>
      <c r="BR110" s="1021"/>
      <c r="BS110" s="1021"/>
      <c r="BT110" s="1021"/>
      <c r="BU110" s="1021"/>
      <c r="BV110" s="1021">
        <v>23099376</v>
      </c>
      <c r="BW110" s="1021"/>
      <c r="BX110" s="1021"/>
      <c r="BY110" s="1021"/>
      <c r="BZ110" s="1021"/>
      <c r="CA110" s="1021">
        <v>22438854</v>
      </c>
      <c r="CB110" s="1021"/>
      <c r="CC110" s="1021"/>
      <c r="CD110" s="1021"/>
      <c r="CE110" s="1021"/>
      <c r="CF110" s="1035">
        <v>251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228</v>
      </c>
      <c r="DH110" s="1021"/>
      <c r="DI110" s="1021"/>
      <c r="DJ110" s="1021"/>
      <c r="DK110" s="1021"/>
      <c r="DL110" s="1021" t="s">
        <v>438</v>
      </c>
      <c r="DM110" s="1021"/>
      <c r="DN110" s="1021"/>
      <c r="DO110" s="1021"/>
      <c r="DP110" s="1021"/>
      <c r="DQ110" s="1021" t="s">
        <v>228</v>
      </c>
      <c r="DR110" s="1021"/>
      <c r="DS110" s="1021"/>
      <c r="DT110" s="1021"/>
      <c r="DU110" s="1021"/>
      <c r="DV110" s="1022" t="s">
        <v>228</v>
      </c>
      <c r="DW110" s="1022"/>
      <c r="DX110" s="1022"/>
      <c r="DY110" s="1022"/>
      <c r="DZ110" s="1023"/>
    </row>
    <row r="111" spans="1:131" s="247" customFormat="1" ht="26.25" customHeight="1">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184841</v>
      </c>
      <c r="BR111" s="1014"/>
      <c r="BS111" s="1014"/>
      <c r="BT111" s="1014"/>
      <c r="BU111" s="1014"/>
      <c r="BV111" s="1014">
        <v>89290</v>
      </c>
      <c r="BW111" s="1014"/>
      <c r="BX111" s="1014"/>
      <c r="BY111" s="1014"/>
      <c r="BZ111" s="1014"/>
      <c r="CA111" s="1014">
        <v>9159</v>
      </c>
      <c r="CB111" s="1014"/>
      <c r="CC111" s="1014"/>
      <c r="CD111" s="1014"/>
      <c r="CE111" s="1014"/>
      <c r="CF111" s="1008">
        <v>0.1</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228</v>
      </c>
      <c r="DH111" s="1014"/>
      <c r="DI111" s="1014"/>
      <c r="DJ111" s="1014"/>
      <c r="DK111" s="1014"/>
      <c r="DL111" s="1014" t="s">
        <v>228</v>
      </c>
      <c r="DM111" s="1014"/>
      <c r="DN111" s="1014"/>
      <c r="DO111" s="1014"/>
      <c r="DP111" s="1014"/>
      <c r="DQ111" s="1014" t="s">
        <v>228</v>
      </c>
      <c r="DR111" s="1014"/>
      <c r="DS111" s="1014"/>
      <c r="DT111" s="1014"/>
      <c r="DU111" s="1014"/>
      <c r="DV111" s="1015" t="s">
        <v>228</v>
      </c>
      <c r="DW111" s="1015"/>
      <c r="DX111" s="1015"/>
      <c r="DY111" s="1015"/>
      <c r="DZ111" s="1016"/>
    </row>
    <row r="112" spans="1:131" s="247" customFormat="1" ht="26.25" customHeight="1">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228</v>
      </c>
      <c r="AB112" s="1053"/>
      <c r="AC112" s="1053"/>
      <c r="AD112" s="1053"/>
      <c r="AE112" s="1054"/>
      <c r="AF112" s="1055" t="s">
        <v>228</v>
      </c>
      <c r="AG112" s="1053"/>
      <c r="AH112" s="1053"/>
      <c r="AI112" s="1053"/>
      <c r="AJ112" s="1054"/>
      <c r="AK112" s="1055" t="s">
        <v>228</v>
      </c>
      <c r="AL112" s="1053"/>
      <c r="AM112" s="1053"/>
      <c r="AN112" s="1053"/>
      <c r="AO112" s="1054"/>
      <c r="AP112" s="1056" t="s">
        <v>228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2416459</v>
      </c>
      <c r="BR112" s="1014"/>
      <c r="BS112" s="1014"/>
      <c r="BT112" s="1014"/>
      <c r="BU112" s="1014"/>
      <c r="BV112" s="1014">
        <v>2353460</v>
      </c>
      <c r="BW112" s="1014"/>
      <c r="BX112" s="1014"/>
      <c r="BY112" s="1014"/>
      <c r="BZ112" s="1014"/>
      <c r="CA112" s="1014">
        <v>2606379</v>
      </c>
      <c r="CB112" s="1014"/>
      <c r="CC112" s="1014"/>
      <c r="CD112" s="1014"/>
      <c r="CE112" s="1014"/>
      <c r="CF112" s="1008">
        <v>29.1</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228</v>
      </c>
      <c r="DH112" s="1014"/>
      <c r="DI112" s="1014"/>
      <c r="DJ112" s="1014"/>
      <c r="DK112" s="1014"/>
      <c r="DL112" s="1014" t="s">
        <v>228</v>
      </c>
      <c r="DM112" s="1014"/>
      <c r="DN112" s="1014"/>
      <c r="DO112" s="1014"/>
      <c r="DP112" s="1014"/>
      <c r="DQ112" s="1014" t="s">
        <v>228</v>
      </c>
      <c r="DR112" s="1014"/>
      <c r="DS112" s="1014"/>
      <c r="DT112" s="1014"/>
      <c r="DU112" s="1014"/>
      <c r="DV112" s="1015" t="s">
        <v>228</v>
      </c>
      <c r="DW112" s="1015"/>
      <c r="DX112" s="1015"/>
      <c r="DY112" s="1015"/>
      <c r="DZ112" s="1016"/>
    </row>
    <row r="113" spans="1:130" s="247" customFormat="1" ht="26.25" customHeight="1">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294316</v>
      </c>
      <c r="AB113" s="1028"/>
      <c r="AC113" s="1028"/>
      <c r="AD113" s="1028"/>
      <c r="AE113" s="1029"/>
      <c r="AF113" s="1030">
        <v>273875</v>
      </c>
      <c r="AG113" s="1028"/>
      <c r="AH113" s="1028"/>
      <c r="AI113" s="1028"/>
      <c r="AJ113" s="1029"/>
      <c r="AK113" s="1030">
        <v>247711</v>
      </c>
      <c r="AL113" s="1028"/>
      <c r="AM113" s="1028"/>
      <c r="AN113" s="1028"/>
      <c r="AO113" s="1029"/>
      <c r="AP113" s="1031">
        <v>2.8</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110264</v>
      </c>
      <c r="BR113" s="1014"/>
      <c r="BS113" s="1014"/>
      <c r="BT113" s="1014"/>
      <c r="BU113" s="1014"/>
      <c r="BV113" s="1014">
        <v>136615</v>
      </c>
      <c r="BW113" s="1014"/>
      <c r="BX113" s="1014"/>
      <c r="BY113" s="1014"/>
      <c r="BZ113" s="1014"/>
      <c r="CA113" s="1014">
        <v>116337</v>
      </c>
      <c r="CB113" s="1014"/>
      <c r="CC113" s="1014"/>
      <c r="CD113" s="1014"/>
      <c r="CE113" s="1014"/>
      <c r="CF113" s="1008">
        <v>1.3</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169574</v>
      </c>
      <c r="DH113" s="1053"/>
      <c r="DI113" s="1053"/>
      <c r="DJ113" s="1053"/>
      <c r="DK113" s="1054"/>
      <c r="DL113" s="1055">
        <v>77076</v>
      </c>
      <c r="DM113" s="1053"/>
      <c r="DN113" s="1053"/>
      <c r="DO113" s="1053"/>
      <c r="DP113" s="1054"/>
      <c r="DQ113" s="1055" t="s">
        <v>228</v>
      </c>
      <c r="DR113" s="1053"/>
      <c r="DS113" s="1053"/>
      <c r="DT113" s="1053"/>
      <c r="DU113" s="1054"/>
      <c r="DV113" s="1056" t="s">
        <v>228</v>
      </c>
      <c r="DW113" s="1057"/>
      <c r="DX113" s="1057"/>
      <c r="DY113" s="1057"/>
      <c r="DZ113" s="1058"/>
    </row>
    <row r="114" spans="1:130" s="247" customFormat="1" ht="26.25" customHeight="1">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19680</v>
      </c>
      <c r="AB114" s="1053"/>
      <c r="AC114" s="1053"/>
      <c r="AD114" s="1053"/>
      <c r="AE114" s="1054"/>
      <c r="AF114" s="1055">
        <v>20841</v>
      </c>
      <c r="AG114" s="1053"/>
      <c r="AH114" s="1053"/>
      <c r="AI114" s="1053"/>
      <c r="AJ114" s="1054"/>
      <c r="AK114" s="1055">
        <v>20032</v>
      </c>
      <c r="AL114" s="1053"/>
      <c r="AM114" s="1053"/>
      <c r="AN114" s="1053"/>
      <c r="AO114" s="1054"/>
      <c r="AP114" s="1056">
        <v>0.2</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2548687</v>
      </c>
      <c r="BR114" s="1014"/>
      <c r="BS114" s="1014"/>
      <c r="BT114" s="1014"/>
      <c r="BU114" s="1014"/>
      <c r="BV114" s="1014">
        <v>2306605</v>
      </c>
      <c r="BW114" s="1014"/>
      <c r="BX114" s="1014"/>
      <c r="BY114" s="1014"/>
      <c r="BZ114" s="1014"/>
      <c r="CA114" s="1014">
        <v>2120752</v>
      </c>
      <c r="CB114" s="1014"/>
      <c r="CC114" s="1014"/>
      <c r="CD114" s="1014"/>
      <c r="CE114" s="1014"/>
      <c r="CF114" s="1008">
        <v>23.7</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228</v>
      </c>
      <c r="DH114" s="1053"/>
      <c r="DI114" s="1053"/>
      <c r="DJ114" s="1053"/>
      <c r="DK114" s="1054"/>
      <c r="DL114" s="1055" t="s">
        <v>228</v>
      </c>
      <c r="DM114" s="1053"/>
      <c r="DN114" s="1053"/>
      <c r="DO114" s="1053"/>
      <c r="DP114" s="1054"/>
      <c r="DQ114" s="1055" t="s">
        <v>228</v>
      </c>
      <c r="DR114" s="1053"/>
      <c r="DS114" s="1053"/>
      <c r="DT114" s="1053"/>
      <c r="DU114" s="1054"/>
      <c r="DV114" s="1056" t="s">
        <v>228</v>
      </c>
      <c r="DW114" s="1057"/>
      <c r="DX114" s="1057"/>
      <c r="DY114" s="1057"/>
      <c r="DZ114" s="1058"/>
    </row>
    <row r="115" spans="1:130" s="247" customFormat="1" ht="26.25" customHeight="1">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103813</v>
      </c>
      <c r="AB115" s="1028"/>
      <c r="AC115" s="1028"/>
      <c r="AD115" s="1028"/>
      <c r="AE115" s="1029"/>
      <c r="AF115" s="1030">
        <v>101664</v>
      </c>
      <c r="AG115" s="1028"/>
      <c r="AH115" s="1028"/>
      <c r="AI115" s="1028"/>
      <c r="AJ115" s="1029"/>
      <c r="AK115" s="1030">
        <v>91503</v>
      </c>
      <c r="AL115" s="1028"/>
      <c r="AM115" s="1028"/>
      <c r="AN115" s="1028"/>
      <c r="AO115" s="1029"/>
      <c r="AP115" s="1031">
        <v>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666891</v>
      </c>
      <c r="BR115" s="1014"/>
      <c r="BS115" s="1014"/>
      <c r="BT115" s="1014"/>
      <c r="BU115" s="1014"/>
      <c r="BV115" s="1014">
        <v>590302</v>
      </c>
      <c r="BW115" s="1014"/>
      <c r="BX115" s="1014"/>
      <c r="BY115" s="1014"/>
      <c r="BZ115" s="1014"/>
      <c r="CA115" s="1014">
        <v>462275</v>
      </c>
      <c r="CB115" s="1014"/>
      <c r="CC115" s="1014"/>
      <c r="CD115" s="1014"/>
      <c r="CE115" s="1014"/>
      <c r="CF115" s="1008">
        <v>5.2</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228</v>
      </c>
      <c r="DH115" s="1053"/>
      <c r="DI115" s="1053"/>
      <c r="DJ115" s="1053"/>
      <c r="DK115" s="1054"/>
      <c r="DL115" s="1055" t="s">
        <v>228</v>
      </c>
      <c r="DM115" s="1053"/>
      <c r="DN115" s="1053"/>
      <c r="DO115" s="1053"/>
      <c r="DP115" s="1054"/>
      <c r="DQ115" s="1055" t="s">
        <v>228</v>
      </c>
      <c r="DR115" s="1053"/>
      <c r="DS115" s="1053"/>
      <c r="DT115" s="1053"/>
      <c r="DU115" s="1054"/>
      <c r="DV115" s="1056" t="s">
        <v>228</v>
      </c>
      <c r="DW115" s="1057"/>
      <c r="DX115" s="1057"/>
      <c r="DY115" s="1057"/>
      <c r="DZ115" s="1058"/>
    </row>
    <row r="116" spans="1:130" s="247" customFormat="1" ht="26.25" customHeight="1">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228</v>
      </c>
      <c r="AB116" s="1053"/>
      <c r="AC116" s="1053"/>
      <c r="AD116" s="1053"/>
      <c r="AE116" s="1054"/>
      <c r="AF116" s="1055" t="s">
        <v>228</v>
      </c>
      <c r="AG116" s="1053"/>
      <c r="AH116" s="1053"/>
      <c r="AI116" s="1053"/>
      <c r="AJ116" s="1054"/>
      <c r="AK116" s="1055" t="s">
        <v>228</v>
      </c>
      <c r="AL116" s="1053"/>
      <c r="AM116" s="1053"/>
      <c r="AN116" s="1053"/>
      <c r="AO116" s="1054"/>
      <c r="AP116" s="1056" t="s">
        <v>228</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228</v>
      </c>
      <c r="BR116" s="1014"/>
      <c r="BS116" s="1014"/>
      <c r="BT116" s="1014"/>
      <c r="BU116" s="1014"/>
      <c r="BV116" s="1014" t="s">
        <v>228</v>
      </c>
      <c r="BW116" s="1014"/>
      <c r="BX116" s="1014"/>
      <c r="BY116" s="1014"/>
      <c r="BZ116" s="1014"/>
      <c r="CA116" s="1014" t="s">
        <v>228</v>
      </c>
      <c r="CB116" s="1014"/>
      <c r="CC116" s="1014"/>
      <c r="CD116" s="1014"/>
      <c r="CE116" s="1014"/>
      <c r="CF116" s="1008" t="s">
        <v>228</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228</v>
      </c>
      <c r="DH116" s="1053"/>
      <c r="DI116" s="1053"/>
      <c r="DJ116" s="1053"/>
      <c r="DK116" s="1054"/>
      <c r="DL116" s="1055" t="s">
        <v>228</v>
      </c>
      <c r="DM116" s="1053"/>
      <c r="DN116" s="1053"/>
      <c r="DO116" s="1053"/>
      <c r="DP116" s="1054"/>
      <c r="DQ116" s="1055" t="s">
        <v>228</v>
      </c>
      <c r="DR116" s="1053"/>
      <c r="DS116" s="1053"/>
      <c r="DT116" s="1053"/>
      <c r="DU116" s="1054"/>
      <c r="DV116" s="1056" t="s">
        <v>228</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2990628</v>
      </c>
      <c r="AB117" s="1071"/>
      <c r="AC117" s="1071"/>
      <c r="AD117" s="1071"/>
      <c r="AE117" s="1072"/>
      <c r="AF117" s="1073">
        <v>3025861</v>
      </c>
      <c r="AG117" s="1071"/>
      <c r="AH117" s="1071"/>
      <c r="AI117" s="1071"/>
      <c r="AJ117" s="1072"/>
      <c r="AK117" s="1073">
        <v>2994294</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228</v>
      </c>
      <c r="BR117" s="1014"/>
      <c r="BS117" s="1014"/>
      <c r="BT117" s="1014"/>
      <c r="BU117" s="1014"/>
      <c r="BV117" s="1014" t="s">
        <v>228</v>
      </c>
      <c r="BW117" s="1014"/>
      <c r="BX117" s="1014"/>
      <c r="BY117" s="1014"/>
      <c r="BZ117" s="1014"/>
      <c r="CA117" s="1014" t="s">
        <v>228</v>
      </c>
      <c r="CB117" s="1014"/>
      <c r="CC117" s="1014"/>
      <c r="CD117" s="1014"/>
      <c r="CE117" s="1014"/>
      <c r="CF117" s="1008" t="s">
        <v>228</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461</v>
      </c>
      <c r="DH117" s="1053"/>
      <c r="DI117" s="1053"/>
      <c r="DJ117" s="1053"/>
      <c r="DK117" s="1054"/>
      <c r="DL117" s="1055" t="s">
        <v>228</v>
      </c>
      <c r="DM117" s="1053"/>
      <c r="DN117" s="1053"/>
      <c r="DO117" s="1053"/>
      <c r="DP117" s="1054"/>
      <c r="DQ117" s="1055" t="s">
        <v>228</v>
      </c>
      <c r="DR117" s="1053"/>
      <c r="DS117" s="1053"/>
      <c r="DT117" s="1053"/>
      <c r="DU117" s="1054"/>
      <c r="DV117" s="1056" t="s">
        <v>228</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307</v>
      </c>
      <c r="AG118" s="979"/>
      <c r="AH118" s="979"/>
      <c r="AI118" s="979"/>
      <c r="AJ118" s="980"/>
      <c r="AK118" s="978" t="s">
        <v>306</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228</v>
      </c>
      <c r="BR118" s="1092"/>
      <c r="BS118" s="1092"/>
      <c r="BT118" s="1092"/>
      <c r="BU118" s="1092"/>
      <c r="BV118" s="1092" t="s">
        <v>228</v>
      </c>
      <c r="BW118" s="1092"/>
      <c r="BX118" s="1092"/>
      <c r="BY118" s="1092"/>
      <c r="BZ118" s="1092"/>
      <c r="CA118" s="1092" t="s">
        <v>228</v>
      </c>
      <c r="CB118" s="1092"/>
      <c r="CC118" s="1092"/>
      <c r="CD118" s="1092"/>
      <c r="CE118" s="1092"/>
      <c r="CF118" s="1008" t="s">
        <v>228</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228</v>
      </c>
      <c r="DH118" s="1053"/>
      <c r="DI118" s="1053"/>
      <c r="DJ118" s="1053"/>
      <c r="DK118" s="1054"/>
      <c r="DL118" s="1055" t="s">
        <v>228</v>
      </c>
      <c r="DM118" s="1053"/>
      <c r="DN118" s="1053"/>
      <c r="DO118" s="1053"/>
      <c r="DP118" s="1054"/>
      <c r="DQ118" s="1055" t="s">
        <v>228</v>
      </c>
      <c r="DR118" s="1053"/>
      <c r="DS118" s="1053"/>
      <c r="DT118" s="1053"/>
      <c r="DU118" s="1054"/>
      <c r="DV118" s="1056" t="s">
        <v>228</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464</v>
      </c>
      <c r="AB119" s="986"/>
      <c r="AC119" s="986"/>
      <c r="AD119" s="986"/>
      <c r="AE119" s="987"/>
      <c r="AF119" s="988" t="s">
        <v>228</v>
      </c>
      <c r="AG119" s="986"/>
      <c r="AH119" s="986"/>
      <c r="AI119" s="986"/>
      <c r="AJ119" s="987"/>
      <c r="AK119" s="988" t="s">
        <v>464</v>
      </c>
      <c r="AL119" s="986"/>
      <c r="AM119" s="986"/>
      <c r="AN119" s="986"/>
      <c r="AO119" s="987"/>
      <c r="AP119" s="989" t="s">
        <v>228</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465</v>
      </c>
      <c r="BP119" s="1100"/>
      <c r="BQ119" s="1091">
        <v>29557443</v>
      </c>
      <c r="BR119" s="1092"/>
      <c r="BS119" s="1092"/>
      <c r="BT119" s="1092"/>
      <c r="BU119" s="1092"/>
      <c r="BV119" s="1092">
        <v>28575648</v>
      </c>
      <c r="BW119" s="1092"/>
      <c r="BX119" s="1092"/>
      <c r="BY119" s="1092"/>
      <c r="BZ119" s="1092"/>
      <c r="CA119" s="1092">
        <v>27753756</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15267</v>
      </c>
      <c r="DH119" s="1078"/>
      <c r="DI119" s="1078"/>
      <c r="DJ119" s="1078"/>
      <c r="DK119" s="1079"/>
      <c r="DL119" s="1077">
        <v>12214</v>
      </c>
      <c r="DM119" s="1078"/>
      <c r="DN119" s="1078"/>
      <c r="DO119" s="1078"/>
      <c r="DP119" s="1079"/>
      <c r="DQ119" s="1077">
        <v>9159</v>
      </c>
      <c r="DR119" s="1078"/>
      <c r="DS119" s="1078"/>
      <c r="DT119" s="1078"/>
      <c r="DU119" s="1079"/>
      <c r="DV119" s="1080">
        <v>0.1</v>
      </c>
      <c r="DW119" s="1081"/>
      <c r="DX119" s="1081"/>
      <c r="DY119" s="1081"/>
      <c r="DZ119" s="1082"/>
    </row>
    <row r="120" spans="1:130" s="247" customFormat="1" ht="26.25" customHeight="1">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228</v>
      </c>
      <c r="AB120" s="1053"/>
      <c r="AC120" s="1053"/>
      <c r="AD120" s="1053"/>
      <c r="AE120" s="1054"/>
      <c r="AF120" s="1055" t="s">
        <v>228</v>
      </c>
      <c r="AG120" s="1053"/>
      <c r="AH120" s="1053"/>
      <c r="AI120" s="1053"/>
      <c r="AJ120" s="1054"/>
      <c r="AK120" s="1055" t="s">
        <v>228</v>
      </c>
      <c r="AL120" s="1053"/>
      <c r="AM120" s="1053"/>
      <c r="AN120" s="1053"/>
      <c r="AO120" s="1054"/>
      <c r="AP120" s="1056" t="s">
        <v>228</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6479457</v>
      </c>
      <c r="BR120" s="1021"/>
      <c r="BS120" s="1021"/>
      <c r="BT120" s="1021"/>
      <c r="BU120" s="1021"/>
      <c r="BV120" s="1021">
        <v>6756557</v>
      </c>
      <c r="BW120" s="1021"/>
      <c r="BX120" s="1021"/>
      <c r="BY120" s="1021"/>
      <c r="BZ120" s="1021"/>
      <c r="CA120" s="1021">
        <v>7084410</v>
      </c>
      <c r="CB120" s="1021"/>
      <c r="CC120" s="1021"/>
      <c r="CD120" s="1021"/>
      <c r="CE120" s="1021"/>
      <c r="CF120" s="1035">
        <v>79.2</v>
      </c>
      <c r="CG120" s="1036"/>
      <c r="CH120" s="1036"/>
      <c r="CI120" s="1036"/>
      <c r="CJ120" s="1036"/>
      <c r="CK120" s="1101" t="s">
        <v>469</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v>1664006</v>
      </c>
      <c r="DH120" s="1021"/>
      <c r="DI120" s="1021"/>
      <c r="DJ120" s="1021"/>
      <c r="DK120" s="1021"/>
      <c r="DL120" s="1021">
        <v>1535175</v>
      </c>
      <c r="DM120" s="1021"/>
      <c r="DN120" s="1021"/>
      <c r="DO120" s="1021"/>
      <c r="DP120" s="1021"/>
      <c r="DQ120" s="1021">
        <v>1401524</v>
      </c>
      <c r="DR120" s="1021"/>
      <c r="DS120" s="1021"/>
      <c r="DT120" s="1021"/>
      <c r="DU120" s="1021"/>
      <c r="DV120" s="1022">
        <v>15.7</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228</v>
      </c>
      <c r="AB121" s="1053"/>
      <c r="AC121" s="1053"/>
      <c r="AD121" s="1053"/>
      <c r="AE121" s="1054"/>
      <c r="AF121" s="1055" t="s">
        <v>464</v>
      </c>
      <c r="AG121" s="1053"/>
      <c r="AH121" s="1053"/>
      <c r="AI121" s="1053"/>
      <c r="AJ121" s="1054"/>
      <c r="AK121" s="1055" t="s">
        <v>464</v>
      </c>
      <c r="AL121" s="1053"/>
      <c r="AM121" s="1053"/>
      <c r="AN121" s="1053"/>
      <c r="AO121" s="1054"/>
      <c r="AP121" s="1056" t="s">
        <v>228</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729133</v>
      </c>
      <c r="BR121" s="1014"/>
      <c r="BS121" s="1014"/>
      <c r="BT121" s="1014"/>
      <c r="BU121" s="1014"/>
      <c r="BV121" s="1014">
        <v>733233</v>
      </c>
      <c r="BW121" s="1014"/>
      <c r="BX121" s="1014"/>
      <c r="BY121" s="1014"/>
      <c r="BZ121" s="1014"/>
      <c r="CA121" s="1014">
        <v>693019</v>
      </c>
      <c r="CB121" s="1014"/>
      <c r="CC121" s="1014"/>
      <c r="CD121" s="1014"/>
      <c r="CE121" s="1014"/>
      <c r="CF121" s="1008">
        <v>7.8</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601640</v>
      </c>
      <c r="DH121" s="1014"/>
      <c r="DI121" s="1014"/>
      <c r="DJ121" s="1014"/>
      <c r="DK121" s="1014"/>
      <c r="DL121" s="1014">
        <v>634445</v>
      </c>
      <c r="DM121" s="1014"/>
      <c r="DN121" s="1014"/>
      <c r="DO121" s="1014"/>
      <c r="DP121" s="1014"/>
      <c r="DQ121" s="1014">
        <v>694172</v>
      </c>
      <c r="DR121" s="1014"/>
      <c r="DS121" s="1014"/>
      <c r="DT121" s="1014"/>
      <c r="DU121" s="1014"/>
      <c r="DV121" s="1015">
        <v>7.8</v>
      </c>
      <c r="DW121" s="1015"/>
      <c r="DX121" s="1015"/>
      <c r="DY121" s="1015"/>
      <c r="DZ121" s="1016"/>
    </row>
    <row r="122" spans="1:130" s="247" customFormat="1" ht="26.25" customHeight="1">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228</v>
      </c>
      <c r="AB122" s="1053"/>
      <c r="AC122" s="1053"/>
      <c r="AD122" s="1053"/>
      <c r="AE122" s="1054"/>
      <c r="AF122" s="1055" t="s">
        <v>228</v>
      </c>
      <c r="AG122" s="1053"/>
      <c r="AH122" s="1053"/>
      <c r="AI122" s="1053"/>
      <c r="AJ122" s="1054"/>
      <c r="AK122" s="1055" t="s">
        <v>228</v>
      </c>
      <c r="AL122" s="1053"/>
      <c r="AM122" s="1053"/>
      <c r="AN122" s="1053"/>
      <c r="AO122" s="1054"/>
      <c r="AP122" s="1056" t="s">
        <v>228</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19182320</v>
      </c>
      <c r="BR122" s="1092"/>
      <c r="BS122" s="1092"/>
      <c r="BT122" s="1092"/>
      <c r="BU122" s="1092"/>
      <c r="BV122" s="1092">
        <v>18946209</v>
      </c>
      <c r="BW122" s="1092"/>
      <c r="BX122" s="1092"/>
      <c r="BY122" s="1092"/>
      <c r="BZ122" s="1092"/>
      <c r="CA122" s="1092">
        <v>18278100</v>
      </c>
      <c r="CB122" s="1092"/>
      <c r="CC122" s="1092"/>
      <c r="CD122" s="1092"/>
      <c r="CE122" s="1092"/>
      <c r="CF122" s="1112">
        <v>204.4</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2037</v>
      </c>
      <c r="DH122" s="1014"/>
      <c r="DI122" s="1014"/>
      <c r="DJ122" s="1014"/>
      <c r="DK122" s="1014"/>
      <c r="DL122" s="1014">
        <v>67222</v>
      </c>
      <c r="DM122" s="1014"/>
      <c r="DN122" s="1014"/>
      <c r="DO122" s="1014"/>
      <c r="DP122" s="1014"/>
      <c r="DQ122" s="1014">
        <v>417380</v>
      </c>
      <c r="DR122" s="1014"/>
      <c r="DS122" s="1014"/>
      <c r="DT122" s="1014"/>
      <c r="DU122" s="1014"/>
      <c r="DV122" s="1015">
        <v>4.7</v>
      </c>
      <c r="DW122" s="1015"/>
      <c r="DX122" s="1015"/>
      <c r="DY122" s="1015"/>
      <c r="DZ122" s="1016"/>
    </row>
    <row r="123" spans="1:130" s="247" customFormat="1" ht="26.25" customHeight="1">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228</v>
      </c>
      <c r="AB123" s="1053"/>
      <c r="AC123" s="1053"/>
      <c r="AD123" s="1053"/>
      <c r="AE123" s="1054"/>
      <c r="AF123" s="1055" t="s">
        <v>228</v>
      </c>
      <c r="AG123" s="1053"/>
      <c r="AH123" s="1053"/>
      <c r="AI123" s="1053"/>
      <c r="AJ123" s="1054"/>
      <c r="AK123" s="1055" t="s">
        <v>228</v>
      </c>
      <c r="AL123" s="1053"/>
      <c r="AM123" s="1053"/>
      <c r="AN123" s="1053"/>
      <c r="AO123" s="1054"/>
      <c r="AP123" s="1056" t="s">
        <v>228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474</v>
      </c>
      <c r="BP123" s="1100"/>
      <c r="BQ123" s="1159">
        <v>26390910</v>
      </c>
      <c r="BR123" s="1160"/>
      <c r="BS123" s="1160"/>
      <c r="BT123" s="1160"/>
      <c r="BU123" s="1160"/>
      <c r="BV123" s="1160">
        <v>26435999</v>
      </c>
      <c r="BW123" s="1160"/>
      <c r="BX123" s="1160"/>
      <c r="BY123" s="1160"/>
      <c r="BZ123" s="1160"/>
      <c r="CA123" s="1160">
        <v>26055529</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v>124761</v>
      </c>
      <c r="DH123" s="1053"/>
      <c r="DI123" s="1053"/>
      <c r="DJ123" s="1053"/>
      <c r="DK123" s="1054"/>
      <c r="DL123" s="1055">
        <v>94637</v>
      </c>
      <c r="DM123" s="1053"/>
      <c r="DN123" s="1053"/>
      <c r="DO123" s="1053"/>
      <c r="DP123" s="1054"/>
      <c r="DQ123" s="1055">
        <v>73399</v>
      </c>
      <c r="DR123" s="1053"/>
      <c r="DS123" s="1053"/>
      <c r="DT123" s="1053"/>
      <c r="DU123" s="1054"/>
      <c r="DV123" s="1056">
        <v>0.8</v>
      </c>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228</v>
      </c>
      <c r="AB124" s="1053"/>
      <c r="AC124" s="1053"/>
      <c r="AD124" s="1053"/>
      <c r="AE124" s="1054"/>
      <c r="AF124" s="1055" t="s">
        <v>228</v>
      </c>
      <c r="AG124" s="1053"/>
      <c r="AH124" s="1053"/>
      <c r="AI124" s="1053"/>
      <c r="AJ124" s="1054"/>
      <c r="AK124" s="1055" t="s">
        <v>228</v>
      </c>
      <c r="AL124" s="1053"/>
      <c r="AM124" s="1053"/>
      <c r="AN124" s="1053"/>
      <c r="AO124" s="1054"/>
      <c r="AP124" s="1056" t="s">
        <v>228</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34.1</v>
      </c>
      <c r="BR124" s="1122"/>
      <c r="BS124" s="1122"/>
      <c r="BT124" s="1122"/>
      <c r="BU124" s="1122"/>
      <c r="BV124" s="1122">
        <v>23.4</v>
      </c>
      <c r="BW124" s="1122"/>
      <c r="BX124" s="1122"/>
      <c r="BY124" s="1122"/>
      <c r="BZ124" s="1122"/>
      <c r="CA124" s="1122">
        <v>18.899999999999999</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v>24015</v>
      </c>
      <c r="DH124" s="1078"/>
      <c r="DI124" s="1078"/>
      <c r="DJ124" s="1078"/>
      <c r="DK124" s="1079"/>
      <c r="DL124" s="1077">
        <v>21981</v>
      </c>
      <c r="DM124" s="1078"/>
      <c r="DN124" s="1078"/>
      <c r="DO124" s="1078"/>
      <c r="DP124" s="1079"/>
      <c r="DQ124" s="1077">
        <v>19904</v>
      </c>
      <c r="DR124" s="1078"/>
      <c r="DS124" s="1078"/>
      <c r="DT124" s="1078"/>
      <c r="DU124" s="1079"/>
      <c r="DV124" s="1080">
        <v>0.2</v>
      </c>
      <c r="DW124" s="1081"/>
      <c r="DX124" s="1081"/>
      <c r="DY124" s="1081"/>
      <c r="DZ124" s="1082"/>
    </row>
    <row r="125" spans="1:130" s="247" customFormat="1" ht="26.25" customHeight="1">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228</v>
      </c>
      <c r="AB125" s="1053"/>
      <c r="AC125" s="1053"/>
      <c r="AD125" s="1053"/>
      <c r="AE125" s="1054"/>
      <c r="AF125" s="1055" t="s">
        <v>228</v>
      </c>
      <c r="AG125" s="1053"/>
      <c r="AH125" s="1053"/>
      <c r="AI125" s="1053"/>
      <c r="AJ125" s="1054"/>
      <c r="AK125" s="1055" t="s">
        <v>228</v>
      </c>
      <c r="AL125" s="1053"/>
      <c r="AM125" s="1053"/>
      <c r="AN125" s="1053"/>
      <c r="AO125" s="1054"/>
      <c r="AP125" s="1056" t="s">
        <v>228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228</v>
      </c>
      <c r="DH125" s="1021"/>
      <c r="DI125" s="1021"/>
      <c r="DJ125" s="1021"/>
      <c r="DK125" s="1021"/>
      <c r="DL125" s="1021" t="s">
        <v>228</v>
      </c>
      <c r="DM125" s="1021"/>
      <c r="DN125" s="1021"/>
      <c r="DO125" s="1021"/>
      <c r="DP125" s="1021"/>
      <c r="DQ125" s="1021" t="s">
        <v>228</v>
      </c>
      <c r="DR125" s="1021"/>
      <c r="DS125" s="1021"/>
      <c r="DT125" s="1021"/>
      <c r="DU125" s="1021"/>
      <c r="DV125" s="1022" t="s">
        <v>228</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103813</v>
      </c>
      <c r="AB126" s="1053"/>
      <c r="AC126" s="1053"/>
      <c r="AD126" s="1053"/>
      <c r="AE126" s="1054"/>
      <c r="AF126" s="1055">
        <v>101664</v>
      </c>
      <c r="AG126" s="1053"/>
      <c r="AH126" s="1053"/>
      <c r="AI126" s="1053"/>
      <c r="AJ126" s="1054"/>
      <c r="AK126" s="1055">
        <v>91503</v>
      </c>
      <c r="AL126" s="1053"/>
      <c r="AM126" s="1053"/>
      <c r="AN126" s="1053"/>
      <c r="AO126" s="1054"/>
      <c r="AP126" s="1056">
        <v>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228</v>
      </c>
      <c r="DH126" s="1014"/>
      <c r="DI126" s="1014"/>
      <c r="DJ126" s="1014"/>
      <c r="DK126" s="1014"/>
      <c r="DL126" s="1014" t="s">
        <v>228</v>
      </c>
      <c r="DM126" s="1014"/>
      <c r="DN126" s="1014"/>
      <c r="DO126" s="1014"/>
      <c r="DP126" s="1014"/>
      <c r="DQ126" s="1014" t="s">
        <v>228</v>
      </c>
      <c r="DR126" s="1014"/>
      <c r="DS126" s="1014"/>
      <c r="DT126" s="1014"/>
      <c r="DU126" s="1014"/>
      <c r="DV126" s="1015" t="s">
        <v>228</v>
      </c>
      <c r="DW126" s="1015"/>
      <c r="DX126" s="1015"/>
      <c r="DY126" s="1015"/>
      <c r="DZ126" s="1016"/>
    </row>
    <row r="127" spans="1:130" s="247" customFormat="1" ht="26.25" customHeight="1">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228</v>
      </c>
      <c r="AB127" s="1053"/>
      <c r="AC127" s="1053"/>
      <c r="AD127" s="1053"/>
      <c r="AE127" s="1054"/>
      <c r="AF127" s="1055" t="s">
        <v>228</v>
      </c>
      <c r="AG127" s="1053"/>
      <c r="AH127" s="1053"/>
      <c r="AI127" s="1053"/>
      <c r="AJ127" s="1054"/>
      <c r="AK127" s="1055" t="s">
        <v>228</v>
      </c>
      <c r="AL127" s="1053"/>
      <c r="AM127" s="1053"/>
      <c r="AN127" s="1053"/>
      <c r="AO127" s="1054"/>
      <c r="AP127" s="1056" t="s">
        <v>228</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228</v>
      </c>
      <c r="DH127" s="1014"/>
      <c r="DI127" s="1014"/>
      <c r="DJ127" s="1014"/>
      <c r="DK127" s="1014"/>
      <c r="DL127" s="1014" t="s">
        <v>228</v>
      </c>
      <c r="DM127" s="1014"/>
      <c r="DN127" s="1014"/>
      <c r="DO127" s="1014"/>
      <c r="DP127" s="1014"/>
      <c r="DQ127" s="1014" t="s">
        <v>228</v>
      </c>
      <c r="DR127" s="1014"/>
      <c r="DS127" s="1014"/>
      <c r="DT127" s="1014"/>
      <c r="DU127" s="1014"/>
      <c r="DV127" s="1015" t="s">
        <v>228</v>
      </c>
      <c r="DW127" s="1015"/>
      <c r="DX127" s="1015"/>
      <c r="DY127" s="1015"/>
      <c r="DZ127" s="1016"/>
    </row>
    <row r="128" spans="1:130" s="247" customFormat="1" ht="26.25" customHeight="1" thickBot="1">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46018</v>
      </c>
      <c r="AB128" s="1142"/>
      <c r="AC128" s="1142"/>
      <c r="AD128" s="1142"/>
      <c r="AE128" s="1143"/>
      <c r="AF128" s="1144">
        <v>56959</v>
      </c>
      <c r="AG128" s="1142"/>
      <c r="AH128" s="1142"/>
      <c r="AI128" s="1142"/>
      <c r="AJ128" s="1143"/>
      <c r="AK128" s="1144">
        <v>46071</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228</v>
      </c>
      <c r="BG128" s="1149"/>
      <c r="BH128" s="1149"/>
      <c r="BI128" s="1149"/>
      <c r="BJ128" s="1149"/>
      <c r="BK128" s="1149"/>
      <c r="BL128" s="1150"/>
      <c r="BM128" s="1148">
        <v>13.19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v>666891</v>
      </c>
      <c r="DH128" s="1134"/>
      <c r="DI128" s="1134"/>
      <c r="DJ128" s="1134"/>
      <c r="DK128" s="1134"/>
      <c r="DL128" s="1134">
        <v>590302</v>
      </c>
      <c r="DM128" s="1134"/>
      <c r="DN128" s="1134"/>
      <c r="DO128" s="1134"/>
      <c r="DP128" s="1134"/>
      <c r="DQ128" s="1134">
        <v>462275</v>
      </c>
      <c r="DR128" s="1134"/>
      <c r="DS128" s="1134"/>
      <c r="DT128" s="1134"/>
      <c r="DU128" s="1134"/>
      <c r="DV128" s="1135">
        <v>5.2</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11266890</v>
      </c>
      <c r="AB129" s="1053"/>
      <c r="AC129" s="1053"/>
      <c r="AD129" s="1053"/>
      <c r="AE129" s="1054"/>
      <c r="AF129" s="1055">
        <v>11113128</v>
      </c>
      <c r="AG129" s="1053"/>
      <c r="AH129" s="1053"/>
      <c r="AI129" s="1053"/>
      <c r="AJ129" s="1054"/>
      <c r="AK129" s="1055">
        <v>10947307</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228</v>
      </c>
      <c r="BG129" s="1163"/>
      <c r="BH129" s="1163"/>
      <c r="BI129" s="1163"/>
      <c r="BJ129" s="1163"/>
      <c r="BK129" s="1163"/>
      <c r="BL129" s="1164"/>
      <c r="BM129" s="1162">
        <v>18.190000000000001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2001125</v>
      </c>
      <c r="AB130" s="1053"/>
      <c r="AC130" s="1053"/>
      <c r="AD130" s="1053"/>
      <c r="AE130" s="1054"/>
      <c r="AF130" s="1055">
        <v>1988888</v>
      </c>
      <c r="AG130" s="1053"/>
      <c r="AH130" s="1053"/>
      <c r="AI130" s="1053"/>
      <c r="AJ130" s="1054"/>
      <c r="AK130" s="1055">
        <v>2005971</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9265765</v>
      </c>
      <c r="AB131" s="1078"/>
      <c r="AC131" s="1078"/>
      <c r="AD131" s="1078"/>
      <c r="AE131" s="1079"/>
      <c r="AF131" s="1077">
        <v>9124240</v>
      </c>
      <c r="AG131" s="1078"/>
      <c r="AH131" s="1078"/>
      <c r="AI131" s="1078"/>
      <c r="AJ131" s="1079"/>
      <c r="AK131" s="1077">
        <v>8941336</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18.899999999999999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10.18248358</v>
      </c>
      <c r="AB132" s="1194"/>
      <c r="AC132" s="1194"/>
      <c r="AD132" s="1194"/>
      <c r="AE132" s="1195"/>
      <c r="AF132" s="1196">
        <v>10.740774030000001</v>
      </c>
      <c r="AG132" s="1194"/>
      <c r="AH132" s="1194"/>
      <c r="AI132" s="1194"/>
      <c r="AJ132" s="1195"/>
      <c r="AK132" s="1196">
        <v>10.538156710000001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9.9</v>
      </c>
      <c r="AB133" s="1177"/>
      <c r="AC133" s="1177"/>
      <c r="AD133" s="1177"/>
      <c r="AE133" s="1178"/>
      <c r="AF133" s="1176">
        <v>10.199999999999999</v>
      </c>
      <c r="AG133" s="1177"/>
      <c r="AH133" s="1177"/>
      <c r="AI133" s="1177"/>
      <c r="AJ133" s="1178"/>
      <c r="AK133" s="1176">
        <v>10.4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CyqCePOKK6kRVzJeIMjv3DRaxq78Tw4WnKueG/o1wIIHyNvyM8DquIDIkBN8POWH978Nebw6rUI/lJCCDz5A==" saltValue="ehIdXetYR1pedikhcT2r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K0Dswgrpcg3OgDuLq5KbAXvtAZcmB/z35nswohh5EViOu0QJXvgZGs9u65AzRF4oNsXOFvpBUn8CPAMuCdPfA==" saltValue="KGJfZWKe3Nao0QAaBrUt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0Vy7Oqq6MNEO3UjV85IKi0vwCeuS2toQ+bdL0VCIsrbZ4HNqyK1uXCjsreknHCIKGajttVCVCoK5i4sSs/n5Q==" saltValue="5y0/dU/tvv4pLGS6pm1Md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3023906</v>
      </c>
      <c r="AP9" s="313">
        <v>97294</v>
      </c>
      <c r="AQ9" s="314">
        <v>90613</v>
      </c>
      <c r="AR9" s="315">
        <v>7.4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85915</v>
      </c>
      <c r="AP10" s="316">
        <v>2764</v>
      </c>
      <c r="AQ10" s="317">
        <v>7525</v>
      </c>
      <c r="AR10" s="318">
        <v>-63.3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457852</v>
      </c>
      <c r="AP11" s="316">
        <v>14731</v>
      </c>
      <c r="AQ11" s="317">
        <v>9582</v>
      </c>
      <c r="AR11" s="318">
        <v>53.7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1356</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v>2</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77709</v>
      </c>
      <c r="AP14" s="316">
        <v>2500</v>
      </c>
      <c r="AQ14" s="317">
        <v>4182</v>
      </c>
      <c r="AR14" s="318">
        <v>-40.200000000000003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138855</v>
      </c>
      <c r="AP15" s="316">
        <v>4468</v>
      </c>
      <c r="AQ15" s="317">
        <v>2331</v>
      </c>
      <c r="AR15" s="318">
        <v>91.7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-369324</v>
      </c>
      <c r="AP16" s="316">
        <v>-11883</v>
      </c>
      <c r="AQ16" s="317">
        <v>-8270</v>
      </c>
      <c r="AR16" s="318">
        <v>43.7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3414913</v>
      </c>
      <c r="AP17" s="316">
        <v>109875</v>
      </c>
      <c r="AQ17" s="317">
        <v>107322</v>
      </c>
      <c r="AR17" s="318">
        <v>2.4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9.36</v>
      </c>
      <c r="AP21" s="329">
        <v>10.18</v>
      </c>
      <c r="AQ21" s="330">
        <v>-0.82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96.7</v>
      </c>
      <c r="AP22" s="334">
        <v>97.7</v>
      </c>
      <c r="AQ22" s="335">
        <v>-1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2635048</v>
      </c>
      <c r="AP32" s="343">
        <v>84783</v>
      </c>
      <c r="AQ32" s="344">
        <v>67619</v>
      </c>
      <c r="AR32" s="345">
        <v>25.4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v>3</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247711</v>
      </c>
      <c r="AP35" s="343">
        <v>7970</v>
      </c>
      <c r="AQ35" s="344">
        <v>17835</v>
      </c>
      <c r="AR35" s="345">
        <v>-55.3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20032</v>
      </c>
      <c r="AP36" s="343">
        <v>645</v>
      </c>
      <c r="AQ36" s="344">
        <v>2401</v>
      </c>
      <c r="AR36" s="345">
        <v>-73.099999999999994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91503</v>
      </c>
      <c r="AP37" s="343">
        <v>2944</v>
      </c>
      <c r="AQ37" s="344">
        <v>732</v>
      </c>
      <c r="AR37" s="345">
        <v>302.2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5</v>
      </c>
      <c r="AR38" s="335" t="s">
        <v>513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-46071</v>
      </c>
      <c r="AP39" s="343">
        <v>-1482</v>
      </c>
      <c r="AQ39" s="344">
        <v>-3806</v>
      </c>
      <c r="AR39" s="345">
        <v>-61.1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-2005971</v>
      </c>
      <c r="AP40" s="343">
        <v>-64542</v>
      </c>
      <c r="AQ40" s="344">
        <v>-59049</v>
      </c>
      <c r="AR40" s="345">
        <v>9.3000000000000007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942252</v>
      </c>
      <c r="AP41" s="343">
        <v>30317</v>
      </c>
      <c r="AQ41" s="344">
        <v>25740</v>
      </c>
      <c r="AR41" s="345">
        <v>17.8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3091181</v>
      </c>
      <c r="AN51" s="365">
        <v>94454</v>
      </c>
      <c r="AO51" s="366">
        <v>6.6</v>
      </c>
      <c r="AP51" s="367">
        <v>87974</v>
      </c>
      <c r="AQ51" s="368">
        <v>5.2</v>
      </c>
      <c r="AR51" s="369">
        <v>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1639067</v>
      </c>
      <c r="AN52" s="373">
        <v>50083</v>
      </c>
      <c r="AO52" s="374">
        <v>6.6</v>
      </c>
      <c r="AP52" s="375">
        <v>48183</v>
      </c>
      <c r="AQ52" s="376">
        <v>-1.2</v>
      </c>
      <c r="AR52" s="377">
        <v>7.8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3472317</v>
      </c>
      <c r="AN53" s="365">
        <v>107121</v>
      </c>
      <c r="AO53" s="366">
        <v>13.4</v>
      </c>
      <c r="AP53" s="367">
        <v>83280</v>
      </c>
      <c r="AQ53" s="368">
        <v>-5.3</v>
      </c>
      <c r="AR53" s="369">
        <v>18.7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1199121</v>
      </c>
      <c r="AN54" s="373">
        <v>36993</v>
      </c>
      <c r="AO54" s="374">
        <v>-26.1</v>
      </c>
      <c r="AP54" s="375">
        <v>43123</v>
      </c>
      <c r="AQ54" s="376">
        <v>-10.5</v>
      </c>
      <c r="AR54" s="377">
        <v>-15.6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4485692</v>
      </c>
      <c r="AN55" s="365">
        <v>140086</v>
      </c>
      <c r="AO55" s="366">
        <v>30.8</v>
      </c>
      <c r="AP55" s="367">
        <v>88968</v>
      </c>
      <c r="AQ55" s="368">
        <v>6.8</v>
      </c>
      <c r="AR55" s="369">
        <v>24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1545111</v>
      </c>
      <c r="AN56" s="373">
        <v>48253</v>
      </c>
      <c r="AO56" s="374">
        <v>30.4</v>
      </c>
      <c r="AP56" s="375">
        <v>45482</v>
      </c>
      <c r="AQ56" s="376">
        <v>5.5</v>
      </c>
      <c r="AR56" s="377">
        <v>24.9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4298196</v>
      </c>
      <c r="AN57" s="365">
        <v>136420</v>
      </c>
      <c r="AO57" s="366">
        <v>-2.6</v>
      </c>
      <c r="AP57" s="367">
        <v>85173</v>
      </c>
      <c r="AQ57" s="368">
        <v>-4.3</v>
      </c>
      <c r="AR57" s="369">
        <v>1.7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1151668</v>
      </c>
      <c r="AN58" s="373">
        <v>36553</v>
      </c>
      <c r="AO58" s="374">
        <v>-24.2</v>
      </c>
      <c r="AP58" s="375">
        <v>43913</v>
      </c>
      <c r="AQ58" s="376">
        <v>-3.4</v>
      </c>
      <c r="AR58" s="377">
        <v>-20.8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3478720</v>
      </c>
      <c r="AN59" s="365">
        <v>111928</v>
      </c>
      <c r="AO59" s="366">
        <v>-18</v>
      </c>
      <c r="AP59" s="367">
        <v>94081</v>
      </c>
      <c r="AQ59" s="368">
        <v>10.5</v>
      </c>
      <c r="AR59" s="369">
        <v>-28.5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921094</v>
      </c>
      <c r="AN60" s="373">
        <v>29636</v>
      </c>
      <c r="AO60" s="374">
        <v>-18.899999999999999</v>
      </c>
      <c r="AP60" s="375">
        <v>48949</v>
      </c>
      <c r="AQ60" s="376">
        <v>11.5</v>
      </c>
      <c r="AR60" s="377">
        <v>-30.4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3765221</v>
      </c>
      <c r="AN61" s="380">
        <v>118002</v>
      </c>
      <c r="AO61" s="381">
        <v>6</v>
      </c>
      <c r="AP61" s="382">
        <v>87895</v>
      </c>
      <c r="AQ61" s="383">
        <v>2.6</v>
      </c>
      <c r="AR61" s="369">
        <v>3.4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1291212</v>
      </c>
      <c r="AN62" s="373">
        <v>40304</v>
      </c>
      <c r="AO62" s="374">
        <v>-6.4</v>
      </c>
      <c r="AP62" s="375">
        <v>45930</v>
      </c>
      <c r="AQ62" s="376">
        <v>0.4</v>
      </c>
      <c r="AR62" s="377">
        <v>-6.8</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LOaQafNDjY+OCsVqfSd3wuumKdKIknUYCxOBUpi+lWRd5aRecSum1jKcgJgJFsKCx29SN/KHr3u2QbRF9AN8w==" saltValue="3Ad0JWcm3ige3se4pFCR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TstWiCD40Ob7aR7lzuDd35V22QyOkoifX/oqUE/EQQrd6+LPk6liVeGezRfQ5904R1Y0uDf1lQO9R4OC0WzA/A==" saltValue="zjj9e5Iv4JGduHGXSLJycQ==" spinCount="100000"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kg2ybBDGDEp8BN4ozkyKExTA/4o3TIiZjIJP/ma7IEhfNrOwFwg7g+PQQphdHOeLpA/NDASFB5FXtUaFeTTkVA==" saltValue="5+7EXSElIXDMbRkVSeB4Qw==" spinCount="100000"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6" t="s">
        <v>3</v>
      </c>
      <c r="D47" s="1236"/>
      <c r="E47" s="1237"/>
      <c r="F47" s="11">
        <v>21.55</v>
      </c>
      <c r="G47" s="12">
        <v>22.04</v>
      </c>
      <c r="H47" s="12">
        <v>22.84</v>
      </c>
      <c r="I47" s="12">
        <v>23.24</v>
      </c>
      <c r="J47" s="13">
        <v>23.17</v>
      </c>
    </row>
    <row r="48" spans="2:10" ht="57.75" customHeight="1">
      <c r="B48" s="14"/>
      <c r="C48" s="1238" t="s">
        <v>4</v>
      </c>
      <c r="D48" s="1238"/>
      <c r="E48" s="1239"/>
      <c r="F48" s="15">
        <v>4.33</v>
      </c>
      <c r="G48" s="16">
        <v>5.17</v>
      </c>
      <c r="H48" s="16">
        <v>5.57</v>
      </c>
      <c r="I48" s="16">
        <v>4.5199999999999996</v>
      </c>
      <c r="J48" s="17">
        <v>2.67</v>
      </c>
    </row>
    <row r="49" spans="2:10" ht="57.75" customHeight="1" thickBot="1">
      <c r="B49" s="18"/>
      <c r="C49" s="1240" t="s">
        <v>5</v>
      </c>
      <c r="D49" s="1240"/>
      <c r="E49" s="1241"/>
      <c r="F49" s="19">
        <v>1.37</v>
      </c>
      <c r="G49" s="20">
        <v>0.99</v>
      </c>
      <c r="H49" s="20">
        <v>0.74</v>
      </c>
      <c r="I49" s="20" t="s">
        <v>560</v>
      </c>
      <c r="J49" s="21" t="s">
        <v>561</v>
      </c>
    </row>
    <row r="50" spans="2:10" ht="13.5" customHeight="1"/>
  </sheetData>
  <sheetProtection algorithmName="SHA-512" hashValue="qHifH174TvtXzj95ZImkeu9neKN8gQWwHQ4CyJZtaQ3jyY6AChEbY7nzBe65qZ1jf7cS18rS0E1HzGP1VMiOew==" saltValue="rxnGcDS5yJs6kCz+9HH9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2021-03-04T02:07:02Z</cp:lastPrinted>
  <dcterms:created xsi:type="dcterms:W3CDTF">2021-02-05T05:05:38Z</dcterms:created>
  <dcterms:modified xsi:type="dcterms:W3CDTF">2021-10-26T04:42:48Z</dcterms:modified>
  <cp:category/>
</cp:coreProperties>
</file>