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<sst xmlns="http://schemas.openxmlformats.org/spreadsheetml/2006/main" count="1104" uniqueCount="622">
  <si>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</si>
  <si>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</si>
  <si>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</si>
  <si>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</si>
  <si>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</si>
  <si>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</si>
  <si>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</si>
  <si>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</si>
  <si>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</si>
  <si>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</si>
  <si>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</si>
  <si>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</si>
  <si>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</si>
  <si>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</si>
  <si>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</si>
  <si>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</si>
  <si>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</si>
  <si>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</si>
  <si>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</si>
  <si>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</si>
  <si>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</si>
  <si>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</si>
  <si>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</si>
  <si>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</si>
  <si>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</si>
  <si>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</si>
  <si>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</si>
  <si>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</si>
  <si>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</si>
  <si>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</si>
  <si>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</si>
  <si>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</si>
  <si>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</si>
  <si>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</si>
  <si>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</si>
  <si>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</si>
  <si>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</si>
  <si>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</si>
  <si>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</si>
  <si>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</si>
  <si>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</si>
  <si>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</si>
  <si>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</si>
  <si>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</si>
  <si>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</si>
  <si>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</si>
  <si>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</si>
  <si>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</si>
  <si>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</si>
  <si>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</si>
  <si>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</si>
  <si>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</si>
  <si>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</si>
  <si>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</si>
  <si>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</si>
  <si>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</si>
  <si>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</si>
  <si>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</si>
  <si>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</si>
  <si>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</si>
  <si>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</si>
  <si>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</si>
  <si>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</si>
  <si>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</si>
  <si>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</si>
  <si>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</si>
  <si>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</si>
  <si>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</si>
  <si>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</si>
  <si>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</si>
  <si>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</si>
  <si>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</si>
  <si>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</si>
  <si>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</si>
  <si>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</si>
  <si>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</si>
  <si>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</si>
  <si>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</si>
  <si>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</si>
  <si>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</si>
  <si>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</si>
  <si>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</si>
  <si>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</si>
  <si>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</si>
  <si>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</si>
  <si>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</si>
  <si>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</si>
  <si>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</si>
  <si>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</si>
  <si>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</si>
  <si>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</si>
  <si>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</si>
  <si>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</si>
  <si>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</si>
  <si>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</si>
  <si>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</si>
  <si>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</si>
  <si>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</si>
  <si>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</si>
  <si>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</si>
  <si>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</si>
  <si>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</si>
  <si>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</si>
  <si>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</si>
  <si>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</si>
  <si>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</si>
  <si>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</si>
  <si>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</si>
  <si>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</si>
  <si>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</si>
  <si>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</si>
  <si>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</si>
  <si>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</si>
  <si>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</si>
  <si>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</si>
  <si>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</si>
  <si>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</si>
  <si>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</si>
  <si>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</si>
  <si>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</si>
  <si>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</si>
  <si>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</si>
  <si>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</si>
  <si>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</si>
  <si>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</si>
  <si>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</si>
  <si>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</si>
  <si>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</si>
  <si>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</si>
  <si>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</si>
  <si>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</si>
  <si>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</si>
  <si>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</si>
  <si>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</si>
  <si>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</si>
  <si>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</si>
  <si>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</si>
  <si>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</si>
  <si>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</si>
  <si>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</si>
  <si>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</si>
  <si>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</si>
  <si>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</si>
  <si>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</si>
  <si>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</si>
  <si>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</si>
  <si>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</si>
  <si>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</si>
  <si>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</si>
  <si>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</si>
  <si>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</si>
  <si>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</si>
  <si>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</si>
  <si>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</si>
  <si>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</si>
  <si>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</si>
  <si>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</si>
  <si>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</si>
  <si>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</si>
  <si>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</si>
  <si>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</si>
  <si>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</si>
  <si>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</si>
  <si>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</si>
  <si>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</si>
  <si>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</si>
  <si>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</si>
  <si>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</si>
  <si>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</si>
  <si>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</si>
  <si>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</si>
  <si>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</si>
  <si>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</si>
  <si>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</si>
  <si>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</si>
  <si>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</si>
  <si>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</si>
  <si>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</si>
  <si>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</si>
  <si>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</si>
  <si>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</si>
  <si>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</si>
  <si>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</si>
  <si>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</si>
  <si>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</si>
  <si>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</si>
  <si>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</si>
  <si>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</si>
  <si>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</si>
  <si>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</si>
  <si>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</si>
  <si>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</si>
  <si>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</si>
  <si>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</si>
  <si>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</si>
  <si>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</si>
  <si>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</si>
  <si>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</si>
  <si>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</si>
  <si>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</si>
  <si>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</si>
  <si>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</si>
  <si>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</si>
  <si>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</si>
  <si>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</si>
  <si>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</si>
  <si>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</si>
  <si>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</si>
  <si>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</si>
  <si>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</si>
  <si>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</si>
  <si>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鹿児島県いちき串木野市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</si>
  <si>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</si>
  <si>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</si>
  <si>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</si>
  <si>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</si>
  <si>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</si>
  <si>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</si>
  <si>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</si>
  <si>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</si>
  <si>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</si>
  <si>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</si>
  <si>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</si>
  <si>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</si>
  <si>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</si>
  <si>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</si>
  <si>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</si>
  <si>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</si>
  <si>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</si>
  <si>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</si>
  <si>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</si>
  <si>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</si>
  <si>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</si>
  <si>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</si>
  <si>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</si>
  <si>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</si>
  <si>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</si>
  <si>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</si>
  <si>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</si>
  <si>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</si>
  <si>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</si>
  <si>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</si>
  <si>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</si>
  <si>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</si>
  <si>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</si>
  <si>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</si>
  <si>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</si>
  <si>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</si>
  <si>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</si>
  <si>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</si>
  <si>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</si>
  <si>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</si>
  <si>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</si>
  <si>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</si>
  <si>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</si>
  <si>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</si>
  <si>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</si>
  <si>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</si>
  <si>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</si>
  <si>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</si>
  <si>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</si>
  <si>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</si>
  <si>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</si>
  <si>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</si>
  <si>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</si>
  <si>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</si>
  <si>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</si>
  <si>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</si>
  <si>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</si>
  <si>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</si>
  <si>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</si>
  <si>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</si>
  <si>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</si>
  <si>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</si>
  <si>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</si>
  <si>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</si>
  <si>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</si>
  <si>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</si>
  <si>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</si>
  <si>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</si>
  <si>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</si>
  <si>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</si>
  <si>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</si>
  <si>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</si>
  <si>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</si>
  <si>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</si>
  <si>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</si>
  <si>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</si>
  <si>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</si>
  <si>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</si>
  <si>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</si>
  <si>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</si>
  <si>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</si>
  <si>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</si>
  <si>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</si>
  <si>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</si>
  <si>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</si>
  <si>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</si>
  <si>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</si>
  <si>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</si>
  <si>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</si>
  <si>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</si>
  <si>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</si>
  <si>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</si>
  <si>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</si>
  <si>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</si>
  <si>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</si>
  <si>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</si>
  <si>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</si>
  <si>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</si>
  <si>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</si>
  <si>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</si>
  <si>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</si>
  <si>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</si>
  <si>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</si>
  <si>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</si>
  <si>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</si>
  <si>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</si>
  <si>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</si>
  <si>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</si>
  <si>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</si>
  <si>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</si>
  <si>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</si>
  <si>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</si>
  <si>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</si>
  <si>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</si>
  <si>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</si>
  <si>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</si>
  <si>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</si>
  <si>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</si>
  <si>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</si>
  <si>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</si>
  <si>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</si>
  <si>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</si>
  <si>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</si>
  <si>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</si>
  <si>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</si>
  <si>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</si>
  <si>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</si>
  <si>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</si>
  <si>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</si>
  <si>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</si>
  <si>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</si>
  <si>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</si>
  <si>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</si>
  <si>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</si>
  <si>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</si>
  <si>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</si>
  <si>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</si>
  <si>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</si>
  <si>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</si>
  <si>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</si>
  <si>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</si>
  <si>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</si>
  <si>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</si>
  <si>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</si>
  <si>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</si>
  <si>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</si>
  <si>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</si>
  <si>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</si>
  <si>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</si>
  <si>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</si>
  <si>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</si>
  <si>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</si>
  <si>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</si>
  <si>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鹿児島県いちき串木野市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</si>
  <si>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</si>
  <si>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</si>
  <si>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</si>
  <si>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</si>
  <si>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</si>
  <si>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</si>
  <si>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</si>
  <si>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</si>
  <si>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</si>
  <si>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</si>
  <si>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</si>
  <si>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</si>
  <si>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</si>
  <si>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</si>
  <si>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</si>
  <si>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</si>
  <si>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</si>
  <si>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</si>
  <si>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</si>
  <si>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</si>
  <si>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</si>
  <si>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</si>
  <si>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</si>
  <si>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</si>
  <si>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</si>
  <si>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</si>
  <si>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</si>
  <si>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</si>
  <si>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</si>
  <si>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</si>
  <si>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</si>
  <si>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</si>
  <si>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</si>
  <si>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</si>
  <si>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</si>
  <si>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</si>
  <si>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</si>
  <si>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</si>
  <si>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</si>
  <si>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</si>
  <si>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</si>
  <si>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t>
    <phoneticPr fontId="5"/>
  </si>
  <si>
    <t>法非適用企業</t>
    <phoneticPr fontId="5"/>
  </si>
  <si>
    <t>戸崎地区漁業集落排水事業特別会計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</si>
  <si>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</si>
  <si>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</si>
  <si>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</si>
  <si>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</si>
  <si>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</si>
  <si>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</si>
  <si>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</si>
  <si>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</si>
  <si>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</si>
  <si>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</si>
  <si>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</si>
  <si>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</si>
  <si>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</si>
  <si>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</si>
  <si>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</si>
  <si>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</si>
  <si>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</si>
  <si>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</si>
  <si>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</si>
  <si>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</si>
  <si>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</si>
  <si>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</si>
  <si>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</si>
  <si>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</si>
  <si>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</si>
  <si>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</si>
  <si>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</si>
  <si>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</si>
  <si>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</si>
  <si>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</si>
  <si>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</si>
  <si>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</si>
  <si>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</si>
  <si>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</si>
  <si>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</si>
  <si>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</si>
  <si>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</si>
  <si>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</si>
  <si>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</si>
  <si>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</si>
  <si>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</si>
  <si>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</si>
  <si>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</si>
  <si>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</si>
  <si>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</si>
  <si>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</si>
  <si>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</si>
  <si>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</si>
  <si>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</si>
  <si>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</si>
  <si>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</si>
  <si>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</si>
  <si>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</si>
  <si>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</si>
  <si>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</si>
  <si>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</si>
  <si>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</si>
  <si>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</si>
  <si>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</si>
  <si>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</si>
  <si>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</si>
  <si>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</si>
  <si>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</si>
  <si>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</si>
  <si>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</si>
  <si>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</si>
  <si>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</si>
  <si>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</si>
  <si>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</si>
  <si>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</si>
  <si>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</si>
  <si>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</si>
  <si>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</si>
  <si>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</si>
  <si>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</si>
  <si>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</si>
  <si>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</si>
  <si>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</si>
  <si>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</si>
  <si>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</si>
  <si>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</si>
  <si>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</si>
  <si>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</si>
  <si>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</si>
  <si>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</si>
  <si>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</si>
  <si>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</si>
  <si>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</si>
  <si>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</si>
  <si>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</si>
  <si>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</si>
  <si>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</si>
  <si>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</si>
  <si>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</si>
  <si>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</si>
  <si>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</si>
  <si>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</si>
  <si>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</si>
  <si>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</si>
  <si>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</si>
  <si>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</si>
  <si>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</si>
  <si>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</si>
  <si>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</si>
  <si>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</si>
  <si>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</si>
  <si>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</si>
  <si>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</si>
  <si>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</si>
  <si>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</si>
  <si>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</si>
  <si>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</si>
  <si>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</si>
  <si>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</si>
  <si>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</si>
  <si>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</si>
  <si>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</si>
  <si>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</si>
  <si>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</si>
  <si>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</si>
  <si>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</si>
  <si>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</si>
  <si>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</si>
  <si>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</si>
  <si>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</si>
  <si>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</si>
  <si>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</si>
  <si>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</si>
  <si>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</si>
  <si>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</si>
  <si>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</si>
  <si>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</si>
  <si>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</si>
  <si>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</si>
  <si>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</si>
  <si>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</si>
  <si>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</si>
  <si>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</si>
  <si>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</si>
  <si>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</si>
  <si>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</si>
  <si>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</si>
  <si>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</si>
  <si>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</si>
  <si>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</si>
  <si>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</si>
  <si>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</si>
  <si>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6.92</t>
  </si>
  <si>
    <t>水道事業会計</t>
  </si>
  <si>
    <t>一般会計</t>
  </si>
  <si>
    <t>国民健康保険特別会計</t>
  </si>
  <si>
    <t>介護保険特別会計</t>
  </si>
  <si>
    <t>公共下水道事業特別会計</t>
  </si>
  <si>
    <t>戸崎地区漁業集落排水事業特別会計</t>
  </si>
  <si>
    <t>後期高齢者医療特別会計</t>
  </si>
  <si>
    <t>地方卸売市場事業特別会計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</si>
  <si>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</si>
  <si>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</si>
  <si>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</si>
  <si>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</si>
  <si>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</si>
  <si>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</si>
  <si>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</si>
  <si>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</si>
  <si>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</si>
  <si>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</si>
  <si>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</si>
  <si>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</si>
  <si>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</si>
  <si>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</si>
  <si>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</si>
  <si>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</si>
  <si>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</si>
  <si>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</si>
  <si>
    <t>いちき串木野市・日置市衛生処理組合</t>
  </si>
  <si>
    <t>鹿児島県後期高齢者医療広域連合（一般会計）</t>
  </si>
  <si>
    <t>鹿児島県後期高齢者医療広域連合（特別会計）</t>
  </si>
  <si>
    <t>-</t>
    <phoneticPr fontId="2"/>
  </si>
  <si>
    <t>-</t>
    <phoneticPr fontId="2"/>
  </si>
  <si>
    <t>-</t>
    <phoneticPr fontId="2"/>
  </si>
  <si>
    <t>-</t>
    <phoneticPr fontId="2"/>
  </si>
  <si>
    <t>いちき串木野市土地開発公社</t>
    <rPh sb="3" eb="7">
      <t>クシキノシ</t>
    </rPh>
    <rPh sb="7" eb="9">
      <t>トチ</t>
    </rPh>
    <rPh sb="9" eb="11">
      <t>カイハツ</t>
    </rPh>
    <rPh sb="11" eb="13">
      <t>コウシャ</t>
    </rPh>
    <phoneticPr fontId="35"/>
  </si>
  <si>
    <t>いちき串木野電力</t>
  </si>
  <si>
    <t>-</t>
    <phoneticPr fontId="2"/>
  </si>
  <si>
    <t>-</t>
    <phoneticPr fontId="2"/>
  </si>
  <si>
    <t>-</t>
    <phoneticPr fontId="2"/>
  </si>
  <si>
    <t>-</t>
    <phoneticPr fontId="2"/>
  </si>
  <si>
    <t>-</t>
    <phoneticPr fontId="2"/>
  </si>
  <si>
    <t>-</t>
    <phoneticPr fontId="2"/>
  </si>
  <si>
    <t>-</t>
    <phoneticPr fontId="2"/>
  </si>
  <si>
    <t>合併まちづくり基金</t>
    <phoneticPr fontId="19"/>
  </si>
  <si>
    <t>ふるさと寄附金基金</t>
    <phoneticPr fontId="19"/>
  </si>
  <si>
    <t>施設整備基金</t>
    <phoneticPr fontId="19"/>
  </si>
  <si>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19"/>
  </si>
  <si>
    <t>原子力発電施設立地地域基盤整備支援事業交付金基金</t>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</si>
  <si>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</si>
  <si>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</si>
  <si>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</si>
  <si>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</si>
  <si>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</si>
  <si>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有形固定資産減価償却率は類似団体と比べ低い水準にある一方、将来負担比率は大幅に上回っている。
　有形固定資産減価償却率の伸びが類似団体に比べ抑えられていることから、必要な投資により施設の老朽化対策は一定程度行われているといえるものの、将来負担比率は依然として高い水準にある。そのため、市債管理基金や財政調整基金の積立による充当可能基金を確保するとともに、限られた財源の中で普通建設事業を厳選・抑制し、投資的経費の抑制を図る必要がある。また、公共施設等総合管理計画に基づき、公共施設等の適正化に努め、将来の財政負担の軽減・平準化を図る必要がある。</t>
    <rPh sb="1" eb="3">
      <t>ユウケイ</t>
    </rPh>
    <rPh sb="3" eb="5">
      <t>コテイ</t>
    </rPh>
    <rPh sb="5" eb="7">
      <t>シサン</t>
    </rPh>
    <rPh sb="7" eb="9">
      <t>ゲンカ</t>
    </rPh>
    <rPh sb="9" eb="11">
      <t>ショウキャク</t>
    </rPh>
    <rPh sb="11" eb="12">
      <t>リツ</t>
    </rPh>
    <rPh sb="13" eb="15">
      <t>ルイジ</t>
    </rPh>
    <rPh sb="15" eb="17">
      <t>ダンタイ</t>
    </rPh>
    <rPh sb="18" eb="19">
      <t>クラ</t>
    </rPh>
    <rPh sb="20" eb="21">
      <t>ヒク</t>
    </rPh>
    <rPh sb="22" eb="24">
      <t>スイジュン</t>
    </rPh>
    <rPh sb="27" eb="29">
      <t>イッポウ</t>
    </rPh>
    <rPh sb="30" eb="32">
      <t>ショウライ</t>
    </rPh>
    <rPh sb="32" eb="34">
      <t>フタン</t>
    </rPh>
    <rPh sb="34" eb="36">
      <t>ヒリツ</t>
    </rPh>
    <rPh sb="37" eb="39">
      <t>オオハバ</t>
    </rPh>
    <rPh sb="40" eb="42">
      <t>ウワマワ</t>
    </rPh>
    <rPh sb="49" eb="51">
      <t>ユウケイ</t>
    </rPh>
    <rPh sb="51" eb="53">
      <t>コテイ</t>
    </rPh>
    <rPh sb="53" eb="55">
      <t>シサン</t>
    </rPh>
    <rPh sb="55" eb="57">
      <t>ゲンカ</t>
    </rPh>
    <rPh sb="57" eb="59">
      <t>ショウキャク</t>
    </rPh>
    <rPh sb="59" eb="60">
      <t>リツ</t>
    </rPh>
    <rPh sb="61" eb="62">
      <t>ノ</t>
    </rPh>
    <rPh sb="64" eb="66">
      <t>ルイジ</t>
    </rPh>
    <rPh sb="66" eb="68">
      <t>ダンタイ</t>
    </rPh>
    <rPh sb="69" eb="70">
      <t>クラ</t>
    </rPh>
    <rPh sb="71" eb="72">
      <t>オサ</t>
    </rPh>
    <rPh sb="83" eb="85">
      <t>ヒツヨウ</t>
    </rPh>
    <rPh sb="86" eb="88">
      <t>トウシ</t>
    </rPh>
    <rPh sb="91" eb="93">
      <t>シセツ</t>
    </rPh>
    <rPh sb="94" eb="97">
      <t>ロウキュウカ</t>
    </rPh>
    <rPh sb="97" eb="99">
      <t>タイサク</t>
    </rPh>
    <rPh sb="100" eb="102">
      <t>イッテイ</t>
    </rPh>
    <rPh sb="102" eb="104">
      <t>テイド</t>
    </rPh>
    <rPh sb="104" eb="105">
      <t>オコナ</t>
    </rPh>
    <rPh sb="118" eb="120">
      <t>ショウライ</t>
    </rPh>
    <rPh sb="120" eb="122">
      <t>フタン</t>
    </rPh>
    <rPh sb="122" eb="124">
      <t>ヒリツ</t>
    </rPh>
    <rPh sb="125" eb="127">
      <t>イゼン</t>
    </rPh>
    <rPh sb="130" eb="131">
      <t>タカ</t>
    </rPh>
    <rPh sb="132" eb="134">
      <t>スイジュン</t>
    </rPh>
    <rPh sb="143" eb="145">
      <t>シサイ</t>
    </rPh>
    <rPh sb="145" eb="147">
      <t>カンリ</t>
    </rPh>
    <rPh sb="147" eb="149">
      <t>キキン</t>
    </rPh>
    <rPh sb="150" eb="152">
      <t>ザイセイ</t>
    </rPh>
    <rPh sb="152" eb="154">
      <t>チョウセイ</t>
    </rPh>
    <rPh sb="154" eb="156">
      <t>キキン</t>
    </rPh>
    <rPh sb="157" eb="159">
      <t>ツミタテ</t>
    </rPh>
    <rPh sb="162" eb="164">
      <t>ジュウトウ</t>
    </rPh>
    <rPh sb="164" eb="166">
      <t>カノウ</t>
    </rPh>
    <rPh sb="166" eb="168">
      <t>キキン</t>
    </rPh>
    <rPh sb="169" eb="171">
      <t>カクホ</t>
    </rPh>
    <rPh sb="178" eb="179">
      <t>カギ</t>
    </rPh>
    <rPh sb="182" eb="184">
      <t>ザイゲン</t>
    </rPh>
    <rPh sb="185" eb="186">
      <t>ナカ</t>
    </rPh>
    <rPh sb="187" eb="189">
      <t>フツウ</t>
    </rPh>
    <rPh sb="189" eb="191">
      <t>ケンセツ</t>
    </rPh>
    <rPh sb="191" eb="193">
      <t>ジギョウ</t>
    </rPh>
    <rPh sb="194" eb="196">
      <t>ゲンセン</t>
    </rPh>
    <rPh sb="197" eb="199">
      <t>ヨクセイ</t>
    </rPh>
    <rPh sb="201" eb="204">
      <t>トウシテキ</t>
    </rPh>
    <rPh sb="204" eb="206">
      <t>ケイヒ</t>
    </rPh>
    <rPh sb="207" eb="209">
      <t>ヨクセイ</t>
    </rPh>
    <rPh sb="210" eb="211">
      <t>ハカ</t>
    </rPh>
    <rPh sb="212" eb="214">
      <t>ヒツヨウ</t>
    </rPh>
    <rPh sb="221" eb="223">
      <t>コウキョウ</t>
    </rPh>
    <rPh sb="223" eb="225">
      <t>シセツ</t>
    </rPh>
    <rPh sb="225" eb="226">
      <t>トウ</t>
    </rPh>
    <rPh sb="226" eb="228">
      <t>ソウゴウ</t>
    </rPh>
    <rPh sb="228" eb="230">
      <t>カンリ</t>
    </rPh>
    <rPh sb="230" eb="232">
      <t>ケイカク</t>
    </rPh>
    <rPh sb="233" eb="234">
      <t>モト</t>
    </rPh>
    <rPh sb="237" eb="239">
      <t>コウキョウ</t>
    </rPh>
    <rPh sb="239" eb="241">
      <t>シセツ</t>
    </rPh>
    <rPh sb="241" eb="242">
      <t>トウ</t>
    </rPh>
    <rPh sb="243" eb="246">
      <t>テキセイカ</t>
    </rPh>
    <rPh sb="247" eb="248">
      <t>ツト</t>
    </rPh>
    <rPh sb="250" eb="252">
      <t>ショウライ</t>
    </rPh>
    <rPh sb="253" eb="255">
      <t>ザイセイ</t>
    </rPh>
    <rPh sb="255" eb="257">
      <t>フタン</t>
    </rPh>
    <rPh sb="258" eb="260">
      <t>ケイゲン</t>
    </rPh>
    <rPh sb="261" eb="264">
      <t>ヘイジュンカ</t>
    </rPh>
    <rPh sb="265" eb="266">
      <t>ハカ</t>
    </rPh>
    <rPh sb="267" eb="26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</si>
  <si>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</si>
  <si>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</si>
  <si>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</si>
  <si>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</si>
  <si>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</si>
  <si>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</si>
  <si>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</si>
  <si>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将来負担比率と実質公債費比率ともに類似団体と比べ高い水準にある。
　将来負担比率については、令和２年度以降改善を見込むものの、実質公債費比率については、地方債の元利償還金の増に伴い今後も高い水準での推移が見込まれることから、令和２年度に策定した財政改善計画に基づき、普通建設事業を厳選・抑制し地方債発行の抑制するなど、財政改善に努め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4">
      <t>クラ</t>
    </rPh>
    <rPh sb="25" eb="26">
      <t>タカ</t>
    </rPh>
    <rPh sb="27" eb="29">
      <t>スイジュン</t>
    </rPh>
    <rPh sb="35" eb="37">
      <t>ショウライ</t>
    </rPh>
    <rPh sb="37" eb="39">
      <t>フタン</t>
    </rPh>
    <rPh sb="39" eb="41">
      <t>ヒリツ</t>
    </rPh>
    <rPh sb="47" eb="49">
      <t>レイワ</t>
    </rPh>
    <rPh sb="50" eb="52">
      <t>ネンド</t>
    </rPh>
    <rPh sb="52" eb="54">
      <t>イコウ</t>
    </rPh>
    <rPh sb="54" eb="56">
      <t>カイゼン</t>
    </rPh>
    <rPh sb="57" eb="59">
      <t>ミコ</t>
    </rPh>
    <rPh sb="64" eb="66">
      <t>ジッシツ</t>
    </rPh>
    <rPh sb="66" eb="68">
      <t>コウサイ</t>
    </rPh>
    <rPh sb="68" eb="69">
      <t>ヒ</t>
    </rPh>
    <rPh sb="69" eb="71">
      <t>ヒリツ</t>
    </rPh>
    <rPh sb="77" eb="80">
      <t>チホウサイ</t>
    </rPh>
    <rPh sb="81" eb="83">
      <t>ガンリ</t>
    </rPh>
    <rPh sb="83" eb="86">
      <t>ショウカンキン</t>
    </rPh>
    <rPh sb="113" eb="115">
      <t>レイワ</t>
    </rPh>
    <rPh sb="116" eb="117">
      <t>ネン</t>
    </rPh>
    <rPh sb="117" eb="118">
      <t>ド</t>
    </rPh>
    <rPh sb="119" eb="121">
      <t>サクテイ</t>
    </rPh>
    <rPh sb="123" eb="125">
      <t>ザイセイ</t>
    </rPh>
    <rPh sb="125" eb="127">
      <t>カイゼン</t>
    </rPh>
    <rPh sb="127" eb="129">
      <t>ケイカク</t>
    </rPh>
    <rPh sb="130" eb="131">
      <t>モト</t>
    </rPh>
    <rPh sb="134" eb="136">
      <t>フツウ</t>
    </rPh>
    <rPh sb="165" eb="166">
      <t>ツト</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</si>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</sst>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66954</c:v>
                </c:pt>
                <c:pt idx="2">
                  <c:v>72656</c:v>
                </c:pt>
                <c:pt idx="3">
                  <c:v>65080</c:v>
                </c:pt>
                <c:pt idx="4">
                  <c:v>79288</c:v>
                </c:pt>
              </c:numCache>
            </c:numRef>
          </c:val>
          <c:smooth val="0"/>
          <c:extLst>
            <c:ext xmlns:c16="http://schemas.microsoft.com/office/drawing/2014/chart" uri="{C3380CC4-5D6E-409C-BE32-E72D297353CC}">
              <c16:uniqueId val="{00000000-E5CF-4A1E-8D6D-F2E7522E80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138106</c:v>
                </c:pt>
                <c:pt idx="1">
                  <c:v>121572</c:v>
                </c:pt>
                <c:pt idx="2">
                  <c:v>147914</c:v>
                </c:pt>
                <c:pt idx="3">
                  <c:v>77804</c:v>
                </c:pt>
                <c:pt idx="4">
                  <c:v>139015</c:v>
                </c:pt>
              </c:numCache>
            </c:numRef>
          </c:val>
          <c:smooth val="0"/>
          <c:extLst>
            <c:ext xmlns:c16="http://schemas.microsoft.com/office/drawing/2014/chart" uri="{C3380CC4-5D6E-409C-BE32-E72D297353CC}">
              <c16:uniqueId val="{00000001-E5CF-4A1E-8D6D-F2E7522E80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5.04</c:v>
                </c:pt>
                <c:pt idx="1">
                  <c:v>6.31</c:v>
                </c:pt>
                <c:pt idx="2">
                  <c:v>5.07</c:v>
                </c:pt>
                <c:pt idx="3">
                  <c:v>3.93</c:v>
                </c:pt>
                <c:pt idx="4">
                  <c:v>4.3</c:v>
                </c:pt>
              </c:numCache>
            </c:numRef>
          </c:val>
          <c:extLst>
            <c:ext xmlns:c16="http://schemas.microsoft.com/office/drawing/2014/chart" uri="{C3380CC4-5D6E-409C-BE32-E72D297353CC}">
              <c16:uniqueId val="{00000000-8D5B-49FB-B4D2-9AE9448A46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c:v>
                </c:pt>
                <c:pt idx="1">
                  <c:v>14.84</c:v>
                </c:pt>
                <c:pt idx="2">
                  <c:v>18.63</c:v>
                </c:pt>
                <c:pt idx="3">
                  <c:v>20.64</c:v>
                </c:pt>
                <c:pt idx="4">
                  <c:v>20.54</c:v>
                </c:pt>
              </c:numCache>
            </c:numRef>
          </c:val>
          <c:extLst>
            <c:ext xmlns:c16="http://schemas.microsoft.com/office/drawing/2014/chart" uri="{C3380CC4-5D6E-409C-BE32-E72D297353CC}">
              <c16:uniqueId val="{00000001-8D5B-49FB-B4D2-9AE9448A46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-6.92</c:v>
                </c:pt>
                <c:pt idx="1">
                  <c:v>3.73</c:v>
                </c:pt>
                <c:pt idx="2">
                  <c:v>2.73</c:v>
                </c:pt>
                <c:pt idx="3">
                  <c:v>0.79</c:v>
                </c:pt>
                <c:pt idx="4">
                  <c:v>0.04</c:v>
                </c:pt>
              </c:numCache>
            </c:numRef>
          </c:val>
          <c:smooth val="0"/>
          <c:extLst>
            <c:ext xmlns:c16="http://schemas.microsoft.com/office/drawing/2014/chart" uri="{C3380CC4-5D6E-409C-BE32-E72D297353CC}">
              <c16:uniqueId val="{00000002-8D5B-49FB-B4D2-9AE9448A46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DAF9-4A5B-8C67-BD8AD6EE16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F9-4A5B-8C67-BD8AD6EE16AE}"/>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F9-4A5B-8C67-BD8AD6EE16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c:v>
                </c:pt>
                <c:pt idx="4">
                  <c:v>#N/A</c:v>
                </c:pt>
                <c:pt idx="5">
                  <c:v>0.06</c:v>
                </c:pt>
                <c:pt idx="6">
                  <c:v>#N/A</c:v>
                </c:pt>
                <c:pt idx="7">
                  <c:v>0</c:v>
                </c:pt>
                <c:pt idx="8">
                  <c:v>#N/A</c:v>
                </c:pt>
                <c:pt idx="9">
                  <c:v>0</c:v>
                </c:pt>
              </c:numCache>
            </c:numRef>
          </c:val>
          <c:extLst>
            <c:ext xmlns:c16="http://schemas.microsoft.com/office/drawing/2014/chart" uri="{C3380CC4-5D6E-409C-BE32-E72D297353CC}">
              <c16:uniqueId val="{00000003-DAF9-4A5B-8C67-BD8AD6EE16AE}"/>
            </c:ext>
          </c:extLst>
        </c:ser>
        <c:ser>
          <c:idx val="4"/>
          <c:order val="4"/>
          <c:tx>
            <c:strRef>
              <c:f>データシート!$A$31</c:f>
              <c:strCache>
                <c:ptCount val="1"/>
                <c:pt idx="0">
                  <c:v>戸崎地区漁業集落排水事業特別会計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DAF9-4A5B-8C67-BD8AD6EE16A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5-DAF9-4A5B-8C67-BD8AD6EE16A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1.32</c:v>
                </c:pt>
                <c:pt idx="2">
                  <c:v>#N/A</c:v>
                </c:pt>
                <c:pt idx="3">
                  <c:v>1.34</c:v>
                </c:pt>
                <c:pt idx="4">
                  <c:v>#N/A</c:v>
                </c:pt>
                <c:pt idx="5">
                  <c:v>1.59</c:v>
                </c:pt>
                <c:pt idx="6">
                  <c:v>#N/A</c:v>
                </c:pt>
                <c:pt idx="7">
                  <c:v>0.91</c:v>
                </c:pt>
                <c:pt idx="8">
                  <c:v>#N/A</c:v>
                </c:pt>
                <c:pt idx="9">
                  <c:v>0.67</c:v>
                </c:pt>
              </c:numCache>
            </c:numRef>
          </c:val>
          <c:extLst>
            <c:ext xmlns:c16="http://schemas.microsoft.com/office/drawing/2014/chart" uri="{C3380CC4-5D6E-409C-BE32-E72D297353CC}">
              <c16:uniqueId val="{00000006-DAF9-4A5B-8C67-BD8AD6EE16A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c:v>
                </c:pt>
                <c:pt idx="4">
                  <c:v>#N/A</c:v>
                </c:pt>
                <c:pt idx="5">
                  <c:v>1.34</c:v>
                </c:pt>
                <c:pt idx="6">
                  <c:v>#N/A</c:v>
                </c:pt>
                <c:pt idx="7">
                  <c:v>0.52</c:v>
                </c:pt>
                <c:pt idx="8">
                  <c:v>#N/A</c:v>
                </c:pt>
                <c:pt idx="9">
                  <c:v>0.87</c:v>
                </c:pt>
              </c:numCache>
            </c:numRef>
          </c:val>
          <c:extLst>
            <c:ext xmlns:c16="http://schemas.microsoft.com/office/drawing/2014/chart" uri="{C3380CC4-5D6E-409C-BE32-E72D297353CC}">
              <c16:uniqueId val="{00000007-DAF9-4A5B-8C67-BD8AD6EE16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5.04</c:v>
                </c:pt>
                <c:pt idx="2">
                  <c:v>#N/A</c:v>
                </c:pt>
                <c:pt idx="3">
                  <c:v>6.3</c:v>
                </c:pt>
                <c:pt idx="4">
                  <c:v>#N/A</c:v>
                </c:pt>
                <c:pt idx="5">
                  <c:v>5.0599999999999996</c:v>
                </c:pt>
                <c:pt idx="6">
                  <c:v>#N/A</c:v>
                </c:pt>
                <c:pt idx="7">
                  <c:v>3.93</c:v>
                </c:pt>
                <c:pt idx="8">
                  <c:v>#N/A</c:v>
                </c:pt>
                <c:pt idx="9">
                  <c:v>4.3</c:v>
                </c:pt>
              </c:numCache>
            </c:numRef>
          </c:val>
          <c:extLst>
            <c:ext xmlns:c16="http://schemas.microsoft.com/office/drawing/2014/chart" uri="{C3380CC4-5D6E-409C-BE32-E72D297353CC}">
              <c16:uniqueId val="{00000008-DAF9-4A5B-8C67-BD8AD6EE16A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c:v>
                </c:pt>
                <c:pt idx="2">
                  <c:v>#N/A</c:v>
                </c:pt>
                <c:pt idx="3">
                  <c:v>7.37</c:v>
                </c:pt>
                <c:pt idx="4">
                  <c:v>#N/A</c:v>
                </c:pt>
                <c:pt idx="5">
                  <c:v>7.33</c:v>
                </c:pt>
                <c:pt idx="6">
                  <c:v>#N/A</c:v>
                </c:pt>
                <c:pt idx="7">
                  <c:v>7.48</c:v>
                </c:pt>
                <c:pt idx="8">
                  <c:v>#N/A</c:v>
                </c:pt>
                <c:pt idx="9">
                  <c:v>7.96</c:v>
                </c:pt>
              </c:numCache>
            </c:numRef>
          </c:val>
          <c:extLst>
            <c:ext xmlns:c16="http://schemas.microsoft.com/office/drawing/2014/chart" uri="{C3380CC4-5D6E-409C-BE32-E72D297353CC}">
              <c16:uniqueId val="{00000009-DAF9-4A5B-8C67-BD8AD6EE16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1757</c:v>
                </c:pt>
                <c:pt idx="5">
                  <c:v>1689</c:v>
                </c:pt>
                <c:pt idx="8">
                  <c:v>1734</c:v>
                </c:pt>
                <c:pt idx="11">
                  <c:v>1656</c:v>
                </c:pt>
                <c:pt idx="14">
                  <c:v>1620</c:v>
                </c:pt>
              </c:numCache>
            </c:numRef>
          </c:val>
          <c:extLst>
            <c:ext xmlns:c16="http://schemas.microsoft.com/office/drawing/2014/chart" uri="{C3380CC4-5D6E-409C-BE32-E72D297353CC}">
              <c16:uniqueId val="{00000000-DBCD-4887-A410-655B8C35CD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CD-4887-A410-655B8C35CD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39</c:v>
                </c:pt>
                <c:pt idx="6">
                  <c:v>35</c:v>
                </c:pt>
                <c:pt idx="9">
                  <c:v>31</c:v>
                </c:pt>
                <c:pt idx="12">
                  <c:v>31</c:v>
                </c:pt>
              </c:numCache>
            </c:numRef>
          </c:val>
          <c:extLst>
            <c:ext xmlns:c16="http://schemas.microsoft.com/office/drawing/2014/chart" uri="{C3380CC4-5D6E-409C-BE32-E72D297353CC}">
              <c16:uniqueId val="{00000002-DBCD-4887-A410-655B8C35CD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CD-4887-A410-655B8C35CD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377</c:v>
                </c:pt>
                <c:pt idx="3">
                  <c:v>370</c:v>
                </c:pt>
                <c:pt idx="6">
                  <c:v>363</c:v>
                </c:pt>
                <c:pt idx="9">
                  <c:v>359</c:v>
                </c:pt>
                <c:pt idx="12">
                  <c:v>352</c:v>
                </c:pt>
              </c:numCache>
            </c:numRef>
          </c:val>
          <c:extLst>
            <c:ext xmlns:c16="http://schemas.microsoft.com/office/drawing/2014/chart" uri="{C3380CC4-5D6E-409C-BE32-E72D297353CC}">
              <c16:uniqueId val="{00000004-DBCD-4887-A410-655B8C35CD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CD-4887-A410-655B8C35CD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CD-4887-A410-655B8C35CD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2071</c:v>
                </c:pt>
                <c:pt idx="3">
                  <c:v>1987</c:v>
                </c:pt>
                <c:pt idx="6">
                  <c:v>2066</c:v>
                </c:pt>
                <c:pt idx="9">
                  <c:v>2076</c:v>
                </c:pt>
                <c:pt idx="12">
                  <c:v>2083</c:v>
                </c:pt>
              </c:numCache>
            </c:numRef>
          </c:val>
          <c:extLst>
            <c:ext xmlns:c16="http://schemas.microsoft.com/office/drawing/2014/chart" uri="{C3380CC4-5D6E-409C-BE32-E72D297353CC}">
              <c16:uniqueId val="{00000007-DBCD-4887-A410-655B8C35CD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730</c:v>
                </c:pt>
                <c:pt idx="2">
                  <c:v>#N/A</c:v>
                </c:pt>
                <c:pt idx="3">
                  <c:v>#N/A</c:v>
                </c:pt>
                <c:pt idx="4">
                  <c:v>707</c:v>
                </c:pt>
                <c:pt idx="5">
                  <c:v>#N/A</c:v>
                </c:pt>
                <c:pt idx="6">
                  <c:v>#N/A</c:v>
                </c:pt>
                <c:pt idx="7">
                  <c:v>730</c:v>
                </c:pt>
                <c:pt idx="8">
                  <c:v>#N/A</c:v>
                </c:pt>
                <c:pt idx="9">
                  <c:v>#N/A</c:v>
                </c:pt>
                <c:pt idx="10">
                  <c:v>810</c:v>
                </c:pt>
                <c:pt idx="11">
                  <c:v>#N/A</c:v>
                </c:pt>
                <c:pt idx="12">
                  <c:v>#N/A</c:v>
                </c:pt>
                <c:pt idx="13">
                  <c:v>846</c:v>
                </c:pt>
                <c:pt idx="14">
                  <c:v>#N/A</c:v>
                </c:pt>
              </c:numCache>
            </c:numRef>
          </c:val>
          <c:smooth val="0"/>
          <c:extLst>
            <c:ext xmlns:c16="http://schemas.microsoft.com/office/drawing/2014/chart" uri="{C3380CC4-5D6E-409C-BE32-E72D297353CC}">
              <c16:uniqueId val="{00000008-DBCD-4887-A410-655B8C35CD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16181</c:v>
                </c:pt>
                <c:pt idx="5">
                  <c:v>15825</c:v>
                </c:pt>
                <c:pt idx="8">
                  <c:v>16140</c:v>
                </c:pt>
                <c:pt idx="11">
                  <c:v>15466</c:v>
                </c:pt>
                <c:pt idx="14">
                  <c:v>15084</c:v>
                </c:pt>
              </c:numCache>
            </c:numRef>
          </c:val>
          <c:extLst>
            <c:ext xmlns:c16="http://schemas.microsoft.com/office/drawing/2014/chart" uri="{C3380CC4-5D6E-409C-BE32-E72D297353CC}">
              <c16:uniqueId val="{00000000-B7B1-496F-B684-E9BDDB4AED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875</c:v>
                </c:pt>
                <c:pt idx="5">
                  <c:v>836</c:v>
                </c:pt>
                <c:pt idx="8">
                  <c:v>746</c:v>
                </c:pt>
                <c:pt idx="11">
                  <c:v>681</c:v>
                </c:pt>
                <c:pt idx="14">
                  <c:v>779</c:v>
                </c:pt>
              </c:numCache>
            </c:numRef>
          </c:val>
          <c:extLst>
            <c:ext xmlns:c16="http://schemas.microsoft.com/office/drawing/2014/chart" uri="{C3380CC4-5D6E-409C-BE32-E72D297353CC}">
              <c16:uniqueId val="{00000001-B7B1-496F-B684-E9BDDB4AED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5953</c:v>
                </c:pt>
                <c:pt idx="5">
                  <c:v>5917</c:v>
                </c:pt>
                <c:pt idx="8">
                  <c:v>6299</c:v>
                </c:pt>
                <c:pt idx="11">
                  <c:v>7213</c:v>
                </c:pt>
                <c:pt idx="14">
                  <c:v>6484</c:v>
                </c:pt>
              </c:numCache>
            </c:numRef>
          </c:val>
          <c:extLst>
            <c:ext xmlns:c16="http://schemas.microsoft.com/office/drawing/2014/chart" uri="{C3380CC4-5D6E-409C-BE32-E72D297353CC}">
              <c16:uniqueId val="{00000002-B7B1-496F-B684-E9BDDB4AED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B1-496F-B684-E9BDDB4AED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B1-496F-B684-E9BDDB4AED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110</c:v>
                </c:pt>
                <c:pt idx="3">
                  <c:v>109</c:v>
                </c:pt>
                <c:pt idx="6">
                  <c:v>101</c:v>
                </c:pt>
                <c:pt idx="9">
                  <c:v>126</c:v>
                </c:pt>
                <c:pt idx="12">
                  <c:v>119</c:v>
                </c:pt>
              </c:numCache>
            </c:numRef>
          </c:val>
          <c:extLst>
            <c:ext xmlns:c16="http://schemas.microsoft.com/office/drawing/2014/chart" uri="{C3380CC4-5D6E-409C-BE32-E72D297353CC}">
              <c16:uniqueId val="{00000005-B7B1-496F-B684-E9BDDB4AED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3112</c:v>
                </c:pt>
                <c:pt idx="3">
                  <c:v>3172</c:v>
                </c:pt>
                <c:pt idx="6">
                  <c:v>3104</c:v>
                </c:pt>
                <c:pt idx="9">
                  <c:v>2948</c:v>
                </c:pt>
                <c:pt idx="12">
                  <c:v>2905</c:v>
                </c:pt>
              </c:numCache>
            </c:numRef>
          </c:val>
          <c:extLst>
            <c:ext xmlns:c16="http://schemas.microsoft.com/office/drawing/2014/chart" uri="{C3380CC4-5D6E-409C-BE32-E72D297353CC}">
              <c16:uniqueId val="{00000006-B7B1-496F-B684-E9BDDB4AED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B1-496F-B684-E9BDDB4AED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3849</c:v>
                </c:pt>
                <c:pt idx="3">
                  <c:v>3747</c:v>
                </c:pt>
                <c:pt idx="6">
                  <c:v>3904</c:v>
                </c:pt>
                <c:pt idx="9">
                  <c:v>3781</c:v>
                </c:pt>
                <c:pt idx="12">
                  <c:v>3610</c:v>
                </c:pt>
              </c:numCache>
            </c:numRef>
          </c:val>
          <c:extLst>
            <c:ext xmlns:c16="http://schemas.microsoft.com/office/drawing/2014/chart" uri="{C3380CC4-5D6E-409C-BE32-E72D297353CC}">
              <c16:uniqueId val="{00000008-B7B1-496F-B684-E9BDDB4AED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165</c:v>
                </c:pt>
                <c:pt idx="3">
                  <c:v>126</c:v>
                </c:pt>
                <c:pt idx="6">
                  <c:v>92</c:v>
                </c:pt>
                <c:pt idx="9">
                  <c:v>61</c:v>
                </c:pt>
                <c:pt idx="12">
                  <c:v>30</c:v>
                </c:pt>
              </c:numCache>
            </c:numRef>
          </c:val>
          <c:extLst>
            <c:ext xmlns:c16="http://schemas.microsoft.com/office/drawing/2014/chart" uri="{C3380CC4-5D6E-409C-BE32-E72D297353CC}">
              <c16:uniqueId val="{00000009-B7B1-496F-B684-E9BDDB4AED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21312</c:v>
                </c:pt>
                <c:pt idx="3">
                  <c:v>21358</c:v>
                </c:pt>
                <c:pt idx="6">
                  <c:v>22241</c:v>
                </c:pt>
                <c:pt idx="9">
                  <c:v>21769</c:v>
                </c:pt>
                <c:pt idx="12">
                  <c:v>21647</c:v>
                </c:pt>
              </c:numCache>
            </c:numRef>
          </c:val>
          <c:extLst>
            <c:ext xmlns:c16="http://schemas.microsoft.com/office/drawing/2014/chart" uri="{C3380CC4-5D6E-409C-BE32-E72D297353CC}">
              <c16:uniqueId val="{0000000A-B7B1-496F-B684-E9BDDB4AED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5538</c:v>
                </c:pt>
                <c:pt idx="2">
                  <c:v>#N/A</c:v>
                </c:pt>
                <c:pt idx="3">
                  <c:v>#N/A</c:v>
                </c:pt>
                <c:pt idx="4">
                  <c:v>5934</c:v>
                </c:pt>
                <c:pt idx="5">
                  <c:v>#N/A</c:v>
                </c:pt>
                <c:pt idx="6">
                  <c:v>#N/A</c:v>
                </c:pt>
                <c:pt idx="7">
                  <c:v>6256</c:v>
                </c:pt>
                <c:pt idx="8">
                  <c:v>#N/A</c:v>
                </c:pt>
                <c:pt idx="9">
                  <c:v>#N/A</c:v>
                </c:pt>
                <c:pt idx="10">
                  <c:v>5325</c:v>
                </c:pt>
                <c:pt idx="11">
                  <c:v>#N/A</c:v>
                </c:pt>
                <c:pt idx="12">
                  <c:v>#N/A</c:v>
                </c:pt>
                <c:pt idx="13">
                  <c:v>5965</c:v>
                </c:pt>
                <c:pt idx="14">
                  <c:v>#N/A</c:v>
                </c:pt>
              </c:numCache>
            </c:numRef>
          </c:val>
          <c:smooth val="0"/>
          <c:extLst>
            <c:ext xmlns:c16="http://schemas.microsoft.com/office/drawing/2014/chart" uri="{C3380CC4-5D6E-409C-BE32-E72D297353CC}">
              <c16:uniqueId val="{0000000B-B7B1-496F-B684-E9BDDB4AED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1643</c:v>
                </c:pt>
                <c:pt idx="1">
                  <c:v>1808</c:v>
                </c:pt>
                <c:pt idx="2">
                  <c:v>1782</c:v>
                </c:pt>
              </c:numCache>
            </c:numRef>
          </c:val>
          <c:extLst>
            <c:ext xmlns:c16="http://schemas.microsoft.com/office/drawing/2014/chart" uri="{C3380CC4-5D6E-409C-BE32-E72D297353CC}">
              <c16:uniqueId val="{00000000-1CD7-4F8B-AD18-849130CF0C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1679</c:v>
                </c:pt>
                <c:pt idx="1">
                  <c:v>1540</c:v>
                </c:pt>
                <c:pt idx="2">
                  <c:v>1385</c:v>
                </c:pt>
              </c:numCache>
            </c:numRef>
          </c:val>
          <c:extLst>
            <c:ext xmlns:c16="http://schemas.microsoft.com/office/drawing/2014/chart" uri="{C3380CC4-5D6E-409C-BE32-E72D297353CC}">
              <c16:uniqueId val="{00000001-1CD7-4F8B-AD18-849130CF0C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2112</c:v>
                </c:pt>
                <c:pt idx="1">
                  <c:v>2995</c:v>
                </c:pt>
                <c:pt idx="2">
                  <c:v>2479</c:v>
                </c:pt>
              </c:numCache>
            </c:numRef>
          </c:val>
          <c:extLst>
            <c:ext xmlns:c16="http://schemas.microsoft.com/office/drawing/2014/chart" uri="{C3380CC4-5D6E-409C-BE32-E72D297353CC}">
              <c16:uniqueId val="{00000002-1CD7-4F8B-AD18-849130CF0C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{B75A85E9-2F50-49BD-BFED-71C43AE561CF}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97-4B05-AA55-F2853BC55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{274C0D6F-4E3F-499D-A482-3B51516C4E93}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97-4B05-AA55-F2853BC55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{2B95C650-A80A-4934-BCDF-DC7C8D8FAF70}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97-4B05-AA55-F2853BC55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{B8571051-2B6F-4200-91DC-C330A0CD6AFA}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97-4B05-AA55-F2853BC55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{22A992A2-F650-4826-A7AD-52149F5CBB45}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97-4B05-AA55-F2853BC55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{3500BA4D-4F1A-44A5-894F-84BC65677ADD}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97-4B05-AA55-F2853BC55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{538378C9-7F1D-4040-98CB-5E9CC0E5F902}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97-4B05-AA55-F2853BC55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{C9C9379D-3BCE-4050-BB7A-4B892A2B7C91}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97-4B05-AA55-F2853BC55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{DEAAA87D-6BB2-4F21-96DC-21E85DB1B71C}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97-4B05-AA55-F2853BC55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58.4</c:v>
                </c:pt>
                <c:pt idx="16">
                  <c:v>57</c:v>
                </c:pt>
                <c:pt idx="24">
                  <c:v>58.6</c:v>
                </c:pt>
                <c:pt idx="32">
                  <c:v>60.2</c:v>
                </c:pt>
              </c:numCache>
            </c:numRef>
          </c:xVal>
          <c:yVal>
            <c:numRef>
              <c:f>公会計指標分析・財政指標組合せ分析表!$BP$51:$DC$51</c:f>
              <c:numCache>
                <c:formatCode>#,##0.0;"▲ "#,##0.0</c:formatCode>
                <c:ptCount val="40"/>
                <c:pt idx="8">
                  <c:v>82.5</c:v>
                </c:pt>
                <c:pt idx="16">
                  <c:v>87</c:v>
                </c:pt>
                <c:pt idx="24">
                  <c:v>74</c:v>
                </c:pt>
                <c:pt idx="32">
                  <c:v>83.4</c:v>
                </c:pt>
              </c:numCache>
            </c:numRef>
          </c:yVal>
          <c:smooth val="0"/>
          <c:extLst>
            <c:ext xmlns:c16="http://schemas.microsoft.com/office/drawing/2014/chart" uri="{C3380CC4-5D6E-409C-BE32-E72D297353CC}">
              <c16:uniqueId val="{00000009-B997-4B05-AA55-F2853BC55C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{FC33AD1D-3A90-40FC-82B1-63B01FCDA9E5}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97-4B05-AA55-F2853BC55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{2DEC6CC3-6559-419B-9ECE-BD2B32944291}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97-4B05-AA55-F2853BC55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{38B10E98-7BE7-4486-B7A7-C771DA57531A}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97-4B05-AA55-F2853BC55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{F5A4A263-5332-4C1F-B249-CD3E053A1CF3}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97-4B05-AA55-F2853BC55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{439812D3-B6D3-4258-96AD-8CA71879E791}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97-4B05-AA55-F2853BC55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{5F69FA81-9592-4792-890C-7B5717209995}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97-4B05-AA55-F2853BC55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{E89BD8A6-FDB7-4DB8-898C-2928D367DEA8}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97-4B05-AA55-F2853BC55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{E83D2BEB-E040-4CAD-A9C4-1D2B1469EE14}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97-4B05-AA55-F2853BC55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{8351BCAE-30C2-423B-8339-3059003E6127}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97-4B05-AA55-F2853BC55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58.8</c:v>
                </c:pt>
                <c:pt idx="16">
                  <c:v>59.4</c:v>
                </c:pt>
                <c:pt idx="24">
                  <c:v>60.7</c:v>
                </c:pt>
                <c:pt idx="32">
                  <c:v>66.599999999999994</c:v>
                </c:pt>
              </c:numCache>
            </c:numRef>
          </c:xVal>
          <c:yVal>
            <c:numRef>
              <c:f>公会計指標分析・財政指標組合せ分析表!$BP$55:$DC$55</c:f>
              <c:numCache>
                <c:formatCode>#,##0.0;"▲ "#,##0.0</c:formatCode>
                <c:ptCount val="40"/>
                <c:pt idx="8">
                  <c:v>36.6</c:v>
                </c:pt>
                <c:pt idx="16">
                  <c:v>37.700000000000003</c:v>
                </c:pt>
                <c:pt idx="24">
                  <c:v>37.9</c:v>
                </c:pt>
                <c:pt idx="32">
                  <c:v>38.700000000000003</c:v>
                </c:pt>
              </c:numCache>
            </c:numRef>
          </c:yVal>
          <c:smooth val="0"/>
          <c:extLst>
            <c:ext xmlns:c16="http://schemas.microsoft.com/office/drawing/2014/chart" uri="{C3380CC4-5D6E-409C-BE32-E72D297353CC}">
              <c16:uniqueId val="{00000013-B997-4B05-AA55-F2853BC55CB9}"/>
            </c:ext>
          </c:extLst>
        </c:ser>
        <c:dLbls>
          <c:showLegendKey val="0"/>
          <c:showVal val="1"/>
          <c:showCatName val="0"/>
          <c:showSerName val="0"/>
          <c:showPercent val="0"/>
          <c:showBubbleSize val="0"/>
        </c:dLbls>
        <c:axId val="46179840"/>
        <c:axId val="46181760"/>
      </c:scatterChart>
      <c:valAx>
        <c:axId val="46179840"/>
        <c:scaling>
          <c:orientation val="minMax"/>
          <c:max val="67.400000000000006"/>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{F79935D9-CEE5-4F3A-B921-11807447E8C5}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B0-4A06-9ABD-8D105DECF0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{2AEC3542-5687-4A3A-8CD8-406B7DB83202}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0-4A06-9ABD-8D105DECF0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{5DE3B3B4-7C55-4379-9E41-8B27CF8675AC}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0-4A06-9ABD-8D105DECF0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{941C68BC-F380-444A-9C2F-E31DC2359A84}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0-4A06-9ABD-8D105DECF0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{E54191C0-BF1A-4AC2-B85D-5E8EFDB812B7}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0-4A06-9ABD-8D105DECF0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{33334BA3-5F12-4FD1-B9A6-E6DA38774D94}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B0-4A06-9ABD-8D105DECF0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{15F1871C-5953-428C-89C3-664E14A7DBAC}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B0-4A06-9ABD-8D105DECF0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{FA334F6E-9C6C-4827-A9FE-01B94F8EE7FC}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B0-4A06-9ABD-8D105DECF0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{BD590504-CC47-46A9-9792-DB67B2426BF7}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B0-4A06-9ABD-8D105DECF0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9.5</c:v>
                </c:pt>
                <c:pt idx="16">
                  <c:v>9.9</c:v>
                </c:pt>
                <c:pt idx="24">
                  <c:v>10.4</c:v>
                </c:pt>
                <c:pt idx="32">
                  <c:v>11</c:v>
                </c:pt>
              </c:numCache>
            </c:numRef>
          </c:xVal>
          <c:yVal>
            <c:numRef>
              <c:f>公会計指標分析・財政指標組合せ分析表!$BP$73:$DC$73</c:f>
              <c:numCache>
                <c:formatCode>#,##0.0;"▲ "#,##0.0</c:formatCode>
                <c:ptCount val="40"/>
                <c:pt idx="0">
                  <c:v>75</c:v>
                </c:pt>
                <c:pt idx="8">
                  <c:v>82.5</c:v>
                </c:pt>
                <c:pt idx="16">
                  <c:v>87</c:v>
                </c:pt>
                <c:pt idx="24">
                  <c:v>74</c:v>
                </c:pt>
                <c:pt idx="32">
                  <c:v>83.4</c:v>
                </c:pt>
              </c:numCache>
            </c:numRef>
          </c:yVal>
          <c:smooth val="0"/>
          <c:extLst>
            <c:ext xmlns:c16="http://schemas.microsoft.com/office/drawing/2014/chart" uri="{C3380CC4-5D6E-409C-BE32-E72D297353CC}">
              <c16:uniqueId val="{00000009-76B0-4A06-9ABD-8D105DECF0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{58ACC4C5-2625-4F97-B5BB-3B4941A0E5E4}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B0-4A06-9ABD-8D105DECF0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{759C30FE-BC15-416B-8F14-903AD7CCD711}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0-4A06-9ABD-8D105DECF0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{ECE0339E-59A5-49F5-8E02-0A0B71421A7F}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0-4A06-9ABD-8D105DECF0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{E9FC5B69-306E-4326-BFFB-DED0129CAF96}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0-4A06-9ABD-8D105DECF0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{11310501-8CEF-40EB-A0F6-34FD82017A83}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0-4A06-9ABD-8D105DECF0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{6D8389A9-9D13-4575-8A1C-33E0EAB9E52B}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B0-4A06-9ABD-8D105DECF0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{C20A9F4D-FD62-45C7-A09D-367302753EBA}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B0-4A06-9ABD-8D105DECF0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{C673652C-E8E5-4C7F-8C89-E2C29BE3A0B6}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B0-4A06-9ABD-8D105DECF0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{CA429D09-833D-452F-898B-83A2CA7EABF5}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B0-4A06-9ABD-8D105DECF0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56.8</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76B0-4A06-9ABD-8D105DECF0DD}"/>
            </c:ext>
          </c:extLst>
        </c:ser>
        <c:dLbls>
          <c:showLegendKey val="0"/>
          <c:showVal val="1"/>
          <c:showCatName val="0"/>
          <c:showSerName val="0"/>
          <c:showPercent val="0"/>
          <c:showBubbleSize val="0"/>
        </c:dLbls>
        <c:axId val="84219776"/>
        <c:axId val="84234240"/>
      </c:scatterChart>
      <c:valAx>
        <c:axId val="84219776"/>
        <c:scaling>
          <c:orientation val="minMax"/>
          <c:max val="11.2"/>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実質公債費比率（分子）は、元利償還金が</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億円増加したうえ、交付税の基準財政需要額への算入が</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億円の減となっている。このことにより、単年度比率は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億円増となった。この要因としては、事業費補正により基準財政需要額に算入された公債費が算入割合の減等により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億円減、災害復旧費等に係る基準財政需要額が</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億円減となったことによる。今後は普通建設事業等の厳選並びに交付税措置の高い有利な起債の活用などにより実質公債費率（分子）が低くなるように努める。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減債基金残高のうち、実質公債費比率の算定に用いる満期一括償還地方債の償還の財源として積み立てた額はなかった</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将来負担比率（分子）は、地方債現在高が</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億円、公営企業債当繰入見込額が</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億円減少した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、充当可能財源等の合計</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しており直近</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番目に</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い状況にある。今後も、計画的に市債管理基金や財政調整基金の充当可能基金を積立・増額し、交付税措置率の高い有利な起債を活用するなどにより将来負担比率（分子）の数値の改善に努める。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基金全体としては、財政調整基金の取り崩しを行ったことや、</a:t>
          </a:r>
          <a:r>
            <a:rPr kumimoji="1" lang="ja-JP" altLang="en-US" sz="1100">
              <a:solidFill>
                <a:schemeClr val="dk1"/>
              </a:solidFill>
              <a:effectLst/>
              <a:latin typeface="+mn-lt"/>
              <a:ea typeface="+mn-ea"/>
              <a:cs typeface="+mn-cs"/>
            </a:rPr>
            <a:t>大型事業実施に伴う</a:t>
          </a:r>
          <a:r>
            <a:rPr kumimoji="1" lang="ja-JP" altLang="ja-JP" sz="1100">
              <a:solidFill>
                <a:schemeClr val="dk1"/>
              </a:solidFill>
              <a:effectLst/>
              <a:latin typeface="+mn-lt"/>
              <a:ea typeface="+mn-ea"/>
              <a:cs typeface="+mn-cs"/>
            </a:rPr>
            <a:t>原子力発電施設立地地域基盤整備支援事業交付金基金の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を行ったことで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それぞれの目的に沿った適正規模の基金運用を考えている。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合併まちづくり基金　　　　　　　　　　　　　　　：合併に伴う地域振興・住民の一体感醸成のために行う事業の財源に充てるため</a:t>
          </a:r>
          <a:endParaRPr lang="ja-JP" altLang="ja-JP" sz="1400">
            <a:effectLst/>
          </a:endParaRPr>
        </a:p>
        <a:p>
          <a:r>
            <a:rPr kumimoji="1" lang="ja-JP" altLang="ja-JP" sz="1100">
              <a:solidFill>
                <a:schemeClr val="dk1"/>
              </a:solidFill>
              <a:effectLst/>
              <a:latin typeface="+mn-lt"/>
              <a:ea typeface="+mn-ea"/>
              <a:cs typeface="+mn-cs"/>
            </a:rPr>
            <a:t>ふるさと寄附金基金　　　　　　　　　　　　　　　：ふるさと寄附金をもって産業振興・地域活性化に関する事業、健康・福祉の充実に</a:t>
          </a:r>
          <a:endParaRPr lang="ja-JP" altLang="ja-JP" sz="1400">
            <a:effectLst/>
          </a:endParaRPr>
        </a:p>
        <a:p>
          <a:r>
            <a:rPr kumimoji="1" lang="ja-JP" altLang="ja-JP" sz="1100">
              <a:solidFill>
                <a:schemeClr val="dk1"/>
              </a:solidFill>
              <a:effectLst/>
              <a:latin typeface="+mn-lt"/>
              <a:ea typeface="+mn-ea"/>
              <a:cs typeface="+mn-cs"/>
            </a:rPr>
            <a:t>　　　　　　　　　　　　　　　　　　　　　　　　　関する事業、教育・文化・スポーツの振興に関する事業、環境・景観の保全に</a:t>
          </a:r>
          <a:endParaRPr lang="ja-JP" altLang="ja-JP" sz="1400">
            <a:effectLst/>
          </a:endParaRPr>
        </a:p>
        <a:p>
          <a:r>
            <a:rPr kumimoji="1" lang="ja-JP" altLang="ja-JP" sz="1100">
              <a:solidFill>
                <a:schemeClr val="dk1"/>
              </a:solidFill>
              <a:effectLst/>
              <a:latin typeface="+mn-lt"/>
              <a:ea typeface="+mn-ea"/>
              <a:cs typeface="+mn-cs"/>
            </a:rPr>
            <a:t>　　　　　　　　　　　　　　　　　　　　　　　　　関する事業の財源に充てるため　　　　　　　　　　　　　　　　　　　　　　　　　　　　　　　　　　　　　　　　　　　施設整備基金　　　　　　　　　　　　　　　　　　：市庁舎等公共用施設の新設又は増改築に充てるため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原子力発電施設立地地域基盤整備支援事業交付金基金：原子力発電施設立地地域基盤整備支援事業交付金を活用し行う施設整備事業の</a:t>
          </a:r>
          <a:endParaRPr lang="ja-JP" altLang="ja-JP" sz="1400">
            <a:effectLst/>
          </a:endParaRPr>
        </a:p>
        <a:p>
          <a:r>
            <a:rPr kumimoji="1" lang="ja-JP" altLang="ja-JP" sz="1100">
              <a:solidFill>
                <a:schemeClr val="dk1"/>
              </a:solidFill>
              <a:effectLst/>
              <a:latin typeface="+mn-lt"/>
              <a:ea typeface="+mn-ea"/>
              <a:cs typeface="+mn-cs"/>
            </a:rPr>
            <a:t>　　　　　　　　　　　　　　　　　　　　　　　　　財源に充てるため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石油貯蔵施設立地対策等交付金基金　　　　　　　　：石油貯蔵施設立地対策等交付金基金活用し行う施設整備事業の財源に充てるため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ふるさと寄附金の増加に伴う積み立て及び令和３年度実施</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はしご付消防自動車更新事業に対して石油貯蔵施設立地対策等交付金基金の積み立て</a:t>
          </a:r>
          <a:r>
            <a:rPr kumimoji="1" lang="ja-JP" altLang="en-US" sz="1100">
              <a:solidFill>
                <a:schemeClr val="dk1"/>
              </a:solidFill>
              <a:effectLst/>
              <a:latin typeface="+mn-lt"/>
              <a:ea typeface="+mn-ea"/>
              <a:cs typeface="+mn-cs"/>
            </a:rPr>
            <a:t>を行ったものの、大型事業実施に伴い</a:t>
          </a:r>
          <a:r>
            <a:rPr kumimoji="1" lang="ja-JP" altLang="ja-JP" sz="1100">
              <a:solidFill>
                <a:schemeClr val="dk1"/>
              </a:solidFill>
              <a:effectLst/>
              <a:latin typeface="+mn-lt"/>
              <a:ea typeface="+mn-ea"/>
              <a:cs typeface="+mn-cs"/>
            </a:rPr>
            <a:t>原子力発電施設立地地域基盤整備支援事業交付金基金の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を行ったことに</a:t>
          </a:r>
          <a:r>
            <a:rPr kumimoji="1" lang="ja-JP" altLang="en-US" sz="1100">
              <a:solidFill>
                <a:schemeClr val="dk1"/>
              </a:solidFill>
              <a:effectLst/>
              <a:latin typeface="+mn-lt"/>
              <a:ea typeface="+mn-ea"/>
              <a:cs typeface="+mn-cs"/>
            </a:rPr>
            <a:t>より減となった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令和３年度実施のはしご</a:t>
          </a:r>
          <a:r>
            <a:rPr kumimoji="1" lang="ja-JP" altLang="en-US" sz="1100">
              <a:solidFill>
                <a:schemeClr val="dk1"/>
              </a:solidFill>
              <a:effectLst/>
              <a:latin typeface="+mn-lt"/>
              <a:ea typeface="+mn-ea"/>
              <a:cs typeface="+mn-cs"/>
            </a:rPr>
            <a:t>付消防自動</a:t>
          </a:r>
          <a:r>
            <a:rPr kumimoji="1" lang="ja-JP" altLang="ja-JP" sz="1100">
              <a:solidFill>
                <a:schemeClr val="dk1"/>
              </a:solidFill>
              <a:effectLst/>
              <a:latin typeface="+mn-lt"/>
              <a:ea typeface="+mn-ea"/>
              <a:cs typeface="+mn-cs"/>
            </a:rPr>
            <a:t>車更新事業に対して石油貯蔵施設立地対策等交付金基金</a:t>
          </a:r>
          <a:r>
            <a:rPr kumimoji="1" lang="ja-JP" altLang="en-US" sz="1100">
              <a:solidFill>
                <a:schemeClr val="dk1"/>
              </a:solidFill>
              <a:effectLst/>
              <a:latin typeface="+mn-lt"/>
              <a:ea typeface="+mn-ea"/>
              <a:cs typeface="+mn-cs"/>
            </a:rPr>
            <a:t>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財政調整基金へ</a:t>
          </a:r>
          <a:r>
            <a:rPr kumimoji="1" lang="ja-JP" altLang="ja-JP" sz="1100">
              <a:solidFill>
                <a:schemeClr val="dk1"/>
              </a:solidFill>
              <a:effectLst/>
              <a:latin typeface="+mn-lt"/>
              <a:ea typeface="+mn-ea"/>
              <a:cs typeface="+mn-cs"/>
            </a:rPr>
            <a:t>前年度実質収支の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の積み立てを行った</a:t>
          </a:r>
          <a:r>
            <a:rPr kumimoji="1" lang="ja-JP" altLang="en-US" sz="1100">
              <a:solidFill>
                <a:schemeClr val="dk1"/>
              </a:solidFill>
              <a:effectLst/>
              <a:latin typeface="+mn-lt"/>
              <a:ea typeface="+mn-ea"/>
              <a:cs typeface="+mn-cs"/>
            </a:rPr>
            <a:t>ものの、取崩し額が上回ったことに伴い減となった。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災害等に備えるため標準財政規模の一定水準までの積み立てを行う方針である。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年度まで合併特例事業債の返済額の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割に相当する額の積み立てを行っており、平成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年度から当該額で取り崩しを行</a:t>
          </a:r>
          <a:r>
            <a:rPr kumimoji="1" lang="ja-JP" altLang="en-US" sz="1100">
              <a:solidFill>
                <a:schemeClr val="dk1"/>
              </a:solidFill>
              <a:effectLst/>
              <a:latin typeface="+mn-lt"/>
              <a:ea typeface="+mn-ea"/>
              <a:cs typeface="+mn-cs"/>
            </a:rPr>
            <a:t>い令和元</a:t>
          </a:r>
          <a:r>
            <a:rPr kumimoji="1" lang="ja-JP" altLang="ja-JP" sz="1100">
              <a:solidFill>
                <a:schemeClr val="dk1"/>
              </a:solidFill>
              <a:effectLst/>
              <a:latin typeface="+mn-lt"/>
              <a:ea typeface="+mn-ea"/>
              <a:cs typeface="+mn-cs"/>
            </a:rPr>
            <a:t>年度も取り崩しにより減少している。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今後も同様の取り崩しを行っていく予定である</a:t>
          </a:r>
          <a:r>
            <a:rPr kumimoji="1" lang="ja-JP" altLang="en-US" sz="1100">
              <a:solidFill>
                <a:schemeClr val="dk1"/>
              </a:solidFill>
              <a:effectLst/>
              <a:latin typeface="+mn-lt"/>
              <a:ea typeface="+mn-ea"/>
              <a:cs typeface="+mn-cs"/>
            </a:rPr>
            <a:t>が、合併特例事業債借入期間満了により最終借入額が確定したので令和２年度以降</a:t>
          </a:r>
          <a:r>
            <a:rPr kumimoji="1" lang="ja-JP" altLang="ja-JP" sz="1100">
              <a:solidFill>
                <a:schemeClr val="dk1"/>
              </a:solidFill>
              <a:effectLst/>
              <a:latin typeface="+mn-lt"/>
              <a:ea typeface="+mn-ea"/>
              <a:cs typeface="+mn-cs"/>
            </a:rPr>
            <a:t>合併特例事業債の返済額の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割に相当する額</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前年度実質収支の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a:t>
          </a:r>
          <a:r>
            <a:rPr kumimoji="1" lang="ja-JP" altLang="en-US" sz="1100">
              <a:solidFill>
                <a:schemeClr val="dk1"/>
              </a:solidFill>
              <a:effectLst/>
              <a:latin typeface="+mn-lt"/>
              <a:ea typeface="+mn-ea"/>
              <a:cs typeface="+mn-cs"/>
            </a:rPr>
            <a:t>を行いながら取崩していく</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ポイントとなり、類似団体と比べ低い水準となっている。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一方で、本市では、建物系公共施設について、平成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年度末現在の住民一人当たり延床面積が平成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年度末の全国平均に対して約２倍近くあるため、このことを踏まえ、平成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年度に策定した公共施設等総合管理計画に基づき、公共施設等の適正化に努める。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楕円 80"/>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82"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83" name="楕円 82"/>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124672</xdr:rowOff>
    </xdr:to>
    <xdr:cxnSp macro="">
      <xdr:nvCxnSpPr>
        <xdr:cNvPr id="84" name="直線コネクタ 83"/>
        <xdr:cNvCxnSpPr/>
      </xdr:nvCxnSpPr>
      <xdr:spPr>
        <a:xfrm>
          <a:off x="4051300" y="598212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67098</xdr:rowOff>
    </xdr:to>
    <xdr:cxnSp macro="">
      <xdr:nvCxnSpPr>
        <xdr:cNvPr id="86" name="直線コネクタ 85"/>
        <xdr:cNvCxnSpPr/>
      </xdr:nvCxnSpPr>
      <xdr:spPr>
        <a:xfrm>
          <a:off x="3289300" y="592455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7" name="楕円 86"/>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59902</xdr:rowOff>
    </xdr:to>
    <xdr:cxnSp macro="">
      <xdr:nvCxnSpPr>
        <xdr:cNvPr id="88" name="直線コネクタ 87"/>
        <xdr:cNvCxnSpPr/>
      </xdr:nvCxnSpPr>
      <xdr:spPr>
        <a:xfrm flipV="1">
          <a:off x="2527300" y="592455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0" name="n_2ave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2" name="n_4aveValue有形固定資産減価償却率"/>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93" name="n_1mainValue有形固定資産減価償却率"/>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4"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95" name="n_3mainValue有形固定資産減価償却率"/>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本市の債務償還比率は、前年度比▲</a:t>
          </a:r>
          <a:r>
            <a:rPr kumimoji="1" lang="en-US" altLang="ja-JP" sz="1100">
              <a:latin typeface="ＭＳ Ｐゴシック" panose="020B0600070205080204" pitchFamily="50" charset="-128"/>
              <a:ea typeface="ＭＳ Ｐゴシック" panose="020B0600070205080204" pitchFamily="50" charset="-128"/>
            </a:rPr>
            <a:t>102.1</a:t>
          </a:r>
          <a:r>
            <a:rPr kumimoji="1" lang="ja-JP" altLang="en-US" sz="1100">
              <a:latin typeface="ＭＳ Ｐゴシック" panose="020B0600070205080204" pitchFamily="50" charset="-128"/>
              <a:ea typeface="ＭＳ Ｐゴシック" panose="020B0600070205080204" pitchFamily="50" charset="-128"/>
            </a:rPr>
            <a:t>ポイントとなり、類似団体並みの水準に改善している。これは、ふるさと寄附金基金繰入金の影響による、物件費や補助費等の経常経費の減に伴い、償還財源（債務償還比率の算定式における分母（経常一般財源等（歳入）等－経常経費充当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比率は令和２年度以降も改善する見込みであるが、ふるさと寄附金基金繰入金の状況によっては、悪化に転じる可能性もあることから、事務事業の見直し等を行うなど、償還財源（分母）の改善に努める。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7" name="直線コネクタ 126"/>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8"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9" name="直線コネクタ 128"/>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0"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1" name="直線コネクタ 130"/>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2"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3" name="フローチャート: 判断 132"/>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4" name="フローチャート: 判断 133"/>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6" name="フローチャート: 判断 135"/>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158859</xdr:rowOff>
    </xdr:from>
    <xdr:to>
      <xdr:col>60</xdr:col>
      <xdr:colOff>123825</xdr:colOff>
      <xdr:row>30</xdr:row>
      <xdr:rowOff>89009</xdr:rowOff>
    </xdr:to>
    <xdr:sp macro="" textlink="">
      <xdr:nvSpPr>
        <xdr:cNvPr id="137" name="フローチャート: 判断 136"/>
        <xdr:cNvSpPr/>
      </xdr:nvSpPr>
      <xdr:spPr>
        <a:xfrm>
          <a:off x="11747500" y="590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150876</xdr:rowOff>
    </xdr:from>
    <xdr:to>
      <xdr:col>76</xdr:col>
      <xdr:colOff>73025</xdr:colOff>
      <xdr:row>31</xdr:row>
      <xdr:rowOff>81026</xdr:rowOff>
    </xdr:to>
    <xdr:sp macro="" textlink="">
      <xdr:nvSpPr>
        <xdr:cNvPr id="143" name="楕円 142"/>
        <xdr:cNvSpPr/>
      </xdr:nvSpPr>
      <xdr:spPr>
        <a:xfrm>
          <a:off x="147447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129303</xdr:rowOff>
    </xdr:from>
    <xdr:ext cx="469744" cy="259045"/>
    <xdr:sp macro="" textlink="">
      <xdr:nvSpPr>
        <xdr:cNvPr id="144" name="債務償還比率該当値テキスト"/>
        <xdr:cNvSpPr txBox="1"/>
      </xdr:nvSpPr>
      <xdr:spPr>
        <a:xfrm>
          <a:off x="14846300"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136879</xdr:rowOff>
    </xdr:from>
    <xdr:to>
      <xdr:col>72</xdr:col>
      <xdr:colOff>123825</xdr:colOff>
      <xdr:row>32</xdr:row>
      <xdr:rowOff>67029</xdr:rowOff>
    </xdr:to>
    <xdr:sp macro="" textlink="">
      <xdr:nvSpPr>
        <xdr:cNvPr id="145" name="楕円 144"/>
        <xdr:cNvSpPr/>
      </xdr:nvSpPr>
      <xdr:spPr>
        <a:xfrm>
          <a:off x="14033500" y="62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30226</xdr:rowOff>
    </xdr:from>
    <xdr:to>
      <xdr:col>76</xdr:col>
      <xdr:colOff>22225</xdr:colOff>
      <xdr:row>32</xdr:row>
      <xdr:rowOff>16229</xdr:rowOff>
    </xdr:to>
    <xdr:cxnSp macro="">
      <xdr:nvCxnSpPr>
        <xdr:cNvPr id="146" name="直線コネクタ 145"/>
        <xdr:cNvCxnSpPr/>
      </xdr:nvCxnSpPr>
      <xdr:spPr>
        <a:xfrm flipV="1">
          <a:off x="14084300" y="6116701"/>
          <a:ext cx="711200" cy="1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166796</xdr:rowOff>
    </xdr:from>
    <xdr:to>
      <xdr:col>68</xdr:col>
      <xdr:colOff>123825</xdr:colOff>
      <xdr:row>32</xdr:row>
      <xdr:rowOff>96946</xdr:rowOff>
    </xdr:to>
    <xdr:sp macro="" textlink="">
      <xdr:nvSpPr>
        <xdr:cNvPr id="147" name="楕円 146"/>
        <xdr:cNvSpPr/>
      </xdr:nvSpPr>
      <xdr:spPr>
        <a:xfrm>
          <a:off x="13271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16229</xdr:rowOff>
    </xdr:from>
    <xdr:to>
      <xdr:col>72</xdr:col>
      <xdr:colOff>73025</xdr:colOff>
      <xdr:row>32</xdr:row>
      <xdr:rowOff>46146</xdr:rowOff>
    </xdr:to>
    <xdr:cxnSp macro="">
      <xdr:nvCxnSpPr>
        <xdr:cNvPr id="148" name="直線コネクタ 147"/>
        <xdr:cNvCxnSpPr/>
      </xdr:nvCxnSpPr>
      <xdr:spPr>
        <a:xfrm flipV="1">
          <a:off x="13322300" y="6274154"/>
          <a:ext cx="7620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34172</xdr:rowOff>
    </xdr:from>
    <xdr:to>
      <xdr:col>64</xdr:col>
      <xdr:colOff>123825</xdr:colOff>
      <xdr:row>31</xdr:row>
      <xdr:rowOff>135772</xdr:rowOff>
    </xdr:to>
    <xdr:sp macro="" textlink="">
      <xdr:nvSpPr>
        <xdr:cNvPr id="149" name="楕円 148"/>
        <xdr:cNvSpPr/>
      </xdr:nvSpPr>
      <xdr:spPr>
        <a:xfrm>
          <a:off x="12509500" y="61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84972</xdr:rowOff>
    </xdr:from>
    <xdr:to>
      <xdr:col>68</xdr:col>
      <xdr:colOff>73025</xdr:colOff>
      <xdr:row>32</xdr:row>
      <xdr:rowOff>46146</xdr:rowOff>
    </xdr:to>
    <xdr:cxnSp macro="">
      <xdr:nvCxnSpPr>
        <xdr:cNvPr id="150" name="直線コネクタ 149"/>
        <xdr:cNvCxnSpPr/>
      </xdr:nvCxnSpPr>
      <xdr:spPr>
        <a:xfrm>
          <a:off x="12560300" y="6171447"/>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60234</xdr:rowOff>
    </xdr:from>
    <xdr:to>
      <xdr:col>60</xdr:col>
      <xdr:colOff>123825</xdr:colOff>
      <xdr:row>31</xdr:row>
      <xdr:rowOff>161834</xdr:rowOff>
    </xdr:to>
    <xdr:sp macro="" textlink="">
      <xdr:nvSpPr>
        <xdr:cNvPr id="151" name="楕円 150"/>
        <xdr:cNvSpPr/>
      </xdr:nvSpPr>
      <xdr:spPr>
        <a:xfrm>
          <a:off x="11747500" y="614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84972</xdr:rowOff>
    </xdr:from>
    <xdr:to>
      <xdr:col>64</xdr:col>
      <xdr:colOff>73025</xdr:colOff>
      <xdr:row>31</xdr:row>
      <xdr:rowOff>111034</xdr:rowOff>
    </xdr:to>
    <xdr:cxnSp macro="">
      <xdr:nvCxnSpPr>
        <xdr:cNvPr id="152" name="直線コネクタ 151"/>
        <xdr:cNvCxnSpPr/>
      </xdr:nvCxnSpPr>
      <xdr:spPr>
        <a:xfrm flipV="1">
          <a:off x="11798300" y="6171447"/>
          <a:ext cx="762000" cy="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3"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4"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5"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105536</xdr:rowOff>
    </xdr:from>
    <xdr:ext cx="469744" cy="259045"/>
    <xdr:sp macro="" textlink="">
      <xdr:nvSpPr>
        <xdr:cNvPr id="156" name="n_4aveValue債務償還比率"/>
        <xdr:cNvSpPr txBox="1"/>
      </xdr:nvSpPr>
      <xdr:spPr>
        <a:xfrm>
          <a:off x="11563427" y="56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58156</xdr:rowOff>
    </xdr:from>
    <xdr:ext cx="469744" cy="259045"/>
    <xdr:sp macro="" textlink="">
      <xdr:nvSpPr>
        <xdr:cNvPr id="157" name="n_1mainValue債務償還比率"/>
        <xdr:cNvSpPr txBox="1"/>
      </xdr:nvSpPr>
      <xdr:spPr>
        <a:xfrm>
          <a:off x="13836727" y="631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88073</xdr:rowOff>
    </xdr:from>
    <xdr:ext cx="469744" cy="259045"/>
    <xdr:sp macro="" textlink="">
      <xdr:nvSpPr>
        <xdr:cNvPr id="158" name="n_2mainValue債務償還比率"/>
        <xdr:cNvSpPr txBox="1"/>
      </xdr:nvSpPr>
      <xdr:spPr>
        <a:xfrm>
          <a:off x="13087427" y="63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126899</xdr:rowOff>
    </xdr:from>
    <xdr:ext cx="469744" cy="259045"/>
    <xdr:sp macro="" textlink="">
      <xdr:nvSpPr>
        <xdr:cNvPr id="159" name="n_3mainValue債務償還比率"/>
        <xdr:cNvSpPr txBox="1"/>
      </xdr:nvSpPr>
      <xdr:spPr>
        <a:xfrm>
          <a:off x="12325427" y="62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152961</xdr:rowOff>
    </xdr:from>
    <xdr:ext cx="469744" cy="259045"/>
    <xdr:sp macro="" textlink="">
      <xdr:nvSpPr>
        <xdr:cNvPr id="160" name="n_4mainValue債務償還比率"/>
        <xdr:cNvSpPr txBox="1"/>
      </xdr:nvSpPr>
      <xdr:spPr>
        <a:xfrm>
          <a:off x="11563427" y="623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4"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167640</xdr:rowOff>
    </xdr:to>
    <xdr:cxnSp macro="">
      <xdr:nvCxnSpPr>
        <xdr:cNvPr id="76" name="直線コネクタ 75"/>
        <xdr:cNvCxnSpPr/>
      </xdr:nvCxnSpPr>
      <xdr:spPr>
        <a:xfrm>
          <a:off x="3797300" y="64617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118110</xdr:rowOff>
    </xdr:to>
    <xdr:cxnSp macro="">
      <xdr:nvCxnSpPr>
        <xdr:cNvPr id="78" name="直線コネクタ 77"/>
        <xdr:cNvCxnSpPr/>
      </xdr:nvCxnSpPr>
      <xdr:spPr>
        <a:xfrm>
          <a:off x="2908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89535</xdr:rowOff>
    </xdr:to>
    <xdr:cxnSp macro="">
      <xdr:nvCxnSpPr>
        <xdr:cNvPr id="80" name="直線コネクタ 79"/>
        <xdr:cNvCxnSpPr/>
      </xdr:nvCxnSpPr>
      <xdr:spPr>
        <a:xfrm>
          <a:off x="2019300" y="632650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2"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3"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5" name="n_1main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131462</xdr:rowOff>
    </xdr:from>
    <xdr:ext cx="405111" cy="259045"/>
    <xdr:sp macro="" textlink="">
      <xdr:nvSpPr>
        <xdr:cNvPr id="86" name="n_2mainValue【道路】&#10;有形固定資産減価償却率"/>
        <xdr:cNvSpPr txBox="1"/>
      </xdr:nvSpPr>
      <xdr:spPr>
        <a:xfrm>
          <a:off x="2705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7" name="n_3mainValue【道路】&#10;有形固定資産減価償却率"/>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59055</xdr:rowOff>
    </xdr:from>
    <xdr:to>
      <xdr:col>54</xdr:col>
      <xdr:colOff>189865</xdr:colOff>
      <xdr:row>40</xdr:row>
      <xdr:rowOff>162702</xdr:rowOff>
    </xdr:to>
    <xdr:cxnSp macro="">
      <xdr:nvCxnSpPr>
        <xdr:cNvPr id="109" name="直線コネクタ 108"/>
        <xdr:cNvCxnSpPr/>
      </xdr:nvCxnSpPr>
      <xdr:spPr>
        <a:xfrm flipV="1">
          <a:off x="10476865" y="5888355"/>
          <a:ext cx="0" cy="113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166529</xdr:rowOff>
    </xdr:from>
    <xdr:ext cx="469744" cy="259045"/>
    <xdr:sp macro="" textlink="">
      <xdr:nvSpPr>
        <xdr:cNvPr id="110" name="【道路】&#10;一人当たり延長最小値テキスト"/>
        <xdr:cNvSpPr txBox="1"/>
      </xdr:nvSpPr>
      <xdr:spPr>
        <a:xfrm>
          <a:off x="10515600" y="702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162702</xdr:rowOff>
    </xdr:from>
    <xdr:to>
      <xdr:col>55</xdr:col>
      <xdr:colOff>88900</xdr:colOff>
      <xdr:row>40</xdr:row>
      <xdr:rowOff>162702</xdr:rowOff>
    </xdr:to>
    <xdr:cxnSp macro="">
      <xdr:nvCxnSpPr>
        <xdr:cNvPr id="111" name="直線コネクタ 110"/>
        <xdr:cNvCxnSpPr/>
      </xdr:nvCxnSpPr>
      <xdr:spPr>
        <a:xfrm>
          <a:off x="10388600" y="70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5732</xdr:rowOff>
    </xdr:from>
    <xdr:ext cx="534377" cy="259045"/>
    <xdr:sp macro="" textlink="">
      <xdr:nvSpPr>
        <xdr:cNvPr id="112" name="【道路】&#10;一人当たり延長最大値テキスト"/>
        <xdr:cNvSpPr txBox="1"/>
      </xdr:nvSpPr>
      <xdr:spPr>
        <a:xfrm>
          <a:off x="10515600" y="5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59055</xdr:rowOff>
    </xdr:from>
    <xdr:to>
      <xdr:col>55</xdr:col>
      <xdr:colOff>88900</xdr:colOff>
      <xdr:row>34</xdr:row>
      <xdr:rowOff>59055</xdr:rowOff>
    </xdr:to>
    <xdr:cxnSp macro="">
      <xdr:nvCxnSpPr>
        <xdr:cNvPr id="113" name="直線コネクタ 112"/>
        <xdr:cNvCxnSpPr/>
      </xdr:nvCxnSpPr>
      <xdr:spPr>
        <a:xfrm>
          <a:off x="10388600" y="588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52359</xdr:rowOff>
    </xdr:from>
    <xdr:ext cx="534377" cy="259045"/>
    <xdr:sp macro="" textlink="">
      <xdr:nvSpPr>
        <xdr:cNvPr id="114" name="【道路】&#10;一人当たり延長平均値テキスト"/>
        <xdr:cNvSpPr txBox="1"/>
      </xdr:nvSpPr>
      <xdr:spPr>
        <a:xfrm>
          <a:off x="10515600" y="67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73932</xdr:rowOff>
    </xdr:from>
    <xdr:to>
      <xdr:col>55</xdr:col>
      <xdr:colOff>50800</xdr:colOff>
      <xdr:row>40</xdr:row>
      <xdr:rowOff>4082</xdr:rowOff>
    </xdr:to>
    <xdr:sp macro="" textlink="">
      <xdr:nvSpPr>
        <xdr:cNvPr id="115" name="フローチャート: 判断 114"/>
        <xdr:cNvSpPr/>
      </xdr:nvSpPr>
      <xdr:spPr>
        <a:xfrm>
          <a:off x="10426700" y="67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59255</xdr:rowOff>
    </xdr:from>
    <xdr:to>
      <xdr:col>50</xdr:col>
      <xdr:colOff>165100</xdr:colOff>
      <xdr:row>39</xdr:row>
      <xdr:rowOff>160855</xdr:rowOff>
    </xdr:to>
    <xdr:sp macro="" textlink="">
      <xdr:nvSpPr>
        <xdr:cNvPr id="116" name="フローチャート: 判断 115"/>
        <xdr:cNvSpPr/>
      </xdr:nvSpPr>
      <xdr:spPr>
        <a:xfrm>
          <a:off x="9588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64650</xdr:rowOff>
    </xdr:from>
    <xdr:to>
      <xdr:col>46</xdr:col>
      <xdr:colOff>38100</xdr:colOff>
      <xdr:row>39</xdr:row>
      <xdr:rowOff>166250</xdr:rowOff>
    </xdr:to>
    <xdr:sp macro="" textlink="">
      <xdr:nvSpPr>
        <xdr:cNvPr id="117" name="フローチャート: 判断 116"/>
        <xdr:cNvSpPr/>
      </xdr:nvSpPr>
      <xdr:spPr>
        <a:xfrm>
          <a:off x="8699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70365</xdr:rowOff>
    </xdr:from>
    <xdr:to>
      <xdr:col>41</xdr:col>
      <xdr:colOff>101600</xdr:colOff>
      <xdr:row>40</xdr:row>
      <xdr:rowOff>515</xdr:rowOff>
    </xdr:to>
    <xdr:sp macro="" textlink="">
      <xdr:nvSpPr>
        <xdr:cNvPr id="118" name="フローチャート: 判断 117"/>
        <xdr:cNvSpPr/>
      </xdr:nvSpPr>
      <xdr:spPr>
        <a:xfrm>
          <a:off x="7810500" y="675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45814</xdr:rowOff>
    </xdr:from>
    <xdr:to>
      <xdr:col>36</xdr:col>
      <xdr:colOff>165100</xdr:colOff>
      <xdr:row>39</xdr:row>
      <xdr:rowOff>147414</xdr:rowOff>
    </xdr:to>
    <xdr:sp macro="" textlink="">
      <xdr:nvSpPr>
        <xdr:cNvPr id="119" name="フローチャート: 判断 118"/>
        <xdr:cNvSpPr/>
      </xdr:nvSpPr>
      <xdr:spPr>
        <a:xfrm>
          <a:off x="6921500" y="673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130030</xdr:rowOff>
    </xdr:from>
    <xdr:to>
      <xdr:col>55</xdr:col>
      <xdr:colOff>50800</xdr:colOff>
      <xdr:row>39</xdr:row>
      <xdr:rowOff>60180</xdr:rowOff>
    </xdr:to>
    <xdr:sp macro="" textlink="">
      <xdr:nvSpPr>
        <xdr:cNvPr id="125" name="楕円 124"/>
        <xdr:cNvSpPr/>
      </xdr:nvSpPr>
      <xdr:spPr>
        <a:xfrm>
          <a:off x="10426700" y="66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152907</xdr:rowOff>
    </xdr:from>
    <xdr:ext cx="534377" cy="259045"/>
    <xdr:sp macro="" textlink="">
      <xdr:nvSpPr>
        <xdr:cNvPr id="126" name="【道路】&#10;一人当たり延長該当値テキスト"/>
        <xdr:cNvSpPr txBox="1"/>
      </xdr:nvSpPr>
      <xdr:spPr>
        <a:xfrm>
          <a:off x="10515600" y="64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136225</xdr:rowOff>
    </xdr:from>
    <xdr:to>
      <xdr:col>50</xdr:col>
      <xdr:colOff>165100</xdr:colOff>
      <xdr:row>39</xdr:row>
      <xdr:rowOff>66375</xdr:rowOff>
    </xdr:to>
    <xdr:sp macro="" textlink="">
      <xdr:nvSpPr>
        <xdr:cNvPr id="127" name="楕円 126"/>
        <xdr:cNvSpPr/>
      </xdr:nvSpPr>
      <xdr:spPr>
        <a:xfrm>
          <a:off x="9588500" y="66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9380</xdr:rowOff>
    </xdr:from>
    <xdr:to>
      <xdr:col>55</xdr:col>
      <xdr:colOff>0</xdr:colOff>
      <xdr:row>39</xdr:row>
      <xdr:rowOff>15575</xdr:rowOff>
    </xdr:to>
    <xdr:cxnSp macro="">
      <xdr:nvCxnSpPr>
        <xdr:cNvPr id="128" name="直線コネクタ 127"/>
        <xdr:cNvCxnSpPr/>
      </xdr:nvCxnSpPr>
      <xdr:spPr>
        <a:xfrm flipV="1">
          <a:off x="9639300" y="6695930"/>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160640</xdr:rowOff>
    </xdr:from>
    <xdr:to>
      <xdr:col>46</xdr:col>
      <xdr:colOff>38100</xdr:colOff>
      <xdr:row>41</xdr:row>
      <xdr:rowOff>90790</xdr:rowOff>
    </xdr:to>
    <xdr:sp macro="" textlink="">
      <xdr:nvSpPr>
        <xdr:cNvPr id="129" name="楕円 128"/>
        <xdr:cNvSpPr/>
      </xdr:nvSpPr>
      <xdr:spPr>
        <a:xfrm>
          <a:off x="8699500" y="7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15575</xdr:rowOff>
    </xdr:from>
    <xdr:to>
      <xdr:col>50</xdr:col>
      <xdr:colOff>114300</xdr:colOff>
      <xdr:row>41</xdr:row>
      <xdr:rowOff>39990</xdr:rowOff>
    </xdr:to>
    <xdr:cxnSp macro="">
      <xdr:nvCxnSpPr>
        <xdr:cNvPr id="130" name="直線コネクタ 129"/>
        <xdr:cNvCxnSpPr/>
      </xdr:nvCxnSpPr>
      <xdr:spPr>
        <a:xfrm flipV="1">
          <a:off x="8750300" y="6702125"/>
          <a:ext cx="889000" cy="36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31" name="楕円 130"/>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41</xdr:row>
      <xdr:rowOff>39990</xdr:rowOff>
    </xdr:to>
    <xdr:cxnSp macro="">
      <xdr:nvCxnSpPr>
        <xdr:cNvPr id="132" name="直線コネクタ 131"/>
        <xdr:cNvCxnSpPr/>
      </xdr:nvCxnSpPr>
      <xdr:spPr>
        <a:xfrm>
          <a:off x="7861300" y="6882765"/>
          <a:ext cx="889000" cy="18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151982</xdr:rowOff>
    </xdr:from>
    <xdr:ext cx="534377" cy="259045"/>
    <xdr:sp macro="" textlink="">
      <xdr:nvSpPr>
        <xdr:cNvPr id="133" name="n_1aveValue【道路】&#10;一人当たり延長"/>
        <xdr:cNvSpPr txBox="1"/>
      </xdr:nvSpPr>
      <xdr:spPr>
        <a:xfrm>
          <a:off x="93594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11327</xdr:rowOff>
    </xdr:from>
    <xdr:ext cx="534377" cy="259045"/>
    <xdr:sp macro="" textlink="">
      <xdr:nvSpPr>
        <xdr:cNvPr id="134" name="n_2aveValue【道路】&#10;一人当たり延長"/>
        <xdr:cNvSpPr txBox="1"/>
      </xdr:nvSpPr>
      <xdr:spPr>
        <a:xfrm>
          <a:off x="8483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17042</xdr:rowOff>
    </xdr:from>
    <xdr:ext cx="534377" cy="259045"/>
    <xdr:sp macro="" textlink="">
      <xdr:nvSpPr>
        <xdr:cNvPr id="135" name="n_3aveValue【道路】&#10;一人当たり延長"/>
        <xdr:cNvSpPr txBox="1"/>
      </xdr:nvSpPr>
      <xdr:spPr>
        <a:xfrm>
          <a:off x="7594111" y="65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163941</xdr:rowOff>
    </xdr:from>
    <xdr:ext cx="534377" cy="259045"/>
    <xdr:sp macro="" textlink="">
      <xdr:nvSpPr>
        <xdr:cNvPr id="136" name="n_4aveValue【道路】&#10;一人当たり延長"/>
        <xdr:cNvSpPr txBox="1"/>
      </xdr:nvSpPr>
      <xdr:spPr>
        <a:xfrm>
          <a:off x="6705111" y="650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82902</xdr:rowOff>
    </xdr:from>
    <xdr:ext cx="534377" cy="259045"/>
    <xdr:sp macro="" textlink="">
      <xdr:nvSpPr>
        <xdr:cNvPr id="137" name="n_1mainValue【道路】&#10;一人当たり延長"/>
        <xdr:cNvSpPr txBox="1"/>
      </xdr:nvSpPr>
      <xdr:spPr>
        <a:xfrm>
          <a:off x="9359411" y="64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81917</xdr:rowOff>
    </xdr:from>
    <xdr:ext cx="469744" cy="259045"/>
    <xdr:sp macro="" textlink="">
      <xdr:nvSpPr>
        <xdr:cNvPr id="138" name="n_2mainValue【道路】&#10;一人当たり延長"/>
        <xdr:cNvSpPr txBox="1"/>
      </xdr:nvSpPr>
      <xdr:spPr>
        <a:xfrm>
          <a:off x="8515427" y="71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66692</xdr:rowOff>
    </xdr:from>
    <xdr:ext cx="534377" cy="259045"/>
    <xdr:sp macro="" textlink="">
      <xdr:nvSpPr>
        <xdr:cNvPr id="139" name="n_3mainValue【道路】&#10;一人当たり延長"/>
        <xdr:cNvSpPr txBox="1"/>
      </xdr:nvSpPr>
      <xdr:spPr>
        <a:xfrm>
          <a:off x="7594111" y="69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0" name="テキスト ボックス 15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3" name="直線コネクタ 162"/>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64"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65" name="直線コネクタ 164"/>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66"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67" name="直線コネクタ 166"/>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68"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69" name="フローチャート: 判断 168"/>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0" name="フローチャート: 判断 169"/>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1" name="フローチャート: 判断 170"/>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2" name="フローチャート: 判断 171"/>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95885</xdr:rowOff>
    </xdr:from>
    <xdr:to>
      <xdr:col>6</xdr:col>
      <xdr:colOff>38100</xdr:colOff>
      <xdr:row>62</xdr:row>
      <xdr:rowOff>26035</xdr:rowOff>
    </xdr:to>
    <xdr:sp macro="" textlink="">
      <xdr:nvSpPr>
        <xdr:cNvPr id="173" name="フローチャート: 判断 172"/>
        <xdr:cNvSpPr/>
      </xdr:nvSpPr>
      <xdr:spPr>
        <a:xfrm>
          <a:off x="1079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76835</xdr:rowOff>
    </xdr:from>
    <xdr:to>
      <xdr:col>24</xdr:col>
      <xdr:colOff>114300</xdr:colOff>
      <xdr:row>56</xdr:row>
      <xdr:rowOff>6985</xdr:rowOff>
    </xdr:to>
    <xdr:sp macro="" textlink="">
      <xdr:nvSpPr>
        <xdr:cNvPr id="179" name="楕円 178"/>
        <xdr:cNvSpPr/>
      </xdr:nvSpPr>
      <xdr:spPr>
        <a:xfrm>
          <a:off x="4584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29862</xdr:rowOff>
    </xdr:from>
    <xdr:ext cx="340478" cy="259045"/>
    <xdr:sp macro="" textlink="">
      <xdr:nvSpPr>
        <xdr:cNvPr id="180" name="【橋りょう・トンネル】&#10;有形固定資産減価償却率該当値テキスト"/>
        <xdr:cNvSpPr txBox="1"/>
      </xdr:nvSpPr>
      <xdr:spPr>
        <a:xfrm>
          <a:off x="4673600" y="9459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81" name="楕円 180"/>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127635</xdr:rowOff>
    </xdr:to>
    <xdr:cxnSp macro="">
      <xdr:nvCxnSpPr>
        <xdr:cNvPr id="182" name="直線コネクタ 181"/>
        <xdr:cNvCxnSpPr/>
      </xdr:nvCxnSpPr>
      <xdr:spPr>
        <a:xfrm>
          <a:off x="3797300" y="95250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83" name="楕円 182"/>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38117</xdr:rowOff>
    </xdr:from>
    <xdr:ext cx="405111" cy="259045"/>
    <xdr:sp macro="" textlink="">
      <xdr:nvSpPr>
        <xdr:cNvPr id="184"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85"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6"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42562</xdr:rowOff>
    </xdr:from>
    <xdr:ext cx="405111" cy="259045"/>
    <xdr:sp macro="" textlink="">
      <xdr:nvSpPr>
        <xdr:cNvPr id="187" name="n_4aveValue【橋りょう・トンネル】&#10;有形固定資産減価償却率"/>
        <xdr:cNvSpPr txBox="1"/>
      </xdr:nvSpPr>
      <xdr:spPr>
        <a:xfrm>
          <a:off x="927744"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162577</xdr:rowOff>
    </xdr:from>
    <xdr:ext cx="340478" cy="259045"/>
    <xdr:sp macro="" textlink="">
      <xdr:nvSpPr>
        <xdr:cNvPr id="188" name="n_1mainValue【橋りょう・トンネル】&#10;有形固定資産減価償却率"/>
        <xdr:cNvSpPr txBox="1"/>
      </xdr:nvSpPr>
      <xdr:spPr>
        <a:xfrm>
          <a:off x="36143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162577</xdr:rowOff>
    </xdr:from>
    <xdr:ext cx="340478" cy="259045"/>
    <xdr:sp macro="" textlink="">
      <xdr:nvSpPr>
        <xdr:cNvPr id="189" name="n_3mainValue【橋りょう・トンネル】&#10;有形固定資産減価償却率"/>
        <xdr:cNvSpPr txBox="1"/>
      </xdr:nvSpPr>
      <xdr:spPr>
        <a:xfrm>
          <a:off x="1849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15" name="直線コネクタ 214"/>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16"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17" name="直線コネクタ 216"/>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18"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19" name="直線コネクタ 218"/>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20"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21" name="フローチャート: 判断 220"/>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22" name="フローチャート: 判断 221"/>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23" name="フローチャート: 判断 222"/>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24" name="フローチャート: 判断 223"/>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5" name="フローチャート: 判断 224"/>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72941</xdr:rowOff>
    </xdr:from>
    <xdr:to>
      <xdr:col>55</xdr:col>
      <xdr:colOff>50800</xdr:colOff>
      <xdr:row>65</xdr:row>
      <xdr:rowOff>3091</xdr:rowOff>
    </xdr:to>
    <xdr:sp macro="" textlink="">
      <xdr:nvSpPr>
        <xdr:cNvPr id="231" name="楕円 230"/>
        <xdr:cNvSpPr/>
      </xdr:nvSpPr>
      <xdr:spPr>
        <a:xfrm>
          <a:off x="10426700" y="110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159318</xdr:rowOff>
    </xdr:from>
    <xdr:ext cx="469744" cy="259045"/>
    <xdr:sp macro="" textlink="">
      <xdr:nvSpPr>
        <xdr:cNvPr id="232" name="【橋りょう・トンネル】&#10;一人当たり有形固定資産（償却資産）額該当値テキスト"/>
        <xdr:cNvSpPr txBox="1"/>
      </xdr:nvSpPr>
      <xdr:spPr>
        <a:xfrm>
          <a:off x="10515600" y="109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73033</xdr:rowOff>
    </xdr:from>
    <xdr:to>
      <xdr:col>50</xdr:col>
      <xdr:colOff>165100</xdr:colOff>
      <xdr:row>65</xdr:row>
      <xdr:rowOff>3183</xdr:rowOff>
    </xdr:to>
    <xdr:sp macro="" textlink="">
      <xdr:nvSpPr>
        <xdr:cNvPr id="233" name="楕円 232"/>
        <xdr:cNvSpPr/>
      </xdr:nvSpPr>
      <xdr:spPr>
        <a:xfrm>
          <a:off x="9588500" y="11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123741</xdr:rowOff>
    </xdr:from>
    <xdr:to>
      <xdr:col>55</xdr:col>
      <xdr:colOff>0</xdr:colOff>
      <xdr:row>64</xdr:row>
      <xdr:rowOff>123833</xdr:rowOff>
    </xdr:to>
    <xdr:cxnSp macro="">
      <xdr:nvCxnSpPr>
        <xdr:cNvPr id="234" name="直線コネクタ 233"/>
        <xdr:cNvCxnSpPr/>
      </xdr:nvCxnSpPr>
      <xdr:spPr>
        <a:xfrm flipV="1">
          <a:off x="9639300" y="1109654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79828</xdr:rowOff>
    </xdr:from>
    <xdr:to>
      <xdr:col>41</xdr:col>
      <xdr:colOff>101600</xdr:colOff>
      <xdr:row>65</xdr:row>
      <xdr:rowOff>9978</xdr:rowOff>
    </xdr:to>
    <xdr:sp macro="" textlink="">
      <xdr:nvSpPr>
        <xdr:cNvPr id="235" name="楕円 234"/>
        <xdr:cNvSpPr/>
      </xdr:nvSpPr>
      <xdr:spPr>
        <a:xfrm>
          <a:off x="781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89756</xdr:rowOff>
    </xdr:from>
    <xdr:ext cx="599010" cy="259045"/>
    <xdr:sp macro="" textlink="">
      <xdr:nvSpPr>
        <xdr:cNvPr id="236"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37"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38"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165760</xdr:rowOff>
    </xdr:from>
    <xdr:ext cx="469744" cy="259045"/>
    <xdr:sp macro="" textlink="">
      <xdr:nvSpPr>
        <xdr:cNvPr id="240" name="n_1mainValue【橋りょう・トンネル】&#10;一人当たり有形固定資産（償却資産）額"/>
        <xdr:cNvSpPr txBox="1"/>
      </xdr:nvSpPr>
      <xdr:spPr>
        <a:xfrm>
          <a:off x="9391728" y="111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65</xdr:row>
      <xdr:rowOff>1105</xdr:rowOff>
    </xdr:from>
    <xdr:ext cx="249299" cy="259045"/>
    <xdr:sp macro="" textlink="">
      <xdr:nvSpPr>
        <xdr:cNvPr id="241" name="n_3mainValue【橋りょう・トンネル】&#10;一人当たり有形固定資産（償却資産）額"/>
        <xdr:cNvSpPr txBox="1"/>
      </xdr:nvSpPr>
      <xdr:spPr>
        <a:xfrm>
          <a:off x="7736650" y="1114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66" name="直線コネクタ 265"/>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67"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68" name="直線コネクタ 267"/>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69"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70" name="直線コネクタ 269"/>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71"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72" name="フローチャート: 判断 271"/>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73" name="フローチャート: 判断 272"/>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74" name="フローチャート: 判断 273"/>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75" name="フローチャート: 判断 274"/>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6" name="フローチャート: 判断 275"/>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2" name="楕円 281"/>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283" name="【公営住宅】&#10;有形固定資産減価償却率該当値テキスト"/>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84" name="楕円 283"/>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99061</xdr:rowOff>
    </xdr:to>
    <xdr:cxnSp macro="">
      <xdr:nvCxnSpPr>
        <xdr:cNvPr id="285" name="直線コネクタ 284"/>
        <xdr:cNvCxnSpPr/>
      </xdr:nvCxnSpPr>
      <xdr:spPr>
        <a:xfrm>
          <a:off x="3797300" y="141027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86" name="楕円 285"/>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43814</xdr:rowOff>
    </xdr:to>
    <xdr:cxnSp macro="">
      <xdr:nvCxnSpPr>
        <xdr:cNvPr id="287" name="直線コネクタ 286"/>
        <xdr:cNvCxnSpPr/>
      </xdr:nvCxnSpPr>
      <xdr:spPr>
        <a:xfrm>
          <a:off x="2908300" y="1405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88264</xdr:rowOff>
    </xdr:from>
    <xdr:to>
      <xdr:col>10</xdr:col>
      <xdr:colOff>165100</xdr:colOff>
      <xdr:row>82</xdr:row>
      <xdr:rowOff>18414</xdr:rowOff>
    </xdr:to>
    <xdr:sp macro="" textlink="">
      <xdr:nvSpPr>
        <xdr:cNvPr id="288" name="楕円 287"/>
        <xdr:cNvSpPr/>
      </xdr:nvSpPr>
      <xdr:spPr>
        <a:xfrm>
          <a:off x="1968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81</xdr:row>
      <xdr:rowOff>169545</xdr:rowOff>
    </xdr:to>
    <xdr:cxnSp macro="">
      <xdr:nvCxnSpPr>
        <xdr:cNvPr id="289" name="直線コネクタ 288"/>
        <xdr:cNvCxnSpPr/>
      </xdr:nvCxnSpPr>
      <xdr:spPr>
        <a:xfrm>
          <a:off x="2019300" y="140265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290"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91"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292"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93"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294" name="n_1main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295" name="n_2mainValue【公営住宅】&#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96" name="n_3main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7" name="直線コネクタ 30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8" name="テキスト ボックス 30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9" name="直線コネクタ 30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0" name="テキスト ボックス 30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1" name="直線コネクタ 31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2" name="テキスト ボックス 31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3" name="直線コネクタ 31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4" name="テキスト ボックス 31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18" name="直線コネクタ 317"/>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19"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20" name="直線コネクタ 319"/>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21"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22" name="直線コネクタ 321"/>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23"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24" name="フローチャート: 判断 323"/>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25" name="フローチャート: 判断 324"/>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26" name="フローチャート: 判断 325"/>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27" name="フローチャート: 判断 326"/>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135044</xdr:rowOff>
    </xdr:from>
    <xdr:to>
      <xdr:col>36</xdr:col>
      <xdr:colOff>165100</xdr:colOff>
      <xdr:row>86</xdr:row>
      <xdr:rowOff>65194</xdr:rowOff>
    </xdr:to>
    <xdr:sp macro="" textlink="">
      <xdr:nvSpPr>
        <xdr:cNvPr id="328" name="フローチャート: 判断 327"/>
        <xdr:cNvSpPr/>
      </xdr:nvSpPr>
      <xdr:spPr>
        <a:xfrm>
          <a:off x="6921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126678</xdr:rowOff>
    </xdr:from>
    <xdr:to>
      <xdr:col>55</xdr:col>
      <xdr:colOff>50800</xdr:colOff>
      <xdr:row>86</xdr:row>
      <xdr:rowOff>56828</xdr:rowOff>
    </xdr:to>
    <xdr:sp macro="" textlink="">
      <xdr:nvSpPr>
        <xdr:cNvPr id="334" name="楕円 333"/>
        <xdr:cNvSpPr/>
      </xdr:nvSpPr>
      <xdr:spPr>
        <a:xfrm>
          <a:off x="10426700" y="146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73490</xdr:rowOff>
    </xdr:from>
    <xdr:ext cx="469744" cy="259045"/>
    <xdr:sp macro="" textlink="">
      <xdr:nvSpPr>
        <xdr:cNvPr id="335" name="【公営住宅】&#10;一人当たり面積該当値テキスト"/>
        <xdr:cNvSpPr txBox="1"/>
      </xdr:nvSpPr>
      <xdr:spPr>
        <a:xfrm>
          <a:off x="10515600" y="146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127043</xdr:rowOff>
    </xdr:from>
    <xdr:to>
      <xdr:col>50</xdr:col>
      <xdr:colOff>165100</xdr:colOff>
      <xdr:row>86</xdr:row>
      <xdr:rowOff>57193</xdr:rowOff>
    </xdr:to>
    <xdr:sp macro="" textlink="">
      <xdr:nvSpPr>
        <xdr:cNvPr id="336" name="楕円 335"/>
        <xdr:cNvSpPr/>
      </xdr:nvSpPr>
      <xdr:spPr>
        <a:xfrm>
          <a:off x="9588500" y="147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6028</xdr:rowOff>
    </xdr:from>
    <xdr:to>
      <xdr:col>55</xdr:col>
      <xdr:colOff>0</xdr:colOff>
      <xdr:row>86</xdr:row>
      <xdr:rowOff>6393</xdr:rowOff>
    </xdr:to>
    <xdr:cxnSp macro="">
      <xdr:nvCxnSpPr>
        <xdr:cNvPr id="337" name="直線コネクタ 336"/>
        <xdr:cNvCxnSpPr/>
      </xdr:nvCxnSpPr>
      <xdr:spPr>
        <a:xfrm flipV="1">
          <a:off x="9639300" y="14750728"/>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127477</xdr:rowOff>
    </xdr:from>
    <xdr:to>
      <xdr:col>46</xdr:col>
      <xdr:colOff>38100</xdr:colOff>
      <xdr:row>86</xdr:row>
      <xdr:rowOff>57627</xdr:rowOff>
    </xdr:to>
    <xdr:sp macro="" textlink="">
      <xdr:nvSpPr>
        <xdr:cNvPr id="338" name="楕円 337"/>
        <xdr:cNvSpPr/>
      </xdr:nvSpPr>
      <xdr:spPr>
        <a:xfrm>
          <a:off x="8699500" y="147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6393</xdr:rowOff>
    </xdr:from>
    <xdr:to>
      <xdr:col>50</xdr:col>
      <xdr:colOff>114300</xdr:colOff>
      <xdr:row>86</xdr:row>
      <xdr:rowOff>6827</xdr:rowOff>
    </xdr:to>
    <xdr:cxnSp macro="">
      <xdr:nvCxnSpPr>
        <xdr:cNvPr id="339" name="直線コネクタ 338"/>
        <xdr:cNvCxnSpPr/>
      </xdr:nvCxnSpPr>
      <xdr:spPr>
        <a:xfrm flipV="1">
          <a:off x="8750300" y="1475109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125465</xdr:rowOff>
    </xdr:from>
    <xdr:to>
      <xdr:col>41</xdr:col>
      <xdr:colOff>101600</xdr:colOff>
      <xdr:row>86</xdr:row>
      <xdr:rowOff>55615</xdr:rowOff>
    </xdr:to>
    <xdr:sp macro="" textlink="">
      <xdr:nvSpPr>
        <xdr:cNvPr id="340" name="楕円 339"/>
        <xdr:cNvSpPr/>
      </xdr:nvSpPr>
      <xdr:spPr>
        <a:xfrm>
          <a:off x="7810500" y="14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4815</xdr:rowOff>
    </xdr:from>
    <xdr:to>
      <xdr:col>45</xdr:col>
      <xdr:colOff>177800</xdr:colOff>
      <xdr:row>86</xdr:row>
      <xdr:rowOff>6827</xdr:rowOff>
    </xdr:to>
    <xdr:cxnSp macro="">
      <xdr:nvCxnSpPr>
        <xdr:cNvPr id="341" name="直線コネクタ 340"/>
        <xdr:cNvCxnSpPr/>
      </xdr:nvCxnSpPr>
      <xdr:spPr>
        <a:xfrm>
          <a:off x="7861300" y="1474951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42"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43"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44"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81721</xdr:rowOff>
    </xdr:from>
    <xdr:ext cx="469744" cy="259045"/>
    <xdr:sp macro="" textlink="">
      <xdr:nvSpPr>
        <xdr:cNvPr id="345" name="n_4aveValue【公営住宅】&#10;一人当たり面積"/>
        <xdr:cNvSpPr txBox="1"/>
      </xdr:nvSpPr>
      <xdr:spPr>
        <a:xfrm>
          <a:off x="6737427" y="144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48320</xdr:rowOff>
    </xdr:from>
    <xdr:ext cx="469744" cy="259045"/>
    <xdr:sp macro="" textlink="">
      <xdr:nvSpPr>
        <xdr:cNvPr id="346" name="n_1mainValue【公営住宅】&#10;一人当たり面積"/>
        <xdr:cNvSpPr txBox="1"/>
      </xdr:nvSpPr>
      <xdr:spPr>
        <a:xfrm>
          <a:off x="9391727" y="147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48754</xdr:rowOff>
    </xdr:from>
    <xdr:ext cx="469744" cy="259045"/>
    <xdr:sp macro="" textlink="">
      <xdr:nvSpPr>
        <xdr:cNvPr id="347" name="n_2mainValue【公営住宅】&#10;一人当たり面積"/>
        <xdr:cNvSpPr txBox="1"/>
      </xdr:nvSpPr>
      <xdr:spPr>
        <a:xfrm>
          <a:off x="8515427" y="1479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46742</xdr:rowOff>
    </xdr:from>
    <xdr:ext cx="469744" cy="259045"/>
    <xdr:sp macro="" textlink="">
      <xdr:nvSpPr>
        <xdr:cNvPr id="348" name="n_3mainValue【公営住宅】&#10;一人当たり面積"/>
        <xdr:cNvSpPr txBox="1"/>
      </xdr:nvSpPr>
      <xdr:spPr>
        <a:xfrm>
          <a:off x="7626427" y="147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74" name="直線コネクタ 373"/>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75"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76" name="直線コネクタ 375"/>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77"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78" name="直線コネクタ 377"/>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379"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80" name="フローチャート: 判断 379"/>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81" name="フローチャート: 判断 380"/>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82" name="フローチャート: 判断 381"/>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83" name="フローチャート: 判断 382"/>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84" name="フローチャート: 判断 383"/>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90" name="楕円 389"/>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391" name="【港湾・漁港】&#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392" name="楕円 391"/>
        <xdr:cNvSpPr/>
      </xdr:nvSpPr>
      <xdr:spPr>
        <a:xfrm>
          <a:off x="3746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4355</xdr:rowOff>
    </xdr:from>
    <xdr:to>
      <xdr:col>24</xdr:col>
      <xdr:colOff>63500</xdr:colOff>
      <xdr:row>104</xdr:row>
      <xdr:rowOff>38644</xdr:rowOff>
    </xdr:to>
    <xdr:cxnSp macro="">
      <xdr:nvCxnSpPr>
        <xdr:cNvPr id="393" name="直線コネクタ 392"/>
        <xdr:cNvCxnSpPr/>
      </xdr:nvCxnSpPr>
      <xdr:spPr>
        <a:xfrm>
          <a:off x="3797300" y="178351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394" name="楕円 393"/>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4355</xdr:rowOff>
    </xdr:to>
    <xdr:cxnSp macro="">
      <xdr:nvCxnSpPr>
        <xdr:cNvPr id="395" name="直線コネクタ 394"/>
        <xdr:cNvCxnSpPr/>
      </xdr:nvCxnSpPr>
      <xdr:spPr>
        <a:xfrm>
          <a:off x="2908300" y="178041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62956</xdr:rowOff>
    </xdr:from>
    <xdr:to>
      <xdr:col>10</xdr:col>
      <xdr:colOff>165100</xdr:colOff>
      <xdr:row>103</xdr:row>
      <xdr:rowOff>164556</xdr:rowOff>
    </xdr:to>
    <xdr:sp macro="" textlink="">
      <xdr:nvSpPr>
        <xdr:cNvPr id="396" name="楕円 395"/>
        <xdr:cNvSpPr/>
      </xdr:nvSpPr>
      <xdr:spPr>
        <a:xfrm>
          <a:off x="1968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144780</xdr:rowOff>
    </xdr:to>
    <xdr:cxnSp macro="">
      <xdr:nvCxnSpPr>
        <xdr:cNvPr id="397" name="直線コネクタ 396"/>
        <xdr:cNvCxnSpPr/>
      </xdr:nvCxnSpPr>
      <xdr:spPr>
        <a:xfrm>
          <a:off x="2019300" y="17773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121393</xdr:rowOff>
    </xdr:from>
    <xdr:ext cx="405111" cy="259045"/>
    <xdr:sp macro="" textlink="">
      <xdr:nvSpPr>
        <xdr:cNvPr id="398" name="n_1aveValue【港湾・漁港】&#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399" name="n_2aveValue【港湾・漁港】&#10;有形固定資産減価償却率"/>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00" name="n_3aveValue【港湾・漁港】&#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01" name="n_4aveValue【港湾・漁港】&#10;有形固定資産減価償却率"/>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71682</xdr:rowOff>
    </xdr:from>
    <xdr:ext cx="405111" cy="259045"/>
    <xdr:sp macro="" textlink="">
      <xdr:nvSpPr>
        <xdr:cNvPr id="402" name="n_1mainValue【港湾・漁港】&#10;有形固定資産減価償却率"/>
        <xdr:cNvSpPr txBox="1"/>
      </xdr:nvSpPr>
      <xdr:spPr>
        <a:xfrm>
          <a:off x="3582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03" name="n_2mainValue【港湾・漁港】&#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9633</xdr:rowOff>
    </xdr:from>
    <xdr:ext cx="405111" cy="259045"/>
    <xdr:sp macro="" textlink="">
      <xdr:nvSpPr>
        <xdr:cNvPr id="404" name="n_3mainValue【港湾・漁港】&#10;有形固定資産減価償却率"/>
        <xdr:cNvSpPr txBox="1"/>
      </xdr:nvSpPr>
      <xdr:spPr>
        <a:xfrm>
          <a:off x="1816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6" name="テキスト ボックス 41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8" name="テキスト ボックス 41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0" name="テキスト ボックス 41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2" name="テキスト ボックス 42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4" name="テキスト ボックス 42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6" name="テキスト ボックス 42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8" name="テキスト ボックス 4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30" name="直線コネクタ 429"/>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31"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32" name="直線コネクタ 431"/>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33"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34" name="直線コネクタ 433"/>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35"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36" name="フローチャート: 判断 435"/>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37" name="フローチャート: 判断 436"/>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38" name="フローチャート: 判断 437"/>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39" name="フローチャート: 判断 438"/>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129701</xdr:rowOff>
    </xdr:from>
    <xdr:to>
      <xdr:col>36</xdr:col>
      <xdr:colOff>165100</xdr:colOff>
      <xdr:row>108</xdr:row>
      <xdr:rowOff>59851</xdr:rowOff>
    </xdr:to>
    <xdr:sp macro="" textlink="">
      <xdr:nvSpPr>
        <xdr:cNvPr id="440" name="フローチャート: 判断 439"/>
        <xdr:cNvSpPr/>
      </xdr:nvSpPr>
      <xdr:spPr>
        <a:xfrm>
          <a:off x="6921500" y="1847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170016</xdr:rowOff>
    </xdr:from>
    <xdr:to>
      <xdr:col>55</xdr:col>
      <xdr:colOff>50800</xdr:colOff>
      <xdr:row>106</xdr:row>
      <xdr:rowOff>100166</xdr:rowOff>
    </xdr:to>
    <xdr:sp macro="" textlink="">
      <xdr:nvSpPr>
        <xdr:cNvPr id="446" name="楕円 445"/>
        <xdr:cNvSpPr/>
      </xdr:nvSpPr>
      <xdr:spPr>
        <a:xfrm>
          <a:off x="10426700" y="18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21443</xdr:rowOff>
    </xdr:from>
    <xdr:ext cx="599010" cy="259045"/>
    <xdr:sp macro="" textlink="">
      <xdr:nvSpPr>
        <xdr:cNvPr id="447" name="【港湾・漁港】&#10;一人当たり有形固定資産（償却資産）額該当値テキスト"/>
        <xdr:cNvSpPr txBox="1"/>
      </xdr:nvSpPr>
      <xdr:spPr>
        <a:xfrm>
          <a:off x="10515600" y="1802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3336</xdr:rowOff>
    </xdr:from>
    <xdr:to>
      <xdr:col>50</xdr:col>
      <xdr:colOff>165100</xdr:colOff>
      <xdr:row>106</xdr:row>
      <xdr:rowOff>104936</xdr:rowOff>
    </xdr:to>
    <xdr:sp macro="" textlink="">
      <xdr:nvSpPr>
        <xdr:cNvPr id="448" name="楕円 447"/>
        <xdr:cNvSpPr/>
      </xdr:nvSpPr>
      <xdr:spPr>
        <a:xfrm>
          <a:off x="9588500" y="181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49366</xdr:rowOff>
    </xdr:from>
    <xdr:to>
      <xdr:col>55</xdr:col>
      <xdr:colOff>0</xdr:colOff>
      <xdr:row>106</xdr:row>
      <xdr:rowOff>54136</xdr:rowOff>
    </xdr:to>
    <xdr:cxnSp macro="">
      <xdr:nvCxnSpPr>
        <xdr:cNvPr id="449" name="直線コネクタ 448"/>
        <xdr:cNvCxnSpPr/>
      </xdr:nvCxnSpPr>
      <xdr:spPr>
        <a:xfrm flipV="1">
          <a:off x="9639300" y="18223066"/>
          <a:ext cx="8382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11916</xdr:rowOff>
    </xdr:from>
    <xdr:to>
      <xdr:col>46</xdr:col>
      <xdr:colOff>38100</xdr:colOff>
      <xdr:row>106</xdr:row>
      <xdr:rowOff>113516</xdr:rowOff>
    </xdr:to>
    <xdr:sp macro="" textlink="">
      <xdr:nvSpPr>
        <xdr:cNvPr id="450" name="楕円 449"/>
        <xdr:cNvSpPr/>
      </xdr:nvSpPr>
      <xdr:spPr>
        <a:xfrm>
          <a:off x="8699500" y="181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54136</xdr:rowOff>
    </xdr:from>
    <xdr:to>
      <xdr:col>50</xdr:col>
      <xdr:colOff>114300</xdr:colOff>
      <xdr:row>106</xdr:row>
      <xdr:rowOff>62716</xdr:rowOff>
    </xdr:to>
    <xdr:cxnSp macro="">
      <xdr:nvCxnSpPr>
        <xdr:cNvPr id="451" name="直線コネクタ 450"/>
        <xdr:cNvCxnSpPr/>
      </xdr:nvCxnSpPr>
      <xdr:spPr>
        <a:xfrm flipV="1">
          <a:off x="8750300" y="18227836"/>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19176</xdr:rowOff>
    </xdr:from>
    <xdr:to>
      <xdr:col>41</xdr:col>
      <xdr:colOff>101600</xdr:colOff>
      <xdr:row>106</xdr:row>
      <xdr:rowOff>120776</xdr:rowOff>
    </xdr:to>
    <xdr:sp macro="" textlink="">
      <xdr:nvSpPr>
        <xdr:cNvPr id="452" name="楕円 451"/>
        <xdr:cNvSpPr/>
      </xdr:nvSpPr>
      <xdr:spPr>
        <a:xfrm>
          <a:off x="7810500" y="181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62716</xdr:rowOff>
    </xdr:from>
    <xdr:to>
      <xdr:col>45</xdr:col>
      <xdr:colOff>177800</xdr:colOff>
      <xdr:row>106</xdr:row>
      <xdr:rowOff>69976</xdr:rowOff>
    </xdr:to>
    <xdr:cxnSp macro="">
      <xdr:nvCxnSpPr>
        <xdr:cNvPr id="453" name="直線コネクタ 452"/>
        <xdr:cNvCxnSpPr/>
      </xdr:nvCxnSpPr>
      <xdr:spPr>
        <a:xfrm flipV="1">
          <a:off x="7861300" y="1823641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54" name="n_1aveValue【港湾・漁港】&#10;一人当たり有形固定資産（償却資産）額"/>
        <xdr:cNvSpPr txBox="1"/>
      </xdr:nvSpPr>
      <xdr:spPr>
        <a:xfrm>
          <a:off x="93270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1681</xdr:rowOff>
    </xdr:from>
    <xdr:ext cx="599010" cy="259045"/>
    <xdr:sp macro="" textlink="">
      <xdr:nvSpPr>
        <xdr:cNvPr id="455" name="n_2aveValue【港湾・漁港】&#10;一人当たり有形固定資産（償却資産）額"/>
        <xdr:cNvSpPr txBox="1"/>
      </xdr:nvSpPr>
      <xdr:spPr>
        <a:xfrm>
          <a:off x="8450795" y="18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56" name="n_3aveValue【港湾・漁港】&#10;一人当たり有形固定資産（償却資産）額"/>
        <xdr:cNvSpPr txBox="1"/>
      </xdr:nvSpPr>
      <xdr:spPr>
        <a:xfrm>
          <a:off x="75617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76378</xdr:rowOff>
    </xdr:from>
    <xdr:ext cx="534377" cy="259045"/>
    <xdr:sp macro="" textlink="">
      <xdr:nvSpPr>
        <xdr:cNvPr id="457" name="n_4aveValue【港湾・漁港】&#10;一人当たり有形固定資産（償却資産）額"/>
        <xdr:cNvSpPr txBox="1"/>
      </xdr:nvSpPr>
      <xdr:spPr>
        <a:xfrm>
          <a:off x="6705111" y="182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121463</xdr:rowOff>
    </xdr:from>
    <xdr:ext cx="599010" cy="259045"/>
    <xdr:sp macro="" textlink="">
      <xdr:nvSpPr>
        <xdr:cNvPr id="458" name="n_1mainValue【港湾・漁港】&#10;一人当たり有形固定資産（償却資産）額"/>
        <xdr:cNvSpPr txBox="1"/>
      </xdr:nvSpPr>
      <xdr:spPr>
        <a:xfrm>
          <a:off x="9327095" y="1795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130043</xdr:rowOff>
    </xdr:from>
    <xdr:ext cx="599010" cy="259045"/>
    <xdr:sp macro="" textlink="">
      <xdr:nvSpPr>
        <xdr:cNvPr id="459" name="n_2mainValue【港湾・漁港】&#10;一人当たり有形固定資産（償却資産）額"/>
        <xdr:cNvSpPr txBox="1"/>
      </xdr:nvSpPr>
      <xdr:spPr>
        <a:xfrm>
          <a:off x="8450795" y="1796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137303</xdr:rowOff>
    </xdr:from>
    <xdr:ext cx="599010" cy="259045"/>
    <xdr:sp macro="" textlink="">
      <xdr:nvSpPr>
        <xdr:cNvPr id="460" name="n_3mainValue【港湾・漁港】&#10;一人当たり有形固定資産（償却資産）額"/>
        <xdr:cNvSpPr txBox="1"/>
      </xdr:nvSpPr>
      <xdr:spPr>
        <a:xfrm>
          <a:off x="7561795" y="1796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85" name="直線コネクタ 484"/>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86"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87" name="直線コネクタ 486"/>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88"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89" name="直線コネクタ 488"/>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90"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91" name="フローチャート: 判断 490"/>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92" name="フローチャート: 判断 491"/>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93" name="フローチャート: 判断 492"/>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94" name="フローチャート: 判断 493"/>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95" name="フローチャート: 判断 494"/>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501" name="楕円 500"/>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502"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03" name="楕円 502"/>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36195</xdr:rowOff>
    </xdr:to>
    <xdr:cxnSp macro="">
      <xdr:nvCxnSpPr>
        <xdr:cNvPr id="504" name="直線コネクタ 503"/>
        <xdr:cNvCxnSpPr/>
      </xdr:nvCxnSpPr>
      <xdr:spPr>
        <a:xfrm flipV="1">
          <a:off x="15481300" y="663892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505" name="楕円 504"/>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36195</xdr:rowOff>
    </xdr:to>
    <xdr:cxnSp macro="">
      <xdr:nvCxnSpPr>
        <xdr:cNvPr id="506" name="直線コネクタ 505"/>
        <xdr:cNvCxnSpPr/>
      </xdr:nvCxnSpPr>
      <xdr:spPr>
        <a:xfrm>
          <a:off x="14592300" y="6682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7" name="楕円 506"/>
        <xdr:cNvSpPr/>
      </xdr:nvSpPr>
      <xdr:spPr>
        <a:xfrm>
          <a:off x="1365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167640</xdr:rowOff>
    </xdr:to>
    <xdr:cxnSp macro="">
      <xdr:nvCxnSpPr>
        <xdr:cNvPr id="508" name="直線コネクタ 507"/>
        <xdr:cNvCxnSpPr/>
      </xdr:nvCxnSpPr>
      <xdr:spPr>
        <a:xfrm>
          <a:off x="13703300" y="648271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509"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10"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511"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12"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13" name="n_1mainValue【認定こども園・幼稚園・保育所】&#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14" name="n_2mainValue【認定こども園・幼稚園・保育所】&#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15" name="n_3main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6" name="直線コネクタ 5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7" name="テキスト ボックス 5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8" name="直線コネクタ 5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9" name="テキスト ボックス 5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0" name="直線コネクタ 5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1" name="テキスト ボックス 5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2" name="直線コネクタ 5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3" name="テキスト ボックス 5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4" name="直線コネクタ 5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5" name="テキスト ボックス 5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6" name="直線コネクタ 5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7" name="テキスト ボックス 5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41" name="直線コネクタ 540"/>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4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43" name="直線コネクタ 54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44"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45" name="直線コネクタ 544"/>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46"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47" name="フローチャート: 判断 54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48" name="フローチャート: 判断 54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49" name="フローチャート: 判断 548"/>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50" name="フローチャート: 判断 549"/>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51" name="フローチャート: 判断 550"/>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121738</xdr:rowOff>
    </xdr:from>
    <xdr:to>
      <xdr:col>116</xdr:col>
      <xdr:colOff>114300</xdr:colOff>
      <xdr:row>42</xdr:row>
      <xdr:rowOff>51888</xdr:rowOff>
    </xdr:to>
    <xdr:sp macro="" textlink="">
      <xdr:nvSpPr>
        <xdr:cNvPr id="557" name="楕円 556"/>
        <xdr:cNvSpPr/>
      </xdr:nvSpPr>
      <xdr:spPr>
        <a:xfrm>
          <a:off x="22110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36665</xdr:rowOff>
    </xdr:from>
    <xdr:ext cx="469744" cy="259045"/>
    <xdr:sp macro="" textlink="">
      <xdr:nvSpPr>
        <xdr:cNvPr id="558" name="【認定こども園・幼稚園・保育所】&#10;一人当たり面積該当値テキスト"/>
        <xdr:cNvSpPr txBox="1"/>
      </xdr:nvSpPr>
      <xdr:spPr>
        <a:xfrm>
          <a:off x="22199600" y="70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59" name="楕円 558"/>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42</xdr:row>
      <xdr:rowOff>1088</xdr:rowOff>
    </xdr:to>
    <xdr:cxnSp macro="">
      <xdr:nvCxnSpPr>
        <xdr:cNvPr id="560" name="直線コネクタ 559"/>
        <xdr:cNvCxnSpPr/>
      </xdr:nvCxnSpPr>
      <xdr:spPr>
        <a:xfrm>
          <a:off x="21323300" y="711708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40096</xdr:rowOff>
    </xdr:from>
    <xdr:to>
      <xdr:col>107</xdr:col>
      <xdr:colOff>101600</xdr:colOff>
      <xdr:row>41</xdr:row>
      <xdr:rowOff>141696</xdr:rowOff>
    </xdr:to>
    <xdr:sp macro="" textlink="">
      <xdr:nvSpPr>
        <xdr:cNvPr id="561" name="楕円 560"/>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90896</xdr:rowOff>
    </xdr:to>
    <xdr:cxnSp macro="">
      <xdr:nvCxnSpPr>
        <xdr:cNvPr id="562" name="直線コネクタ 561"/>
        <xdr:cNvCxnSpPr/>
      </xdr:nvCxnSpPr>
      <xdr:spPr>
        <a:xfrm flipV="1">
          <a:off x="20434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63" name="楕円 562"/>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90896</xdr:rowOff>
    </xdr:to>
    <xdr:cxnSp macro="">
      <xdr:nvCxnSpPr>
        <xdr:cNvPr id="564" name="直線コネクタ 563"/>
        <xdr:cNvCxnSpPr/>
      </xdr:nvCxnSpPr>
      <xdr:spPr>
        <a:xfrm>
          <a:off x="19545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66"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67"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568" name="n_4aveValue【認定こども園・幼稚園・保育所】&#10;一人当たり面積"/>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69"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70"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71"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4" name="テキスト ボックス 5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2" name="テキスト ボックス 5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96" name="直線コネクタ 595"/>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97"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98" name="直線コネクタ 597"/>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99"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00" name="直線コネクタ 599"/>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01"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02" name="フローチャート: 判断 601"/>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03" name="フローチャート: 判断 60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04" name="フローチャート: 判断 603"/>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05" name="フローチャート: 判断 604"/>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166370</xdr:rowOff>
    </xdr:from>
    <xdr:to>
      <xdr:col>67</xdr:col>
      <xdr:colOff>101600</xdr:colOff>
      <xdr:row>59</xdr:row>
      <xdr:rowOff>96520</xdr:rowOff>
    </xdr:to>
    <xdr:sp macro="" textlink="">
      <xdr:nvSpPr>
        <xdr:cNvPr id="606" name="フローチャート: 判断 605"/>
        <xdr:cNvSpPr/>
      </xdr:nvSpPr>
      <xdr:spPr>
        <a:xfrm>
          <a:off x="12763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612" name="楕円 611"/>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613" name="【学校施設】&#10;有形固定資産減価償却率該当値テキスト"/>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614" name="楕円 613"/>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62</xdr:row>
      <xdr:rowOff>133350</xdr:rowOff>
    </xdr:to>
    <xdr:cxnSp macro="">
      <xdr:nvCxnSpPr>
        <xdr:cNvPr id="615" name="直線コネクタ 614"/>
        <xdr:cNvCxnSpPr/>
      </xdr:nvCxnSpPr>
      <xdr:spPr>
        <a:xfrm>
          <a:off x="15481300" y="10732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616" name="楕円 615"/>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102870</xdr:rowOff>
    </xdr:to>
    <xdr:cxnSp macro="">
      <xdr:nvCxnSpPr>
        <xdr:cNvPr id="617" name="直線コネクタ 616"/>
        <xdr:cNvCxnSpPr/>
      </xdr:nvCxnSpPr>
      <xdr:spPr>
        <a:xfrm>
          <a:off x="14592300" y="10668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17780</xdr:rowOff>
    </xdr:from>
    <xdr:to>
      <xdr:col>72</xdr:col>
      <xdr:colOff>38100</xdr:colOff>
      <xdr:row>55</xdr:row>
      <xdr:rowOff>119380</xdr:rowOff>
    </xdr:to>
    <xdr:sp macro="" textlink="">
      <xdr:nvSpPr>
        <xdr:cNvPr id="618" name="楕円 617"/>
        <xdr:cNvSpPr/>
      </xdr:nvSpPr>
      <xdr:spPr>
        <a:xfrm>
          <a:off x="13652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68580</xdr:rowOff>
    </xdr:from>
    <xdr:to>
      <xdr:col>76</xdr:col>
      <xdr:colOff>114300</xdr:colOff>
      <xdr:row>62</xdr:row>
      <xdr:rowOff>38100</xdr:rowOff>
    </xdr:to>
    <xdr:cxnSp macro="">
      <xdr:nvCxnSpPr>
        <xdr:cNvPr id="619" name="直線コネクタ 618"/>
        <xdr:cNvCxnSpPr/>
      </xdr:nvCxnSpPr>
      <xdr:spPr>
        <a:xfrm>
          <a:off x="13703300" y="9498330"/>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20"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621"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622"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623" name="n_4ave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624"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625" name="n_2mainValue【学校施設】&#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135907</xdr:rowOff>
    </xdr:from>
    <xdr:ext cx="405111" cy="259045"/>
    <xdr:sp macro="" textlink="">
      <xdr:nvSpPr>
        <xdr:cNvPr id="626" name="n_3mainValue【学校施設】&#10;有形固定資産減価償却率"/>
        <xdr:cNvSpPr txBox="1"/>
      </xdr:nvSpPr>
      <xdr:spPr>
        <a:xfrm>
          <a:off x="13500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8" name="直線コネクタ 6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49" name="直線コネクタ 648"/>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50"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51" name="直線コネクタ 650"/>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52"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53" name="直線コネクタ 652"/>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54"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55" name="フローチャート: 判断 654"/>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56" name="フローチャート: 判断 655"/>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57" name="フローチャート: 判断 656"/>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58" name="フローチャート: 判断 657"/>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659" name="フローチャート: 判断 658"/>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59842</xdr:rowOff>
    </xdr:from>
    <xdr:to>
      <xdr:col>116</xdr:col>
      <xdr:colOff>114300</xdr:colOff>
      <xdr:row>61</xdr:row>
      <xdr:rowOff>161442</xdr:rowOff>
    </xdr:to>
    <xdr:sp macro="" textlink="">
      <xdr:nvSpPr>
        <xdr:cNvPr id="665" name="楕円 664"/>
        <xdr:cNvSpPr/>
      </xdr:nvSpPr>
      <xdr:spPr>
        <a:xfrm>
          <a:off x="22110700" y="105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82719</xdr:rowOff>
    </xdr:from>
    <xdr:ext cx="469744" cy="259045"/>
    <xdr:sp macro="" textlink="">
      <xdr:nvSpPr>
        <xdr:cNvPr id="666" name="【学校施設】&#10;一人当たり面積該当値テキスト"/>
        <xdr:cNvSpPr txBox="1"/>
      </xdr:nvSpPr>
      <xdr:spPr>
        <a:xfrm>
          <a:off x="22199600" y="103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15951</xdr:rowOff>
    </xdr:from>
    <xdr:to>
      <xdr:col>112</xdr:col>
      <xdr:colOff>38100</xdr:colOff>
      <xdr:row>61</xdr:row>
      <xdr:rowOff>117551</xdr:rowOff>
    </xdr:to>
    <xdr:sp macro="" textlink="">
      <xdr:nvSpPr>
        <xdr:cNvPr id="667" name="楕円 666"/>
        <xdr:cNvSpPr/>
      </xdr:nvSpPr>
      <xdr:spPr>
        <a:xfrm>
          <a:off x="21272500" y="10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66751</xdr:rowOff>
    </xdr:from>
    <xdr:to>
      <xdr:col>116</xdr:col>
      <xdr:colOff>63500</xdr:colOff>
      <xdr:row>61</xdr:row>
      <xdr:rowOff>110642</xdr:rowOff>
    </xdr:to>
    <xdr:cxnSp macro="">
      <xdr:nvCxnSpPr>
        <xdr:cNvPr id="668" name="直線コネクタ 667"/>
        <xdr:cNvCxnSpPr/>
      </xdr:nvCxnSpPr>
      <xdr:spPr>
        <a:xfrm>
          <a:off x="21323300" y="10525201"/>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28753</xdr:rowOff>
    </xdr:from>
    <xdr:to>
      <xdr:col>107</xdr:col>
      <xdr:colOff>101600</xdr:colOff>
      <xdr:row>61</xdr:row>
      <xdr:rowOff>130353</xdr:rowOff>
    </xdr:to>
    <xdr:sp macro="" textlink="">
      <xdr:nvSpPr>
        <xdr:cNvPr id="669" name="楕円 668"/>
        <xdr:cNvSpPr/>
      </xdr:nvSpPr>
      <xdr:spPr>
        <a:xfrm>
          <a:off x="20383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66751</xdr:rowOff>
    </xdr:from>
    <xdr:to>
      <xdr:col>111</xdr:col>
      <xdr:colOff>177800</xdr:colOff>
      <xdr:row>61</xdr:row>
      <xdr:rowOff>79553</xdr:rowOff>
    </xdr:to>
    <xdr:cxnSp macro="">
      <xdr:nvCxnSpPr>
        <xdr:cNvPr id="670" name="直線コネクタ 669"/>
        <xdr:cNvCxnSpPr/>
      </xdr:nvCxnSpPr>
      <xdr:spPr>
        <a:xfrm flipV="1">
          <a:off x="20434300" y="1052520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148996</xdr:rowOff>
    </xdr:from>
    <xdr:to>
      <xdr:col>102</xdr:col>
      <xdr:colOff>165100</xdr:colOff>
      <xdr:row>61</xdr:row>
      <xdr:rowOff>79146</xdr:rowOff>
    </xdr:to>
    <xdr:sp macro="" textlink="">
      <xdr:nvSpPr>
        <xdr:cNvPr id="671" name="楕円 670"/>
        <xdr:cNvSpPr/>
      </xdr:nvSpPr>
      <xdr:spPr>
        <a:xfrm>
          <a:off x="19494500" y="104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28346</xdr:rowOff>
    </xdr:from>
    <xdr:to>
      <xdr:col>107</xdr:col>
      <xdr:colOff>50800</xdr:colOff>
      <xdr:row>61</xdr:row>
      <xdr:rowOff>79553</xdr:rowOff>
    </xdr:to>
    <xdr:cxnSp macro="">
      <xdr:nvCxnSpPr>
        <xdr:cNvPr id="672" name="直線コネクタ 671"/>
        <xdr:cNvCxnSpPr/>
      </xdr:nvCxnSpPr>
      <xdr:spPr>
        <a:xfrm>
          <a:off x="19545300" y="10486796"/>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73"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74"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75"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676" name="n_4aveValue【学校施設】&#10;一人当たり面積"/>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134078</xdr:rowOff>
    </xdr:from>
    <xdr:ext cx="469744" cy="259045"/>
    <xdr:sp macro="" textlink="">
      <xdr:nvSpPr>
        <xdr:cNvPr id="677" name="n_1mainValue【学校施設】&#10;一人当たり面積"/>
        <xdr:cNvSpPr txBox="1"/>
      </xdr:nvSpPr>
      <xdr:spPr>
        <a:xfrm>
          <a:off x="21075727" y="102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146880</xdr:rowOff>
    </xdr:from>
    <xdr:ext cx="469744" cy="259045"/>
    <xdr:sp macro="" textlink="">
      <xdr:nvSpPr>
        <xdr:cNvPr id="678" name="n_2mainValue【学校施設】&#10;一人当たり面積"/>
        <xdr:cNvSpPr txBox="1"/>
      </xdr:nvSpPr>
      <xdr:spPr>
        <a:xfrm>
          <a:off x="20199427" y="102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95673</xdr:rowOff>
    </xdr:from>
    <xdr:ext cx="469744" cy="259045"/>
    <xdr:sp macro="" textlink="">
      <xdr:nvSpPr>
        <xdr:cNvPr id="679" name="n_3mainValue【学校施設】&#10;一人当たり面積"/>
        <xdr:cNvSpPr txBox="1"/>
      </xdr:nvSpPr>
      <xdr:spPr>
        <a:xfrm>
          <a:off x="19310427"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1" name="直線コネクタ 69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2" name="テキスト ボックス 69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3" name="直線コネクタ 69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4" name="テキスト ボックス 69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5" name="直線コネクタ 69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6" name="テキスト ボックス 69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7" name="直線コネクタ 69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8" name="テキスト ボックス 69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0" name="テキスト ボックス 69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702" name="直線コネクタ 701"/>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703"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704" name="直線コネクタ 703"/>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705"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706" name="直線コネクタ 705"/>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37609</xdr:rowOff>
    </xdr:from>
    <xdr:ext cx="405111" cy="259045"/>
    <xdr:sp macro="" textlink="">
      <xdr:nvSpPr>
        <xdr:cNvPr id="707" name="【児童館】&#10;有形固定資産減価償却率平均値テキスト"/>
        <xdr:cNvSpPr txBox="1"/>
      </xdr:nvSpPr>
      <xdr:spPr>
        <a:xfrm>
          <a:off x="163576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708" name="フローチャート: 判断 707"/>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709" name="フローチャート: 判断 708"/>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710" name="フローチャート: 判断 709"/>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11" name="フローチャート: 判断 710"/>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158750</xdr:rowOff>
    </xdr:from>
    <xdr:to>
      <xdr:col>67</xdr:col>
      <xdr:colOff>101600</xdr:colOff>
      <xdr:row>78</xdr:row>
      <xdr:rowOff>88900</xdr:rowOff>
    </xdr:to>
    <xdr:sp macro="" textlink="">
      <xdr:nvSpPr>
        <xdr:cNvPr id="712" name="フローチャート: 判断 711"/>
        <xdr:cNvSpPr/>
      </xdr:nvSpPr>
      <xdr:spPr>
        <a:xfrm>
          <a:off x="12763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149606</xdr:rowOff>
    </xdr:from>
    <xdr:to>
      <xdr:col>85</xdr:col>
      <xdr:colOff>177800</xdr:colOff>
      <xdr:row>85</xdr:row>
      <xdr:rowOff>79756</xdr:rowOff>
    </xdr:to>
    <xdr:sp macro="" textlink="">
      <xdr:nvSpPr>
        <xdr:cNvPr id="718" name="楕円 717"/>
        <xdr:cNvSpPr/>
      </xdr:nvSpPr>
      <xdr:spPr>
        <a:xfrm>
          <a:off x="16268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64533</xdr:rowOff>
    </xdr:from>
    <xdr:ext cx="405111" cy="259045"/>
    <xdr:sp macro="" textlink="">
      <xdr:nvSpPr>
        <xdr:cNvPr id="719" name="【児童館】&#10;有形固定資産減価償却率該当値テキスト"/>
        <xdr:cNvSpPr txBox="1"/>
      </xdr:nvSpPr>
      <xdr:spPr>
        <a:xfrm>
          <a:off x="16357600" y="1446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99313</xdr:rowOff>
    </xdr:from>
    <xdr:to>
      <xdr:col>81</xdr:col>
      <xdr:colOff>101600</xdr:colOff>
      <xdr:row>85</xdr:row>
      <xdr:rowOff>29463</xdr:rowOff>
    </xdr:to>
    <xdr:sp macro="" textlink="">
      <xdr:nvSpPr>
        <xdr:cNvPr id="720" name="楕円 719"/>
        <xdr:cNvSpPr/>
      </xdr:nvSpPr>
      <xdr:spPr>
        <a:xfrm>
          <a:off x="1543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150113</xdr:rowOff>
    </xdr:from>
    <xdr:to>
      <xdr:col>85</xdr:col>
      <xdr:colOff>127000</xdr:colOff>
      <xdr:row>85</xdr:row>
      <xdr:rowOff>28956</xdr:rowOff>
    </xdr:to>
    <xdr:cxnSp macro="">
      <xdr:nvCxnSpPr>
        <xdr:cNvPr id="721" name="直線コネクタ 720"/>
        <xdr:cNvCxnSpPr/>
      </xdr:nvCxnSpPr>
      <xdr:spPr>
        <a:xfrm>
          <a:off x="15481300" y="145519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49022</xdr:rowOff>
    </xdr:from>
    <xdr:to>
      <xdr:col>76</xdr:col>
      <xdr:colOff>165100</xdr:colOff>
      <xdr:row>84</xdr:row>
      <xdr:rowOff>150622</xdr:rowOff>
    </xdr:to>
    <xdr:sp macro="" textlink="">
      <xdr:nvSpPr>
        <xdr:cNvPr id="722" name="楕円 721"/>
        <xdr:cNvSpPr/>
      </xdr:nvSpPr>
      <xdr:spPr>
        <a:xfrm>
          <a:off x="14541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99822</xdr:rowOff>
    </xdr:from>
    <xdr:to>
      <xdr:col>81</xdr:col>
      <xdr:colOff>50800</xdr:colOff>
      <xdr:row>84</xdr:row>
      <xdr:rowOff>150113</xdr:rowOff>
    </xdr:to>
    <xdr:cxnSp macro="">
      <xdr:nvCxnSpPr>
        <xdr:cNvPr id="723" name="直線コネクタ 722"/>
        <xdr:cNvCxnSpPr/>
      </xdr:nvCxnSpPr>
      <xdr:spPr>
        <a:xfrm>
          <a:off x="14592300" y="145016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60452</xdr:rowOff>
    </xdr:from>
    <xdr:to>
      <xdr:col>72</xdr:col>
      <xdr:colOff>38100</xdr:colOff>
      <xdr:row>81</xdr:row>
      <xdr:rowOff>162052</xdr:rowOff>
    </xdr:to>
    <xdr:sp macro="" textlink="">
      <xdr:nvSpPr>
        <xdr:cNvPr id="724" name="楕円 723"/>
        <xdr:cNvSpPr/>
      </xdr:nvSpPr>
      <xdr:spPr>
        <a:xfrm>
          <a:off x="13652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111252</xdr:rowOff>
    </xdr:from>
    <xdr:to>
      <xdr:col>76</xdr:col>
      <xdr:colOff>114300</xdr:colOff>
      <xdr:row>84</xdr:row>
      <xdr:rowOff>99822</xdr:rowOff>
    </xdr:to>
    <xdr:cxnSp macro="">
      <xdr:nvCxnSpPr>
        <xdr:cNvPr id="725" name="直線コネクタ 724"/>
        <xdr:cNvCxnSpPr/>
      </xdr:nvCxnSpPr>
      <xdr:spPr>
        <a:xfrm>
          <a:off x="13703300" y="1399870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726" name="n_1aveValue【児童館】&#10;有形固定資産減価償却率"/>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727" name="n_2aveValue【児童館】&#10;有形固定資産減価償却率"/>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48023</xdr:rowOff>
    </xdr:from>
    <xdr:ext cx="405111" cy="259045"/>
    <xdr:sp macro="" textlink="">
      <xdr:nvSpPr>
        <xdr:cNvPr id="728" name="n_3aveValue【児童館】&#10;有形固定資産減価償却率"/>
        <xdr:cNvSpPr txBox="1"/>
      </xdr:nvSpPr>
      <xdr:spPr>
        <a:xfrm>
          <a:off x="13500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105427</xdr:rowOff>
    </xdr:from>
    <xdr:ext cx="405111" cy="259045"/>
    <xdr:sp macro="" textlink="">
      <xdr:nvSpPr>
        <xdr:cNvPr id="729" name="n_4aveValue【児童館】&#10;有形固定資産減価償却率"/>
        <xdr:cNvSpPr txBox="1"/>
      </xdr:nvSpPr>
      <xdr:spPr>
        <a:xfrm>
          <a:off x="12611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20590</xdr:rowOff>
    </xdr:from>
    <xdr:ext cx="405111" cy="259045"/>
    <xdr:sp macro="" textlink="">
      <xdr:nvSpPr>
        <xdr:cNvPr id="730" name="n_1mainValue【児童館】&#10;有形固定資産減価償却率"/>
        <xdr:cNvSpPr txBox="1"/>
      </xdr:nvSpPr>
      <xdr:spPr>
        <a:xfrm>
          <a:off x="152660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141749</xdr:rowOff>
    </xdr:from>
    <xdr:ext cx="405111" cy="259045"/>
    <xdr:sp macro="" textlink="">
      <xdr:nvSpPr>
        <xdr:cNvPr id="731" name="n_2mainValue【児童館】&#10;有形固定資産減価償却率"/>
        <xdr:cNvSpPr txBox="1"/>
      </xdr:nvSpPr>
      <xdr:spPr>
        <a:xfrm>
          <a:off x="14389744" y="145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7129</xdr:rowOff>
    </xdr:from>
    <xdr:ext cx="405111" cy="259045"/>
    <xdr:sp macro="" textlink="">
      <xdr:nvSpPr>
        <xdr:cNvPr id="732" name="n_3mainValue【児童館】&#10;有形固定資産減価償却率"/>
        <xdr:cNvSpPr txBox="1"/>
      </xdr:nvSpPr>
      <xdr:spPr>
        <a:xfrm>
          <a:off x="135007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56" name="直線コネクタ 755"/>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57"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58" name="直線コネクタ 757"/>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59"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0" name="直線コネクタ 759"/>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61"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62" name="フローチャート: 判断 761"/>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63" name="フローチャート: 判断 762"/>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64" name="フローチャート: 判断 763"/>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65" name="フローチャート: 判断 764"/>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116839</xdr:rowOff>
    </xdr:from>
    <xdr:to>
      <xdr:col>98</xdr:col>
      <xdr:colOff>38100</xdr:colOff>
      <xdr:row>85</xdr:row>
      <xdr:rowOff>46989</xdr:rowOff>
    </xdr:to>
    <xdr:sp macro="" textlink="">
      <xdr:nvSpPr>
        <xdr:cNvPr id="766" name="フローチャート: 判断 765"/>
        <xdr:cNvSpPr/>
      </xdr:nvSpPr>
      <xdr:spPr>
        <a:xfrm>
          <a:off x="18605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72" name="楕円 771"/>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73" name="【児童館】&#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74" name="楕円 773"/>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75" name="直線コネクタ 774"/>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76" name="楕円 775"/>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77" name="直線コネクタ 776"/>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78" name="楕円 777"/>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79" name="直線コネクタ 778"/>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80"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81"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82" name="n_3aveValue【児童館】&#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63516</xdr:rowOff>
    </xdr:from>
    <xdr:ext cx="469744" cy="259045"/>
    <xdr:sp macro="" textlink="">
      <xdr:nvSpPr>
        <xdr:cNvPr id="783" name="n_4aveValue【児童館】&#10;一人当たり面積"/>
        <xdr:cNvSpPr txBox="1"/>
      </xdr:nvSpPr>
      <xdr:spPr>
        <a:xfrm>
          <a:off x="18421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84"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85"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86"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98" name="直線コネクタ 79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99" name="テキスト ボックス 79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0" name="直線コネクタ 79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1" name="テキスト ボックス 80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2" name="直線コネクタ 80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3" name="テキスト ボックス 80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4" name="直線コネクタ 80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5" name="テキスト ボックス 80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07" name="テキスト ボックス 80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809" name="直線コネクタ 808"/>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810"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811" name="直線コネクタ 810"/>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12"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13" name="直線コネクタ 812"/>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814"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15" name="フローチャート: 判断 814"/>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816" name="フローチャート: 判断 815"/>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817" name="フローチャート: 判断 816"/>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818" name="フローチャート: 判断 817"/>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19" name="フローチャート: 判断 818"/>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89408</xdr:rowOff>
    </xdr:from>
    <xdr:to>
      <xdr:col>85</xdr:col>
      <xdr:colOff>177800</xdr:colOff>
      <xdr:row>108</xdr:row>
      <xdr:rowOff>19558</xdr:rowOff>
    </xdr:to>
    <xdr:sp macro="" textlink="">
      <xdr:nvSpPr>
        <xdr:cNvPr id="825" name="楕円 824"/>
        <xdr:cNvSpPr/>
      </xdr:nvSpPr>
      <xdr:spPr>
        <a:xfrm>
          <a:off x="16268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4335</xdr:rowOff>
    </xdr:from>
    <xdr:ext cx="405111" cy="259045"/>
    <xdr:sp macro="" textlink="">
      <xdr:nvSpPr>
        <xdr:cNvPr id="826" name="【公民館】&#10;有形固定資産減価償却率該当値テキスト"/>
        <xdr:cNvSpPr txBox="1"/>
      </xdr:nvSpPr>
      <xdr:spPr>
        <a:xfrm>
          <a:off x="16357600" y="1834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45974</xdr:rowOff>
    </xdr:from>
    <xdr:to>
      <xdr:col>81</xdr:col>
      <xdr:colOff>101600</xdr:colOff>
      <xdr:row>107</xdr:row>
      <xdr:rowOff>147574</xdr:rowOff>
    </xdr:to>
    <xdr:sp macro="" textlink="">
      <xdr:nvSpPr>
        <xdr:cNvPr id="827" name="楕円 826"/>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96774</xdr:rowOff>
    </xdr:from>
    <xdr:to>
      <xdr:col>85</xdr:col>
      <xdr:colOff>127000</xdr:colOff>
      <xdr:row>107</xdr:row>
      <xdr:rowOff>140208</xdr:rowOff>
    </xdr:to>
    <xdr:cxnSp macro="">
      <xdr:nvCxnSpPr>
        <xdr:cNvPr id="828" name="直線コネクタ 827"/>
        <xdr:cNvCxnSpPr/>
      </xdr:nvCxnSpPr>
      <xdr:spPr>
        <a:xfrm>
          <a:off x="15481300" y="184419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829" name="楕円 828"/>
        <xdr:cNvSpPr/>
      </xdr:nvSpPr>
      <xdr:spPr>
        <a:xfrm>
          <a:off x="1454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55626</xdr:rowOff>
    </xdr:from>
    <xdr:to>
      <xdr:col>81</xdr:col>
      <xdr:colOff>50800</xdr:colOff>
      <xdr:row>107</xdr:row>
      <xdr:rowOff>96774</xdr:rowOff>
    </xdr:to>
    <xdr:cxnSp macro="">
      <xdr:nvCxnSpPr>
        <xdr:cNvPr id="830" name="直線コネクタ 829"/>
        <xdr:cNvCxnSpPr/>
      </xdr:nvCxnSpPr>
      <xdr:spPr>
        <a:xfrm>
          <a:off x="14592300" y="1840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119126</xdr:rowOff>
    </xdr:from>
    <xdr:to>
      <xdr:col>72</xdr:col>
      <xdr:colOff>38100</xdr:colOff>
      <xdr:row>100</xdr:row>
      <xdr:rowOff>49276</xdr:rowOff>
    </xdr:to>
    <xdr:sp macro="" textlink="">
      <xdr:nvSpPr>
        <xdr:cNvPr id="831" name="楕円 830"/>
        <xdr:cNvSpPr/>
      </xdr:nvSpPr>
      <xdr:spPr>
        <a:xfrm>
          <a:off x="136525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169926</xdr:rowOff>
    </xdr:from>
    <xdr:to>
      <xdr:col>76</xdr:col>
      <xdr:colOff>114300</xdr:colOff>
      <xdr:row>107</xdr:row>
      <xdr:rowOff>55626</xdr:rowOff>
    </xdr:to>
    <xdr:cxnSp macro="">
      <xdr:nvCxnSpPr>
        <xdr:cNvPr id="832" name="直線コネクタ 831"/>
        <xdr:cNvCxnSpPr/>
      </xdr:nvCxnSpPr>
      <xdr:spPr>
        <a:xfrm>
          <a:off x="13703300" y="17143476"/>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833"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834"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835" name="n_3aveValue【公民館】&#10;有形固定資産減価償却率"/>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36"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138701</xdr:rowOff>
    </xdr:from>
    <xdr:ext cx="405111" cy="259045"/>
    <xdr:sp macro="" textlink="">
      <xdr:nvSpPr>
        <xdr:cNvPr id="837" name="n_1mainValue【公民館】&#10;有形固定資産減価償却率"/>
        <xdr:cNvSpPr txBox="1"/>
      </xdr:nvSpPr>
      <xdr:spPr>
        <a:xfrm>
          <a:off x="152660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838" name="n_2main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65803</xdr:rowOff>
    </xdr:from>
    <xdr:ext cx="405111" cy="259045"/>
    <xdr:sp macro="" textlink="">
      <xdr:nvSpPr>
        <xdr:cNvPr id="839" name="n_3mainValue【公民館】&#10;有形固定資産減価償却率"/>
        <xdr:cNvSpPr txBox="1"/>
      </xdr:nvSpPr>
      <xdr:spPr>
        <a:xfrm>
          <a:off x="13500744" y="1686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65" name="直線コネクタ 864"/>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6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67" name="直線コネクタ 86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68"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69" name="直線コネクタ 868"/>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70"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71" name="フローチャート: 判断 870"/>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72" name="フローチャート: 判断 871"/>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73" name="フローチャート: 判断 872"/>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74" name="フローチャート: 判断 873"/>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875" name="フローチャート: 判断 874"/>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81" name="楕円 880"/>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82"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83" name="楕円 882"/>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884" name="直線コネクタ 883"/>
        <xdr:cNvCxnSpPr/>
      </xdr:nvCxnSpPr>
      <xdr:spPr>
        <a:xfrm flipV="1">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85" name="楕円 884"/>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86" name="直線コネクタ 885"/>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87" name="楕円 886"/>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107</xdr:row>
      <xdr:rowOff>162742</xdr:rowOff>
    </xdr:to>
    <xdr:cxnSp macro="">
      <xdr:nvCxnSpPr>
        <xdr:cNvPr id="888" name="直線コネクタ 887"/>
        <xdr:cNvCxnSpPr/>
      </xdr:nvCxnSpPr>
      <xdr:spPr>
        <a:xfrm>
          <a:off x="19545300" y="18119271"/>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89"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90"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91"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892" name="n_4aveValue【公民館】&#10;一人当たり面積"/>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93"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94" name="n_2mainValue【公民館】&#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95" name="n_3main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学校施設については、類似団体と比べ有形固定資産減価償却率が高くなっており、老朽化が進んでいることがわかる。令和３年度に学校施設長寿命化計画を策定することとしているが、今後、計画に基づき中長期的な維持管理等に係るトータルコストの縮減及び予算の平準化を図る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a:t>
          </a:r>
          <a:r>
            <a:rPr kumimoji="1" lang="ja-JP" altLang="en-US" sz="1100">
              <a:solidFill>
                <a:schemeClr val="dk1"/>
              </a:solidFill>
              <a:effectLst/>
              <a:latin typeface="+mn-lt"/>
              <a:ea typeface="+mn-ea"/>
              <a:cs typeface="+mn-cs"/>
            </a:rPr>
            <a:t>・トンネルについては、類似団体と比べ</a:t>
          </a:r>
          <a:r>
            <a:rPr kumimoji="1" lang="ja-JP" altLang="ja-JP" sz="1100">
              <a:solidFill>
                <a:schemeClr val="dk1"/>
              </a:solidFill>
              <a:effectLst/>
              <a:latin typeface="+mn-lt"/>
              <a:ea typeface="+mn-ea"/>
              <a:cs typeface="+mn-cs"/>
            </a:rPr>
            <a:t>有形固定資産償却率</a:t>
          </a:r>
          <a:r>
            <a:rPr kumimoji="1" lang="ja-JP" altLang="en-US" sz="1100">
              <a:solidFill>
                <a:schemeClr val="dk1"/>
              </a:solidFill>
              <a:effectLst/>
              <a:latin typeface="+mn-lt"/>
              <a:ea typeface="+mn-ea"/>
              <a:cs typeface="+mn-cs"/>
            </a:rPr>
            <a:t>が大幅に低くなっているが、</a:t>
          </a:r>
          <a:r>
            <a:rPr kumimoji="1" lang="ja-JP" altLang="ja-JP" sz="1100">
              <a:solidFill>
                <a:schemeClr val="dk1"/>
              </a:solidFill>
              <a:effectLst/>
              <a:latin typeface="+mn-lt"/>
              <a:ea typeface="+mn-ea"/>
              <a:cs typeface="+mn-cs"/>
            </a:rPr>
            <a:t>大半が備忘価格１円で評価されていることが要因でないかと考えられる。台帳に価格不明として評価額が１円と記載されているものが多いことが考えられるため、引き続き適正な台帳の整備に努め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57404</xdr:rowOff>
    </xdr:from>
    <xdr:to>
      <xdr:col>6</xdr:col>
      <xdr:colOff>38100</xdr:colOff>
      <xdr:row>33</xdr:row>
      <xdr:rowOff>159004</xdr:rowOff>
    </xdr:to>
    <xdr:sp macro="" textlink="">
      <xdr:nvSpPr>
        <xdr:cNvPr id="65" name="フローチャート: 判断 64"/>
        <xdr:cNvSpPr/>
      </xdr:nvSpPr>
      <xdr:spPr>
        <a:xfrm>
          <a:off x="1079500" y="571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82550</xdr:rowOff>
    </xdr:from>
    <xdr:to>
      <xdr:col>24</xdr:col>
      <xdr:colOff>114300</xdr:colOff>
      <xdr:row>42</xdr:row>
      <xdr:rowOff>12700</xdr:rowOff>
    </xdr:to>
    <xdr:sp macro="" textlink="">
      <xdr:nvSpPr>
        <xdr:cNvPr id="71" name="楕円 70"/>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168927</xdr:rowOff>
    </xdr:from>
    <xdr:ext cx="469744" cy="259045"/>
    <xdr:sp macro="" textlink="">
      <xdr:nvSpPr>
        <xdr:cNvPr id="72" name="【図書館】&#10;有形固定資産減価償却率該当値テキスト"/>
        <xdr:cNvSpPr txBox="1"/>
      </xdr:nvSpPr>
      <xdr:spPr>
        <a:xfrm>
          <a:off x="4673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3" name="楕円 72"/>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133350</xdr:rowOff>
    </xdr:to>
    <xdr:cxnSp macro="">
      <xdr:nvCxnSpPr>
        <xdr:cNvPr id="74" name="直線コネクタ 73"/>
        <xdr:cNvCxnSpPr/>
      </xdr:nvCxnSpPr>
      <xdr:spPr>
        <a:xfrm>
          <a:off x="3797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5" name="楕円 74"/>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133350</xdr:rowOff>
    </xdr:from>
    <xdr:to>
      <xdr:col>19</xdr:col>
      <xdr:colOff>177800</xdr:colOff>
      <xdr:row>41</xdr:row>
      <xdr:rowOff>133350</xdr:rowOff>
    </xdr:to>
    <xdr:cxnSp macro="">
      <xdr:nvCxnSpPr>
        <xdr:cNvPr id="76" name="直線コネクタ 75"/>
        <xdr:cNvCxnSpPr/>
      </xdr:nvCxnSpPr>
      <xdr:spPr>
        <a:xfrm>
          <a:off x="2908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164846</xdr:rowOff>
    </xdr:from>
    <xdr:to>
      <xdr:col>10</xdr:col>
      <xdr:colOff>165100</xdr:colOff>
      <xdr:row>33</xdr:row>
      <xdr:rowOff>94996</xdr:rowOff>
    </xdr:to>
    <xdr:sp macro="" textlink="">
      <xdr:nvSpPr>
        <xdr:cNvPr id="77" name="楕円 76"/>
        <xdr:cNvSpPr/>
      </xdr:nvSpPr>
      <xdr:spPr>
        <a:xfrm>
          <a:off x="1968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44196</xdr:rowOff>
    </xdr:from>
    <xdr:to>
      <xdr:col>15</xdr:col>
      <xdr:colOff>50800</xdr:colOff>
      <xdr:row>41</xdr:row>
      <xdr:rowOff>133350</xdr:rowOff>
    </xdr:to>
    <xdr:cxnSp macro="">
      <xdr:nvCxnSpPr>
        <xdr:cNvPr id="78" name="直線コネクタ 77"/>
        <xdr:cNvCxnSpPr/>
      </xdr:nvCxnSpPr>
      <xdr:spPr>
        <a:xfrm>
          <a:off x="2019300" y="5702046"/>
          <a:ext cx="889000" cy="146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9"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0"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図書館】&#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4081</xdr:rowOff>
    </xdr:from>
    <xdr:ext cx="405111" cy="259045"/>
    <xdr:sp macro="" textlink="">
      <xdr:nvSpPr>
        <xdr:cNvPr id="82" name="n_4aveValue【図書館】&#10;有形固定資産減価償却率"/>
        <xdr:cNvSpPr txBox="1"/>
      </xdr:nvSpPr>
      <xdr:spPr>
        <a:xfrm>
          <a:off x="927744"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3827</xdr:rowOff>
    </xdr:from>
    <xdr:ext cx="469744" cy="259045"/>
    <xdr:sp macro="" textlink="">
      <xdr:nvSpPr>
        <xdr:cNvPr id="83" name="n_1mainValue【図書館】&#10;有形固定資産減価償却率"/>
        <xdr:cNvSpPr txBox="1"/>
      </xdr:nvSpPr>
      <xdr:spPr>
        <a:xfrm>
          <a:off x="3549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3827</xdr:rowOff>
    </xdr:from>
    <xdr:ext cx="469744" cy="259045"/>
    <xdr:sp macro="" textlink="">
      <xdr:nvSpPr>
        <xdr:cNvPr id="84" name="n_2mainValue【図書館】&#10;有形固定資産減価償却率"/>
        <xdr:cNvSpPr txBox="1"/>
      </xdr:nvSpPr>
      <xdr:spPr>
        <a:xfrm>
          <a:off x="2673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111523</xdr:rowOff>
    </xdr:from>
    <xdr:ext cx="405111" cy="259045"/>
    <xdr:sp macro="" textlink="">
      <xdr:nvSpPr>
        <xdr:cNvPr id="85" name="n_3mainValue【図書館】&#10;有形固定資産減価償却率"/>
        <xdr:cNvSpPr txBox="1"/>
      </xdr:nvSpPr>
      <xdr:spPr>
        <a:xfrm>
          <a:off x="1816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9" name="直線コネクタ 108"/>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2"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3" name="直線コネクタ 112"/>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7" name="フローチャート: 判断 116"/>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19" name="フローチャート: 判断 118"/>
        <xdr:cNvSpPr/>
      </xdr:nvSpPr>
      <xdr:spPr>
        <a:xfrm>
          <a:off x="692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5" name="楕円 124"/>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6"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7" name="楕円 126"/>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8" name="直線コネクタ 127"/>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9" name="楕円 128"/>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50800</xdr:rowOff>
    </xdr:to>
    <xdr:cxnSp macro="">
      <xdr:nvCxnSpPr>
        <xdr:cNvPr id="130" name="直線コネクタ 129"/>
        <xdr:cNvCxnSpPr/>
      </xdr:nvCxnSpPr>
      <xdr:spPr>
        <a:xfrm flipV="1">
          <a:off x="8750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1" name="楕円 130"/>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2" name="直線コネクタ 131"/>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3"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4"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5"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36" name="n_4ave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7"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8"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39" name="n_3main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64" name="直線コネクタ 163"/>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6" name="直線コネクタ 16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7"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8" name="直線コネクタ 167"/>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69"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0" name="フローチャート: 判断 169"/>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1" name="フローチャート: 判断 170"/>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2" name="フローチャート: 判断 171"/>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3" name="フローチャート: 判断 172"/>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4" name="フローチャート: 判断 173"/>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80" name="楕円 179"/>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115587</xdr:rowOff>
    </xdr:from>
    <xdr:ext cx="405111" cy="259045"/>
    <xdr:sp macro="" textlink="">
      <xdr:nvSpPr>
        <xdr:cNvPr id="181" name="【体育館・プール】&#10;有形固定資産減価償却率該当値テキスト"/>
        <xdr:cNvSpPr txBox="1"/>
      </xdr:nvSpPr>
      <xdr:spPr>
        <a:xfrm>
          <a:off x="4673600" y="971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164465</xdr:rowOff>
    </xdr:from>
    <xdr:to>
      <xdr:col>20</xdr:col>
      <xdr:colOff>38100</xdr:colOff>
      <xdr:row>57</xdr:row>
      <xdr:rowOff>94615</xdr:rowOff>
    </xdr:to>
    <xdr:sp macro="" textlink="">
      <xdr:nvSpPr>
        <xdr:cNvPr id="182" name="楕円 181"/>
        <xdr:cNvSpPr/>
      </xdr:nvSpPr>
      <xdr:spPr>
        <a:xfrm>
          <a:off x="3746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80010</xdr:rowOff>
    </xdr:to>
    <xdr:cxnSp macro="">
      <xdr:nvCxnSpPr>
        <xdr:cNvPr id="183" name="直線コネクタ 182"/>
        <xdr:cNvCxnSpPr/>
      </xdr:nvCxnSpPr>
      <xdr:spPr>
        <a:xfrm>
          <a:off x="3797300" y="98164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84" name="楕円 183"/>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43815</xdr:rowOff>
    </xdr:to>
    <xdr:cxnSp macro="">
      <xdr:nvCxnSpPr>
        <xdr:cNvPr id="185" name="直線コネクタ 184"/>
        <xdr:cNvCxnSpPr/>
      </xdr:nvCxnSpPr>
      <xdr:spPr>
        <a:xfrm>
          <a:off x="2908300" y="9780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168275</xdr:rowOff>
    </xdr:from>
    <xdr:to>
      <xdr:col>10</xdr:col>
      <xdr:colOff>165100</xdr:colOff>
      <xdr:row>56</xdr:row>
      <xdr:rowOff>98425</xdr:rowOff>
    </xdr:to>
    <xdr:sp macro="" textlink="">
      <xdr:nvSpPr>
        <xdr:cNvPr id="186" name="楕円 185"/>
        <xdr:cNvSpPr/>
      </xdr:nvSpPr>
      <xdr:spPr>
        <a:xfrm>
          <a:off x="196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47625</xdr:rowOff>
    </xdr:from>
    <xdr:to>
      <xdr:col>15</xdr:col>
      <xdr:colOff>50800</xdr:colOff>
      <xdr:row>57</xdr:row>
      <xdr:rowOff>7620</xdr:rowOff>
    </xdr:to>
    <xdr:cxnSp macro="">
      <xdr:nvCxnSpPr>
        <xdr:cNvPr id="187" name="直線コネクタ 186"/>
        <xdr:cNvCxnSpPr/>
      </xdr:nvCxnSpPr>
      <xdr:spPr>
        <a:xfrm>
          <a:off x="2019300" y="96488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88"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89"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0"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1"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111142</xdr:rowOff>
    </xdr:from>
    <xdr:ext cx="405111" cy="259045"/>
    <xdr:sp macro="" textlink="">
      <xdr:nvSpPr>
        <xdr:cNvPr id="192" name="n_1mainValue【体育館・プール】&#10;有形固定資産減価償却率"/>
        <xdr:cNvSpPr txBox="1"/>
      </xdr:nvSpPr>
      <xdr:spPr>
        <a:xfrm>
          <a:off x="35820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193" name="n_2mainValue【体育館・プール】&#10;有形固定資産減価償却率"/>
        <xdr:cNvSpPr txBox="1"/>
      </xdr:nvSpPr>
      <xdr:spPr>
        <a:xfrm>
          <a:off x="2705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114952</xdr:rowOff>
    </xdr:from>
    <xdr:ext cx="405111" cy="259045"/>
    <xdr:sp macro="" textlink="">
      <xdr:nvSpPr>
        <xdr:cNvPr id="194" name="n_3mainValue【体育館・プール】&#10;有形固定資産減価償却率"/>
        <xdr:cNvSpPr txBox="1"/>
      </xdr:nvSpPr>
      <xdr:spPr>
        <a:xfrm>
          <a:off x="1816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18" name="直線コネクタ 217"/>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19"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0" name="直線コネクタ 219"/>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21"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22" name="直線コネクタ 221"/>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23"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4" name="フローチャート: 判断 22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5" name="フローチャート: 判断 224"/>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26" name="フローチャート: 判断 225"/>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27" name="フローチャート: 判断 226"/>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126365</xdr:rowOff>
    </xdr:from>
    <xdr:to>
      <xdr:col>36</xdr:col>
      <xdr:colOff>165100</xdr:colOff>
      <xdr:row>61</xdr:row>
      <xdr:rowOff>56515</xdr:rowOff>
    </xdr:to>
    <xdr:sp macro="" textlink="">
      <xdr:nvSpPr>
        <xdr:cNvPr id="228" name="フローチャート: 判断 227"/>
        <xdr:cNvSpPr/>
      </xdr:nvSpPr>
      <xdr:spPr>
        <a:xfrm>
          <a:off x="6921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118745</xdr:rowOff>
    </xdr:from>
    <xdr:to>
      <xdr:col>55</xdr:col>
      <xdr:colOff>50800</xdr:colOff>
      <xdr:row>60</xdr:row>
      <xdr:rowOff>48895</xdr:rowOff>
    </xdr:to>
    <xdr:sp macro="" textlink="">
      <xdr:nvSpPr>
        <xdr:cNvPr id="234" name="楕円 233"/>
        <xdr:cNvSpPr/>
      </xdr:nvSpPr>
      <xdr:spPr>
        <a:xfrm>
          <a:off x="10426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141622</xdr:rowOff>
    </xdr:from>
    <xdr:ext cx="469744" cy="259045"/>
    <xdr:sp macro="" textlink="">
      <xdr:nvSpPr>
        <xdr:cNvPr id="235" name="【体育館・プール】&#10;一人当たり面積該当値テキスト"/>
        <xdr:cNvSpPr txBox="1"/>
      </xdr:nvSpPr>
      <xdr:spPr>
        <a:xfrm>
          <a:off x="10515600"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130175</xdr:rowOff>
    </xdr:from>
    <xdr:to>
      <xdr:col>50</xdr:col>
      <xdr:colOff>165100</xdr:colOff>
      <xdr:row>60</xdr:row>
      <xdr:rowOff>60325</xdr:rowOff>
    </xdr:to>
    <xdr:sp macro="" textlink="">
      <xdr:nvSpPr>
        <xdr:cNvPr id="236" name="楕円 235"/>
        <xdr:cNvSpPr/>
      </xdr:nvSpPr>
      <xdr:spPr>
        <a:xfrm>
          <a:off x="958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169545</xdr:rowOff>
    </xdr:from>
    <xdr:to>
      <xdr:col>55</xdr:col>
      <xdr:colOff>0</xdr:colOff>
      <xdr:row>60</xdr:row>
      <xdr:rowOff>9525</xdr:rowOff>
    </xdr:to>
    <xdr:cxnSp macro="">
      <xdr:nvCxnSpPr>
        <xdr:cNvPr id="237" name="直線コネクタ 236"/>
        <xdr:cNvCxnSpPr/>
      </xdr:nvCxnSpPr>
      <xdr:spPr>
        <a:xfrm flipV="1">
          <a:off x="9639300" y="102850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139700</xdr:rowOff>
    </xdr:from>
    <xdr:to>
      <xdr:col>46</xdr:col>
      <xdr:colOff>38100</xdr:colOff>
      <xdr:row>60</xdr:row>
      <xdr:rowOff>69850</xdr:rowOff>
    </xdr:to>
    <xdr:sp macro="" textlink="">
      <xdr:nvSpPr>
        <xdr:cNvPr id="238" name="楕円 237"/>
        <xdr:cNvSpPr/>
      </xdr:nvSpPr>
      <xdr:spPr>
        <a:xfrm>
          <a:off x="869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xdr:rowOff>
    </xdr:from>
    <xdr:to>
      <xdr:col>50</xdr:col>
      <xdr:colOff>114300</xdr:colOff>
      <xdr:row>60</xdr:row>
      <xdr:rowOff>19050</xdr:rowOff>
    </xdr:to>
    <xdr:cxnSp macro="">
      <xdr:nvCxnSpPr>
        <xdr:cNvPr id="239" name="直線コネクタ 238"/>
        <xdr:cNvCxnSpPr/>
      </xdr:nvCxnSpPr>
      <xdr:spPr>
        <a:xfrm flipV="1">
          <a:off x="8750300" y="10296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130175</xdr:rowOff>
    </xdr:from>
    <xdr:to>
      <xdr:col>41</xdr:col>
      <xdr:colOff>101600</xdr:colOff>
      <xdr:row>60</xdr:row>
      <xdr:rowOff>60325</xdr:rowOff>
    </xdr:to>
    <xdr:sp macro="" textlink="">
      <xdr:nvSpPr>
        <xdr:cNvPr id="240" name="楕円 239"/>
        <xdr:cNvSpPr/>
      </xdr:nvSpPr>
      <xdr:spPr>
        <a:xfrm>
          <a:off x="781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xdr:rowOff>
    </xdr:from>
    <xdr:to>
      <xdr:col>45</xdr:col>
      <xdr:colOff>177800</xdr:colOff>
      <xdr:row>60</xdr:row>
      <xdr:rowOff>19050</xdr:rowOff>
    </xdr:to>
    <xdr:cxnSp macro="">
      <xdr:nvCxnSpPr>
        <xdr:cNvPr id="241" name="直線コネクタ 240"/>
        <xdr:cNvCxnSpPr/>
      </xdr:nvCxnSpPr>
      <xdr:spPr>
        <a:xfrm>
          <a:off x="7861300" y="10296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42"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43"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44"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73042</xdr:rowOff>
    </xdr:from>
    <xdr:ext cx="469744" cy="259045"/>
    <xdr:sp macro="" textlink="">
      <xdr:nvSpPr>
        <xdr:cNvPr id="245" name="n_4aveValue【体育館・プール】&#10;一人当たり面積"/>
        <xdr:cNvSpPr txBox="1"/>
      </xdr:nvSpPr>
      <xdr:spPr>
        <a:xfrm>
          <a:off x="67374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76852</xdr:rowOff>
    </xdr:from>
    <xdr:ext cx="469744" cy="259045"/>
    <xdr:sp macro="" textlink="">
      <xdr:nvSpPr>
        <xdr:cNvPr id="246" name="n_1mainValue【体育館・プール】&#10;一人当たり面積"/>
        <xdr:cNvSpPr txBox="1"/>
      </xdr:nvSpPr>
      <xdr:spPr>
        <a:xfrm>
          <a:off x="93917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86377</xdr:rowOff>
    </xdr:from>
    <xdr:ext cx="469744" cy="259045"/>
    <xdr:sp macro="" textlink="">
      <xdr:nvSpPr>
        <xdr:cNvPr id="247" name="n_2mainValue【体育館・プール】&#10;一人当たり面積"/>
        <xdr:cNvSpPr txBox="1"/>
      </xdr:nvSpPr>
      <xdr:spPr>
        <a:xfrm>
          <a:off x="8515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76852</xdr:rowOff>
    </xdr:from>
    <xdr:ext cx="469744" cy="259045"/>
    <xdr:sp macro="" textlink="">
      <xdr:nvSpPr>
        <xdr:cNvPr id="248" name="n_3mainValue【体育館・プール】&#10;一人当たり面積"/>
        <xdr:cNvSpPr txBox="1"/>
      </xdr:nvSpPr>
      <xdr:spPr>
        <a:xfrm>
          <a:off x="7626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73" name="直線コネクタ 272"/>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4"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5" name="直線コネクタ 274"/>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6"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7" name="直線コネクタ 27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78"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79" name="フローチャート: 判断 278"/>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80" name="フローチャート: 判断 279"/>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1" name="フローチャート: 判断 280"/>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2" name="フローチャート: 判断 281"/>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3" name="フローチャート: 判断 282"/>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105411</xdr:rowOff>
    </xdr:from>
    <xdr:to>
      <xdr:col>10</xdr:col>
      <xdr:colOff>165100</xdr:colOff>
      <xdr:row>80</xdr:row>
      <xdr:rowOff>35561</xdr:rowOff>
    </xdr:to>
    <xdr:sp macro="" textlink="">
      <xdr:nvSpPr>
        <xdr:cNvPr id="289" name="楕円 288"/>
        <xdr:cNvSpPr/>
      </xdr:nvSpPr>
      <xdr:spPr>
        <a:xfrm>
          <a:off x="1968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59707</xdr:rowOff>
    </xdr:from>
    <xdr:ext cx="405111" cy="259045"/>
    <xdr:sp macro="" textlink="">
      <xdr:nvSpPr>
        <xdr:cNvPr id="290"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1"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292" name="n_3aveValue【福祉施設】&#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94" name="n_3mainValue【福祉施設】&#10;有形固定資産減価償却率"/>
        <xdr:cNvSpPr txBox="1"/>
      </xdr:nvSpPr>
      <xdr:spPr>
        <a:xfrm>
          <a:off x="1816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20" name="直線コネクタ 319"/>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1"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2" name="直線コネクタ 32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23"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24" name="直線コネクタ 323"/>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25"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26" name="フローチャート: 判断 325"/>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27" name="フローチャート: 判断 326"/>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28" name="フローチャート: 判断 327"/>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29" name="フローチャート: 判断 328"/>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30" name="フローチャート: 判断 329"/>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80373</xdr:rowOff>
    </xdr:from>
    <xdr:to>
      <xdr:col>41</xdr:col>
      <xdr:colOff>101600</xdr:colOff>
      <xdr:row>86</xdr:row>
      <xdr:rowOff>10523</xdr:rowOff>
    </xdr:to>
    <xdr:sp macro="" textlink="">
      <xdr:nvSpPr>
        <xdr:cNvPr id="336" name="楕円 335"/>
        <xdr:cNvSpPr/>
      </xdr:nvSpPr>
      <xdr:spPr>
        <a:xfrm>
          <a:off x="7810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45011</xdr:rowOff>
    </xdr:from>
    <xdr:ext cx="469744" cy="259045"/>
    <xdr:sp macro="" textlink="">
      <xdr:nvSpPr>
        <xdr:cNvPr id="337"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38"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39"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4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1650</xdr:rowOff>
    </xdr:from>
    <xdr:ext cx="469744" cy="259045"/>
    <xdr:sp macro="" textlink="">
      <xdr:nvSpPr>
        <xdr:cNvPr id="341" name="n_3mainValue【福祉施設】&#10;一人当たり面積"/>
        <xdr:cNvSpPr txBox="1"/>
      </xdr:nvSpPr>
      <xdr:spPr>
        <a:xfrm>
          <a:off x="7626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4" name="テキスト ボックス 35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2" name="テキスト ボックス 36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4" name="テキスト ボックス 36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66" name="直線コネクタ 365"/>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8" name="直線コネクタ 36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69"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70" name="直線コネクタ 369"/>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71"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72" name="フローチャート: 判断 371"/>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73" name="フローチャート: 判断 372"/>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74" name="フローチャート: 判断 373"/>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75" name="フローチャート: 判断 374"/>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376" name="フローチャート: 判断 375"/>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382" name="楕円 381"/>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383"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384" name="楕円 383"/>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139064</xdr:rowOff>
    </xdr:from>
    <xdr:to>
      <xdr:col>24</xdr:col>
      <xdr:colOff>63500</xdr:colOff>
      <xdr:row>103</xdr:row>
      <xdr:rowOff>7620</xdr:rowOff>
    </xdr:to>
    <xdr:cxnSp macro="">
      <xdr:nvCxnSpPr>
        <xdr:cNvPr id="385" name="直線コネクタ 384"/>
        <xdr:cNvCxnSpPr/>
      </xdr:nvCxnSpPr>
      <xdr:spPr>
        <a:xfrm>
          <a:off x="3797300" y="176269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86" name="楕円 385"/>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102</xdr:row>
      <xdr:rowOff>139064</xdr:rowOff>
    </xdr:to>
    <xdr:cxnSp macro="">
      <xdr:nvCxnSpPr>
        <xdr:cNvPr id="387" name="直線コネクタ 386"/>
        <xdr:cNvCxnSpPr/>
      </xdr:nvCxnSpPr>
      <xdr:spPr>
        <a:xfrm>
          <a:off x="2908300" y="1758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46355</xdr:rowOff>
    </xdr:from>
    <xdr:to>
      <xdr:col>10</xdr:col>
      <xdr:colOff>165100</xdr:colOff>
      <xdr:row>101</xdr:row>
      <xdr:rowOff>147955</xdr:rowOff>
    </xdr:to>
    <xdr:sp macro="" textlink="">
      <xdr:nvSpPr>
        <xdr:cNvPr id="388" name="楕円 387"/>
        <xdr:cNvSpPr/>
      </xdr:nvSpPr>
      <xdr:spPr>
        <a:xfrm>
          <a:off x="1968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97155</xdr:rowOff>
    </xdr:from>
    <xdr:to>
      <xdr:col>15</xdr:col>
      <xdr:colOff>50800</xdr:colOff>
      <xdr:row>102</xdr:row>
      <xdr:rowOff>99061</xdr:rowOff>
    </xdr:to>
    <xdr:cxnSp macro="">
      <xdr:nvCxnSpPr>
        <xdr:cNvPr id="389" name="直線コネクタ 388"/>
        <xdr:cNvCxnSpPr/>
      </xdr:nvCxnSpPr>
      <xdr:spPr>
        <a:xfrm>
          <a:off x="2019300" y="17413605"/>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390"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391" name="n_2aveValue【市民会館】&#10;有形固定資産減価償却率"/>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392" name="n_3aveValue【市民会館】&#10;有形固定資産減価償却率"/>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393" name="n_4aveValue【市民会館】&#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394" name="n_1mainValue【市民会館】&#10;有形固定資産減価償却率"/>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95"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164482</xdr:rowOff>
    </xdr:from>
    <xdr:ext cx="405111" cy="259045"/>
    <xdr:sp macro="" textlink="">
      <xdr:nvSpPr>
        <xdr:cNvPr id="396" name="n_3mainValue【市民会館】&#10;有形固定資産減価償却率"/>
        <xdr:cNvSpPr txBox="1"/>
      </xdr:nvSpPr>
      <xdr:spPr>
        <a:xfrm>
          <a:off x="1816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8" name="テキスト ボックス 4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0" name="テキスト ボックス 4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2" name="テキスト ボックス 4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4" name="テキスト ボックス 4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6" name="テキスト ボックス 4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8" name="テキスト ボックス 4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22" name="直線コネクタ 421"/>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23"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24" name="直線コネクタ 423"/>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25"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26" name="直線コネクタ 425"/>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27"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28" name="フローチャート: 判断 427"/>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29" name="フローチャート: 判断 428"/>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30" name="フローチャート: 判断 429"/>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31" name="フローチャート: 判断 430"/>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103777</xdr:rowOff>
    </xdr:from>
    <xdr:to>
      <xdr:col>36</xdr:col>
      <xdr:colOff>165100</xdr:colOff>
      <xdr:row>108</xdr:row>
      <xdr:rowOff>33927</xdr:rowOff>
    </xdr:to>
    <xdr:sp macro="" textlink="">
      <xdr:nvSpPr>
        <xdr:cNvPr id="432" name="フローチャート: 判断 431"/>
        <xdr:cNvSpPr/>
      </xdr:nvSpPr>
      <xdr:spPr>
        <a:xfrm>
          <a:off x="6921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160927</xdr:rowOff>
    </xdr:from>
    <xdr:to>
      <xdr:col>55</xdr:col>
      <xdr:colOff>50800</xdr:colOff>
      <xdr:row>107</xdr:row>
      <xdr:rowOff>91077</xdr:rowOff>
    </xdr:to>
    <xdr:sp macro="" textlink="">
      <xdr:nvSpPr>
        <xdr:cNvPr id="438" name="楕円 437"/>
        <xdr:cNvSpPr/>
      </xdr:nvSpPr>
      <xdr:spPr>
        <a:xfrm>
          <a:off x="10426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12354</xdr:rowOff>
    </xdr:from>
    <xdr:ext cx="469744" cy="259045"/>
    <xdr:sp macro="" textlink="">
      <xdr:nvSpPr>
        <xdr:cNvPr id="439" name="【市民会館】&#10;一人当たり面積該当値テキスト"/>
        <xdr:cNvSpPr txBox="1"/>
      </xdr:nvSpPr>
      <xdr:spPr>
        <a:xfrm>
          <a:off x="10515600" y="1818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164193</xdr:rowOff>
    </xdr:from>
    <xdr:to>
      <xdr:col>50</xdr:col>
      <xdr:colOff>165100</xdr:colOff>
      <xdr:row>107</xdr:row>
      <xdr:rowOff>94343</xdr:rowOff>
    </xdr:to>
    <xdr:sp macro="" textlink="">
      <xdr:nvSpPr>
        <xdr:cNvPr id="440" name="楕円 439"/>
        <xdr:cNvSpPr/>
      </xdr:nvSpPr>
      <xdr:spPr>
        <a:xfrm>
          <a:off x="958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40277</xdr:rowOff>
    </xdr:from>
    <xdr:to>
      <xdr:col>55</xdr:col>
      <xdr:colOff>0</xdr:colOff>
      <xdr:row>107</xdr:row>
      <xdr:rowOff>43543</xdr:rowOff>
    </xdr:to>
    <xdr:cxnSp macro="">
      <xdr:nvCxnSpPr>
        <xdr:cNvPr id="441" name="直線コネクタ 440"/>
        <xdr:cNvCxnSpPr/>
      </xdr:nvCxnSpPr>
      <xdr:spPr>
        <a:xfrm flipV="1">
          <a:off x="9639300" y="1838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42" name="楕円 441"/>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43543</xdr:rowOff>
    </xdr:from>
    <xdr:to>
      <xdr:col>50</xdr:col>
      <xdr:colOff>114300</xdr:colOff>
      <xdr:row>107</xdr:row>
      <xdr:rowOff>48442</xdr:rowOff>
    </xdr:to>
    <xdr:cxnSp macro="">
      <xdr:nvCxnSpPr>
        <xdr:cNvPr id="443" name="直線コネクタ 442"/>
        <xdr:cNvCxnSpPr/>
      </xdr:nvCxnSpPr>
      <xdr:spPr>
        <a:xfrm flipV="1">
          <a:off x="8750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67855</xdr:rowOff>
    </xdr:from>
    <xdr:to>
      <xdr:col>41</xdr:col>
      <xdr:colOff>101600</xdr:colOff>
      <xdr:row>106</xdr:row>
      <xdr:rowOff>169455</xdr:rowOff>
    </xdr:to>
    <xdr:sp macro="" textlink="">
      <xdr:nvSpPr>
        <xdr:cNvPr id="444" name="楕円 443"/>
        <xdr:cNvSpPr/>
      </xdr:nvSpPr>
      <xdr:spPr>
        <a:xfrm>
          <a:off x="781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118655</xdr:rowOff>
    </xdr:from>
    <xdr:to>
      <xdr:col>45</xdr:col>
      <xdr:colOff>177800</xdr:colOff>
      <xdr:row>107</xdr:row>
      <xdr:rowOff>48442</xdr:rowOff>
    </xdr:to>
    <xdr:cxnSp macro="">
      <xdr:nvCxnSpPr>
        <xdr:cNvPr id="445" name="直線コネクタ 444"/>
        <xdr:cNvCxnSpPr/>
      </xdr:nvCxnSpPr>
      <xdr:spPr>
        <a:xfrm>
          <a:off x="7861300" y="1829235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46"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4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48"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50454</xdr:rowOff>
    </xdr:from>
    <xdr:ext cx="469744" cy="259045"/>
    <xdr:sp macro="" textlink="">
      <xdr:nvSpPr>
        <xdr:cNvPr id="449" name="n_4aveValue【市民会館】&#10;一人当たり面積"/>
        <xdr:cNvSpPr txBox="1"/>
      </xdr:nvSpPr>
      <xdr:spPr>
        <a:xfrm>
          <a:off x="6737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110870</xdr:rowOff>
    </xdr:from>
    <xdr:ext cx="469744" cy="259045"/>
    <xdr:sp macro="" textlink="">
      <xdr:nvSpPr>
        <xdr:cNvPr id="450" name="n_1mainValue【市民会館】&#10;一人当たり面積"/>
        <xdr:cNvSpPr txBox="1"/>
      </xdr:nvSpPr>
      <xdr:spPr>
        <a:xfrm>
          <a:off x="93917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115769</xdr:rowOff>
    </xdr:from>
    <xdr:ext cx="469744" cy="259045"/>
    <xdr:sp macro="" textlink="">
      <xdr:nvSpPr>
        <xdr:cNvPr id="451" name="n_2mainValue【市民会館】&#10;一人当たり面積"/>
        <xdr:cNvSpPr txBox="1"/>
      </xdr:nvSpPr>
      <xdr:spPr>
        <a:xfrm>
          <a:off x="8515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14532</xdr:rowOff>
    </xdr:from>
    <xdr:ext cx="469744" cy="259045"/>
    <xdr:sp macro="" textlink="">
      <xdr:nvSpPr>
        <xdr:cNvPr id="452" name="n_3mainValue【市民会館】&#10;一人当たり面積"/>
        <xdr:cNvSpPr txBox="1"/>
      </xdr:nvSpPr>
      <xdr:spPr>
        <a:xfrm>
          <a:off x="7626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77" name="直線コネクタ 476"/>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78"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79" name="直線コネクタ 478"/>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80"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81" name="直線コネクタ 480"/>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82"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83" name="フローチャート: 判断 482"/>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84" name="フローチャート: 判断 483"/>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85" name="フローチャート: 判断 484"/>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86" name="フローチャート: 判断 485"/>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87" name="フローチャート: 判断 486"/>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93" name="楕円 492"/>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94" name="【一般廃棄物処理施設】&#10;有形固定資産減価償却率該当値テキスト"/>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95" name="楕円 494"/>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150495</xdr:rowOff>
    </xdr:to>
    <xdr:cxnSp macro="">
      <xdr:nvCxnSpPr>
        <xdr:cNvPr id="496" name="直線コネクタ 495"/>
        <xdr:cNvCxnSpPr/>
      </xdr:nvCxnSpPr>
      <xdr:spPr>
        <a:xfrm>
          <a:off x="15481300" y="628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97" name="楕円 496"/>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108585</xdr:rowOff>
    </xdr:to>
    <xdr:cxnSp macro="">
      <xdr:nvCxnSpPr>
        <xdr:cNvPr id="498" name="直線コネクタ 497"/>
        <xdr:cNvCxnSpPr/>
      </xdr:nvCxnSpPr>
      <xdr:spPr>
        <a:xfrm>
          <a:off x="14592300" y="6229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99" name="楕円 498"/>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36</xdr:row>
      <xdr:rowOff>57150</xdr:rowOff>
    </xdr:to>
    <xdr:cxnSp macro="">
      <xdr:nvCxnSpPr>
        <xdr:cNvPr id="500" name="直線コネクタ 499"/>
        <xdr:cNvCxnSpPr/>
      </xdr:nvCxnSpPr>
      <xdr:spPr>
        <a:xfrm>
          <a:off x="13703300" y="6164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01"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02"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03"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04"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505" name="n_1mainValue【一般廃棄物処理施設】&#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506" name="n_2mainValue【一般廃棄物処理施設】&#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507" name="n_3mainValue【一般廃棄物処理施設】&#10;有形固定資産減価償却率"/>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29" name="直線コネクタ 528"/>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3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31" name="直線コネクタ 53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32"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33" name="直線コネクタ 532"/>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34" name="【一般廃棄物処理施設】&#10;一人当たり有形固定資産（償却資産）額平均値テキスト"/>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35" name="フローチャート: 判断 534"/>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36" name="フローチャート: 判断 535"/>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37" name="フローチャート: 判断 536"/>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38" name="フローチャート: 判断 537"/>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121517</xdr:rowOff>
    </xdr:from>
    <xdr:to>
      <xdr:col>98</xdr:col>
      <xdr:colOff>38100</xdr:colOff>
      <xdr:row>40</xdr:row>
      <xdr:rowOff>51667</xdr:rowOff>
    </xdr:to>
    <xdr:sp macro="" textlink="">
      <xdr:nvSpPr>
        <xdr:cNvPr id="539" name="フローチャート: 判断 538"/>
        <xdr:cNvSpPr/>
      </xdr:nvSpPr>
      <xdr:spPr>
        <a:xfrm>
          <a:off x="18605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19804</xdr:rowOff>
    </xdr:from>
    <xdr:to>
      <xdr:col>116</xdr:col>
      <xdr:colOff>114300</xdr:colOff>
      <xdr:row>40</xdr:row>
      <xdr:rowOff>121404</xdr:rowOff>
    </xdr:to>
    <xdr:sp macro="" textlink="">
      <xdr:nvSpPr>
        <xdr:cNvPr id="545" name="楕円 544"/>
        <xdr:cNvSpPr/>
      </xdr:nvSpPr>
      <xdr:spPr>
        <a:xfrm>
          <a:off x="22110700" y="6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169681</xdr:rowOff>
    </xdr:from>
    <xdr:ext cx="534377" cy="259045"/>
    <xdr:sp macro="" textlink="">
      <xdr:nvSpPr>
        <xdr:cNvPr id="546" name="【一般廃棄物処理施設】&#10;一人当たり有形固定資産（償却資産）額該当値テキスト"/>
        <xdr:cNvSpPr txBox="1"/>
      </xdr:nvSpPr>
      <xdr:spPr>
        <a:xfrm>
          <a:off x="22199600" y="68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22775</xdr:rowOff>
    </xdr:from>
    <xdr:to>
      <xdr:col>112</xdr:col>
      <xdr:colOff>38100</xdr:colOff>
      <xdr:row>40</xdr:row>
      <xdr:rowOff>124375</xdr:rowOff>
    </xdr:to>
    <xdr:sp macro="" textlink="">
      <xdr:nvSpPr>
        <xdr:cNvPr id="547" name="楕円 546"/>
        <xdr:cNvSpPr/>
      </xdr:nvSpPr>
      <xdr:spPr>
        <a:xfrm>
          <a:off x="21272500" y="68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70604</xdr:rowOff>
    </xdr:from>
    <xdr:to>
      <xdr:col>116</xdr:col>
      <xdr:colOff>63500</xdr:colOff>
      <xdr:row>40</xdr:row>
      <xdr:rowOff>73575</xdr:rowOff>
    </xdr:to>
    <xdr:cxnSp macro="">
      <xdr:nvCxnSpPr>
        <xdr:cNvPr id="548" name="直線コネクタ 547"/>
        <xdr:cNvCxnSpPr/>
      </xdr:nvCxnSpPr>
      <xdr:spPr>
        <a:xfrm flipV="1">
          <a:off x="21323300" y="6928604"/>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26195</xdr:rowOff>
    </xdr:from>
    <xdr:to>
      <xdr:col>107</xdr:col>
      <xdr:colOff>101600</xdr:colOff>
      <xdr:row>40</xdr:row>
      <xdr:rowOff>127795</xdr:rowOff>
    </xdr:to>
    <xdr:sp macro="" textlink="">
      <xdr:nvSpPr>
        <xdr:cNvPr id="549" name="楕円 548"/>
        <xdr:cNvSpPr/>
      </xdr:nvSpPr>
      <xdr:spPr>
        <a:xfrm>
          <a:off x="20383500" y="68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73575</xdr:rowOff>
    </xdr:from>
    <xdr:to>
      <xdr:col>111</xdr:col>
      <xdr:colOff>177800</xdr:colOff>
      <xdr:row>40</xdr:row>
      <xdr:rowOff>76995</xdr:rowOff>
    </xdr:to>
    <xdr:cxnSp macro="">
      <xdr:nvCxnSpPr>
        <xdr:cNvPr id="550" name="直線コネクタ 549"/>
        <xdr:cNvCxnSpPr/>
      </xdr:nvCxnSpPr>
      <xdr:spPr>
        <a:xfrm flipV="1">
          <a:off x="20434300" y="6931575"/>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98781</xdr:rowOff>
    </xdr:from>
    <xdr:to>
      <xdr:col>102</xdr:col>
      <xdr:colOff>165100</xdr:colOff>
      <xdr:row>41</xdr:row>
      <xdr:rowOff>28931</xdr:rowOff>
    </xdr:to>
    <xdr:sp macro="" textlink="">
      <xdr:nvSpPr>
        <xdr:cNvPr id="551" name="楕円 550"/>
        <xdr:cNvSpPr/>
      </xdr:nvSpPr>
      <xdr:spPr>
        <a:xfrm>
          <a:off x="19494500" y="69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76995</xdr:rowOff>
    </xdr:from>
    <xdr:to>
      <xdr:col>107</xdr:col>
      <xdr:colOff>50800</xdr:colOff>
      <xdr:row>40</xdr:row>
      <xdr:rowOff>149581</xdr:rowOff>
    </xdr:to>
    <xdr:cxnSp macro="">
      <xdr:nvCxnSpPr>
        <xdr:cNvPr id="552" name="直線コネクタ 551"/>
        <xdr:cNvCxnSpPr/>
      </xdr:nvCxnSpPr>
      <xdr:spPr>
        <a:xfrm flipV="1">
          <a:off x="19545300" y="6934995"/>
          <a:ext cx="889000" cy="7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553"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54"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55"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68194</xdr:rowOff>
    </xdr:from>
    <xdr:ext cx="534377" cy="259045"/>
    <xdr:sp macro="" textlink="">
      <xdr:nvSpPr>
        <xdr:cNvPr id="556" name="n_4aveValue【一般廃棄物処理施設】&#10;一人当たり有形固定資産（償却資産）額"/>
        <xdr:cNvSpPr txBox="1"/>
      </xdr:nvSpPr>
      <xdr:spPr>
        <a:xfrm>
          <a:off x="18389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115502</xdr:rowOff>
    </xdr:from>
    <xdr:ext cx="534377" cy="259045"/>
    <xdr:sp macro="" textlink="">
      <xdr:nvSpPr>
        <xdr:cNvPr id="557" name="n_1mainValue【一般廃棄物処理施設】&#10;一人当たり有形固定資産（償却資産）額"/>
        <xdr:cNvSpPr txBox="1"/>
      </xdr:nvSpPr>
      <xdr:spPr>
        <a:xfrm>
          <a:off x="21043411" y="69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118922</xdr:rowOff>
    </xdr:from>
    <xdr:ext cx="534377" cy="259045"/>
    <xdr:sp macro="" textlink="">
      <xdr:nvSpPr>
        <xdr:cNvPr id="558" name="n_2mainValue【一般廃棄物処理施設】&#10;一人当たり有形固定資産（償却資産）額"/>
        <xdr:cNvSpPr txBox="1"/>
      </xdr:nvSpPr>
      <xdr:spPr>
        <a:xfrm>
          <a:off x="20167111" y="6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20058</xdr:rowOff>
    </xdr:from>
    <xdr:ext cx="534377" cy="259045"/>
    <xdr:sp macro="" textlink="">
      <xdr:nvSpPr>
        <xdr:cNvPr id="559" name="n_3mainValue【一般廃棄物処理施設】&#10;一人当たり有形固定資産（償却資産）額"/>
        <xdr:cNvSpPr txBox="1"/>
      </xdr:nvSpPr>
      <xdr:spPr>
        <a:xfrm>
          <a:off x="19278111" y="70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0" name="テキスト ボックス 5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1" name="直線コネクタ 5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72" name="テキスト ボックス 57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3" name="直線コネクタ 5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4" name="テキスト ボックス 5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5" name="直線コネクタ 5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6" name="テキスト ボックス 5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7" name="直線コネクタ 5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8" name="テキスト ボックス 5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82" name="直線コネクタ 581"/>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83"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4" name="直線コネクタ 58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85"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6" name="直線コネクタ 585"/>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587"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88" name="フローチャート: 判断 587"/>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589" name="フローチャート: 判断 588"/>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590" name="フローチャート: 判断 589"/>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591" name="フローチャート: 判断 590"/>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118364</xdr:rowOff>
    </xdr:from>
    <xdr:to>
      <xdr:col>67</xdr:col>
      <xdr:colOff>101600</xdr:colOff>
      <xdr:row>57</xdr:row>
      <xdr:rowOff>48514</xdr:rowOff>
    </xdr:to>
    <xdr:sp macro="" textlink="">
      <xdr:nvSpPr>
        <xdr:cNvPr id="592" name="フローチャート: 判断 591"/>
        <xdr:cNvSpPr/>
      </xdr:nvSpPr>
      <xdr:spPr>
        <a:xfrm>
          <a:off x="12763500" y="971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100076</xdr:rowOff>
    </xdr:from>
    <xdr:to>
      <xdr:col>85</xdr:col>
      <xdr:colOff>177800</xdr:colOff>
      <xdr:row>60</xdr:row>
      <xdr:rowOff>30226</xdr:rowOff>
    </xdr:to>
    <xdr:sp macro="" textlink="">
      <xdr:nvSpPr>
        <xdr:cNvPr id="598" name="楕円 597"/>
        <xdr:cNvSpPr/>
      </xdr:nvSpPr>
      <xdr:spPr>
        <a:xfrm>
          <a:off x="16268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78503</xdr:rowOff>
    </xdr:from>
    <xdr:ext cx="405111" cy="259045"/>
    <xdr:sp macro="" textlink="">
      <xdr:nvSpPr>
        <xdr:cNvPr id="599" name="【保健センター・保健所】&#10;有形固定資産減価償却率該当値テキスト"/>
        <xdr:cNvSpPr txBox="1"/>
      </xdr:nvSpPr>
      <xdr:spPr>
        <a:xfrm>
          <a:off x="16357600"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600" name="楕円 599"/>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59</xdr:row>
      <xdr:rowOff>150876</xdr:rowOff>
    </xdr:to>
    <xdr:cxnSp macro="">
      <xdr:nvCxnSpPr>
        <xdr:cNvPr id="601" name="直線コネクタ 600"/>
        <xdr:cNvCxnSpPr/>
      </xdr:nvCxnSpPr>
      <xdr:spPr>
        <a:xfrm>
          <a:off x="15481300" y="1012926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68072</xdr:rowOff>
    </xdr:from>
    <xdr:to>
      <xdr:col>76</xdr:col>
      <xdr:colOff>165100</xdr:colOff>
      <xdr:row>58</xdr:row>
      <xdr:rowOff>169672</xdr:rowOff>
    </xdr:to>
    <xdr:sp macro="" textlink="">
      <xdr:nvSpPr>
        <xdr:cNvPr id="602" name="楕円 601"/>
        <xdr:cNvSpPr/>
      </xdr:nvSpPr>
      <xdr:spPr>
        <a:xfrm>
          <a:off x="14541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59</xdr:row>
      <xdr:rowOff>13716</xdr:rowOff>
    </xdr:to>
    <xdr:cxnSp macro="">
      <xdr:nvCxnSpPr>
        <xdr:cNvPr id="603" name="直線コネクタ 602"/>
        <xdr:cNvCxnSpPr/>
      </xdr:nvCxnSpPr>
      <xdr:spPr>
        <a:xfrm>
          <a:off x="14592300" y="1006297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604" name="楕円 603"/>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118872</xdr:rowOff>
    </xdr:from>
    <xdr:to>
      <xdr:col>76</xdr:col>
      <xdr:colOff>114300</xdr:colOff>
      <xdr:row>58</xdr:row>
      <xdr:rowOff>148590</xdr:rowOff>
    </xdr:to>
    <xdr:cxnSp macro="">
      <xdr:nvCxnSpPr>
        <xdr:cNvPr id="605" name="直線コネクタ 604"/>
        <xdr:cNvCxnSpPr/>
      </xdr:nvCxnSpPr>
      <xdr:spPr>
        <a:xfrm flipV="1">
          <a:off x="13703300" y="100629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06"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07"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08"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65041</xdr:rowOff>
    </xdr:from>
    <xdr:ext cx="405111" cy="259045"/>
    <xdr:sp macro="" textlink="">
      <xdr:nvSpPr>
        <xdr:cNvPr id="609" name="n_4aveValue【保健センター・保健所】&#10;有形固定資産減価償却率"/>
        <xdr:cNvSpPr txBox="1"/>
      </xdr:nvSpPr>
      <xdr:spPr>
        <a:xfrm>
          <a:off x="12611744"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55643</xdr:rowOff>
    </xdr:from>
    <xdr:ext cx="405111" cy="259045"/>
    <xdr:sp macro="" textlink="">
      <xdr:nvSpPr>
        <xdr:cNvPr id="610" name="n_1mainValue【保健センター・保健所】&#10;有形固定資産減価償却率"/>
        <xdr:cNvSpPr txBox="1"/>
      </xdr:nvSpPr>
      <xdr:spPr>
        <a:xfrm>
          <a:off x="1526604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160799</xdr:rowOff>
    </xdr:from>
    <xdr:ext cx="405111" cy="259045"/>
    <xdr:sp macro="" textlink="">
      <xdr:nvSpPr>
        <xdr:cNvPr id="611" name="n_2mainValue【保健センター・保健所】&#10;有形固定資産減価償却率"/>
        <xdr:cNvSpPr txBox="1"/>
      </xdr:nvSpPr>
      <xdr:spPr>
        <a:xfrm>
          <a:off x="14389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612" name="n_3main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4" name="直線コネクタ 633"/>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6" name="直線コネクタ 63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7"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38" name="直線コネクタ 637"/>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3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0" name="フローチャート: 判断 63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41" name="フローチャート: 判断 640"/>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42" name="フローチャート: 判断 641"/>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43" name="フローチャート: 判断 642"/>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44" name="フローチャート: 判断 643"/>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50" name="楕円 649"/>
        <xdr:cNvSpPr/>
      </xdr:nvSpPr>
      <xdr:spPr>
        <a:xfrm>
          <a:off x="22110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9923</xdr:rowOff>
    </xdr:from>
    <xdr:ext cx="469744" cy="259045"/>
    <xdr:sp macro="" textlink="">
      <xdr:nvSpPr>
        <xdr:cNvPr id="651" name="【保健センター・保健所】&#10;一人当たり面積該当値テキスト"/>
        <xdr:cNvSpPr txBox="1"/>
      </xdr:nvSpPr>
      <xdr:spPr>
        <a:xfrm>
          <a:off x="221996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652" name="楕円 651"/>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82296</xdr:rowOff>
    </xdr:from>
    <xdr:to>
      <xdr:col>116</xdr:col>
      <xdr:colOff>63500</xdr:colOff>
      <xdr:row>62</xdr:row>
      <xdr:rowOff>86868</xdr:rowOff>
    </xdr:to>
    <xdr:cxnSp macro="">
      <xdr:nvCxnSpPr>
        <xdr:cNvPr id="653" name="直線コネクタ 652"/>
        <xdr:cNvCxnSpPr/>
      </xdr:nvCxnSpPr>
      <xdr:spPr>
        <a:xfrm flipV="1">
          <a:off x="21323300" y="1071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654" name="楕円 653"/>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164592</xdr:rowOff>
    </xdr:to>
    <xdr:cxnSp macro="">
      <xdr:nvCxnSpPr>
        <xdr:cNvPr id="655" name="直線コネクタ 654"/>
        <xdr:cNvCxnSpPr/>
      </xdr:nvCxnSpPr>
      <xdr:spPr>
        <a:xfrm flipV="1">
          <a:off x="20434300" y="10716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56" name="楕円 655"/>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63</xdr:row>
      <xdr:rowOff>20574</xdr:rowOff>
    </xdr:to>
    <xdr:cxnSp macro="">
      <xdr:nvCxnSpPr>
        <xdr:cNvPr id="657" name="直線コネクタ 656"/>
        <xdr:cNvCxnSpPr/>
      </xdr:nvCxnSpPr>
      <xdr:spPr>
        <a:xfrm flipV="1">
          <a:off x="19545300" y="10794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658"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59"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60"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61"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128795</xdr:rowOff>
    </xdr:from>
    <xdr:ext cx="469744" cy="259045"/>
    <xdr:sp macro="" textlink="">
      <xdr:nvSpPr>
        <xdr:cNvPr id="662" name="n_1mainValue【保健センター・保健所】&#10;一人当たり面積"/>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663" name="n_2mainValue【保健センター・保健所】&#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64" name="n_3mainValue【保健センター・保健所】&#10;一人当たり面積"/>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5" name="テキスト ボックス 6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7" name="テキスト ボックス 67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7" name="テキスト ボックス 68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90" name="直線コネクタ 689"/>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2" name="直線コネクタ 69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93"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94" name="直線コネクタ 693"/>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695"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96" name="フローチャート: 判断 695"/>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97" name="フローチャート: 判断 69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98" name="フローチャート: 判断 697"/>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99" name="フローチャート: 判断 698"/>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00" name="フローチャート: 判断 699"/>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706" name="楕円 705"/>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707"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708" name="楕円 707"/>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69124</xdr:rowOff>
    </xdr:to>
    <xdr:cxnSp macro="">
      <xdr:nvCxnSpPr>
        <xdr:cNvPr id="709" name="直線コネクタ 708"/>
        <xdr:cNvCxnSpPr/>
      </xdr:nvCxnSpPr>
      <xdr:spPr>
        <a:xfrm>
          <a:off x="15481300" y="144399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121194</xdr:rowOff>
    </xdr:from>
    <xdr:to>
      <xdr:col>76</xdr:col>
      <xdr:colOff>165100</xdr:colOff>
      <xdr:row>84</xdr:row>
      <xdr:rowOff>51344</xdr:rowOff>
    </xdr:to>
    <xdr:sp macro="" textlink="">
      <xdr:nvSpPr>
        <xdr:cNvPr id="710" name="楕円 709"/>
        <xdr:cNvSpPr/>
      </xdr:nvSpPr>
      <xdr:spPr>
        <a:xfrm>
          <a:off x="14541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xdr:rowOff>
    </xdr:from>
    <xdr:to>
      <xdr:col>81</xdr:col>
      <xdr:colOff>50800</xdr:colOff>
      <xdr:row>84</xdr:row>
      <xdr:rowOff>38100</xdr:rowOff>
    </xdr:to>
    <xdr:cxnSp macro="">
      <xdr:nvCxnSpPr>
        <xdr:cNvPr id="711" name="直線コネクタ 710"/>
        <xdr:cNvCxnSpPr/>
      </xdr:nvCxnSpPr>
      <xdr:spPr>
        <a:xfrm>
          <a:off x="14592300" y="1440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12" name="楕円 711"/>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84</xdr:row>
      <xdr:rowOff>544</xdr:rowOff>
    </xdr:to>
    <xdr:cxnSp macro="">
      <xdr:nvCxnSpPr>
        <xdr:cNvPr id="713" name="直線コネクタ 712"/>
        <xdr:cNvCxnSpPr/>
      </xdr:nvCxnSpPr>
      <xdr:spPr>
        <a:xfrm>
          <a:off x="13703300" y="143615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14"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15"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16"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17" name="n_4aveValue【消防施設】&#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718"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42471</xdr:rowOff>
    </xdr:from>
    <xdr:ext cx="405111" cy="259045"/>
    <xdr:sp macro="" textlink="">
      <xdr:nvSpPr>
        <xdr:cNvPr id="719" name="n_2mainValue【消防施設】&#10;有形固定資産減価償却率"/>
        <xdr:cNvSpPr txBox="1"/>
      </xdr:nvSpPr>
      <xdr:spPr>
        <a:xfrm>
          <a:off x="14389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20" name="n_3mainValue【消防施設】&#10;有形固定資産減価償却率"/>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44" name="直線コネクタ 743"/>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5"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6" name="直線コネクタ 745"/>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47"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48" name="直線コネクタ 747"/>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49"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50" name="フローチャート: 判断 749"/>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51" name="フローチャート: 判断 750"/>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52" name="フローチャート: 判断 751"/>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53" name="フローチャート: 判断 752"/>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5587</xdr:rowOff>
    </xdr:from>
    <xdr:to>
      <xdr:col>98</xdr:col>
      <xdr:colOff>38100</xdr:colOff>
      <xdr:row>86</xdr:row>
      <xdr:rowOff>107187</xdr:rowOff>
    </xdr:to>
    <xdr:sp macro="" textlink="">
      <xdr:nvSpPr>
        <xdr:cNvPr id="754" name="フローチャート: 判断 753"/>
        <xdr:cNvSpPr/>
      </xdr:nvSpPr>
      <xdr:spPr>
        <a:xfrm>
          <a:off x="18605500" y="147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154939</xdr:rowOff>
    </xdr:from>
    <xdr:to>
      <xdr:col>116</xdr:col>
      <xdr:colOff>114300</xdr:colOff>
      <xdr:row>86</xdr:row>
      <xdr:rowOff>85089</xdr:rowOff>
    </xdr:to>
    <xdr:sp macro="" textlink="">
      <xdr:nvSpPr>
        <xdr:cNvPr id="760" name="楕円 759"/>
        <xdr:cNvSpPr/>
      </xdr:nvSpPr>
      <xdr:spPr>
        <a:xfrm>
          <a:off x="22110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105934</xdr:rowOff>
    </xdr:from>
    <xdr:ext cx="469744" cy="259045"/>
    <xdr:sp macro="" textlink="">
      <xdr:nvSpPr>
        <xdr:cNvPr id="761" name="【消防施設】&#10;一人当たり面積該当値テキスト"/>
        <xdr:cNvSpPr txBox="1"/>
      </xdr:nvSpPr>
      <xdr:spPr>
        <a:xfrm>
          <a:off x="22199600" y="146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153415</xdr:rowOff>
    </xdr:from>
    <xdr:to>
      <xdr:col>112</xdr:col>
      <xdr:colOff>38100</xdr:colOff>
      <xdr:row>86</xdr:row>
      <xdr:rowOff>83565</xdr:rowOff>
    </xdr:to>
    <xdr:sp macro="" textlink="">
      <xdr:nvSpPr>
        <xdr:cNvPr id="762" name="楕円 761"/>
        <xdr:cNvSpPr/>
      </xdr:nvSpPr>
      <xdr:spPr>
        <a:xfrm>
          <a:off x="212725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32765</xdr:rowOff>
    </xdr:from>
    <xdr:to>
      <xdr:col>116</xdr:col>
      <xdr:colOff>63500</xdr:colOff>
      <xdr:row>86</xdr:row>
      <xdr:rowOff>34289</xdr:rowOff>
    </xdr:to>
    <xdr:cxnSp macro="">
      <xdr:nvCxnSpPr>
        <xdr:cNvPr id="763" name="直線コネクタ 762"/>
        <xdr:cNvCxnSpPr/>
      </xdr:nvCxnSpPr>
      <xdr:spPr>
        <a:xfrm>
          <a:off x="21323300" y="1477746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764" name="楕円 763"/>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32765</xdr:rowOff>
    </xdr:from>
    <xdr:to>
      <xdr:col>111</xdr:col>
      <xdr:colOff>177800</xdr:colOff>
      <xdr:row>86</xdr:row>
      <xdr:rowOff>34289</xdr:rowOff>
    </xdr:to>
    <xdr:cxnSp macro="">
      <xdr:nvCxnSpPr>
        <xdr:cNvPr id="765" name="直線コネクタ 764"/>
        <xdr:cNvCxnSpPr/>
      </xdr:nvCxnSpPr>
      <xdr:spPr>
        <a:xfrm flipV="1">
          <a:off x="20434300" y="147774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155702</xdr:rowOff>
    </xdr:from>
    <xdr:to>
      <xdr:col>102</xdr:col>
      <xdr:colOff>165100</xdr:colOff>
      <xdr:row>86</xdr:row>
      <xdr:rowOff>85852</xdr:rowOff>
    </xdr:to>
    <xdr:sp macro="" textlink="">
      <xdr:nvSpPr>
        <xdr:cNvPr id="766" name="楕円 765"/>
        <xdr:cNvSpPr/>
      </xdr:nvSpPr>
      <xdr:spPr>
        <a:xfrm>
          <a:off x="19494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35052</xdr:rowOff>
    </xdr:to>
    <xdr:cxnSp macro="">
      <xdr:nvCxnSpPr>
        <xdr:cNvPr id="767" name="直線コネクタ 766"/>
        <xdr:cNvCxnSpPr/>
      </xdr:nvCxnSpPr>
      <xdr:spPr>
        <a:xfrm flipV="1">
          <a:off x="19545300" y="147789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68"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69"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70" name="n_3ave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123714</xdr:rowOff>
    </xdr:from>
    <xdr:ext cx="469744" cy="259045"/>
    <xdr:sp macro="" textlink="">
      <xdr:nvSpPr>
        <xdr:cNvPr id="771" name="n_4aveValue【消防施設】&#10;一人当たり面積"/>
        <xdr:cNvSpPr txBox="1"/>
      </xdr:nvSpPr>
      <xdr:spPr>
        <a:xfrm>
          <a:off x="18421427" y="145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74692</xdr:rowOff>
    </xdr:from>
    <xdr:ext cx="469744" cy="259045"/>
    <xdr:sp macro="" textlink="">
      <xdr:nvSpPr>
        <xdr:cNvPr id="772" name="n_1mainValue【消防施設】&#10;一人当たり面積"/>
        <xdr:cNvSpPr txBox="1"/>
      </xdr:nvSpPr>
      <xdr:spPr>
        <a:xfrm>
          <a:off x="21075727" y="148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773"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102379</xdr:rowOff>
    </xdr:from>
    <xdr:ext cx="469744" cy="259045"/>
    <xdr:sp macro="" textlink="">
      <xdr:nvSpPr>
        <xdr:cNvPr id="774" name="n_3mainValue【消防施設】&#10;一人当たり面積"/>
        <xdr:cNvSpPr txBox="1"/>
      </xdr:nvSpPr>
      <xdr:spPr>
        <a:xfrm>
          <a:off x="19310427" y="1450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5" name="テキスト ボックス 7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6" name="直線コネクタ 7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7" name="テキスト ボックス 78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8" name="直線コネクタ 7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9" name="テキスト ボックス 7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0" name="直線コネクタ 7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1" name="テキスト ボックス 7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2" name="直線コネクタ 7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3" name="テキスト ボックス 7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4" name="直線コネクタ 7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5" name="テキスト ボックス 7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6" name="直線コネクタ 7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7" name="テキスト ボックス 79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8" name="直線コネクタ 7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00" name="直線コネクタ 79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0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02" name="直線コネクタ 80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0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04" name="直線コネクタ 80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0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06" name="フローチャート: 判断 80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07" name="フローチャート: 判断 80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08" name="フローチャート: 判断 807"/>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09" name="フローチャート: 判断 808"/>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10" name="フローチャート: 判断 809"/>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1" name="テキスト ボックス 8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2" name="テキスト ボックス 8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3" name="テキスト ボックス 8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4" name="テキスト ボックス 8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5" name="テキスト ボックス 8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16" name="楕円 815"/>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17" name="【庁舎】&#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818" name="楕円 817"/>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126819</xdr:rowOff>
    </xdr:from>
    <xdr:to>
      <xdr:col>85</xdr:col>
      <xdr:colOff>127000</xdr:colOff>
      <xdr:row>106</xdr:row>
      <xdr:rowOff>159476</xdr:rowOff>
    </xdr:to>
    <xdr:cxnSp macro="">
      <xdr:nvCxnSpPr>
        <xdr:cNvPr id="819" name="直線コネクタ 818"/>
        <xdr:cNvCxnSpPr/>
      </xdr:nvCxnSpPr>
      <xdr:spPr>
        <a:xfrm>
          <a:off x="15481300" y="183005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20" name="楕円 819"/>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126819</xdr:rowOff>
    </xdr:to>
    <xdr:cxnSp macro="">
      <xdr:nvCxnSpPr>
        <xdr:cNvPr id="821" name="直線コネクタ 820"/>
        <xdr:cNvCxnSpPr/>
      </xdr:nvCxnSpPr>
      <xdr:spPr>
        <a:xfrm>
          <a:off x="14592300" y="182711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22" name="楕円 821"/>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97427</xdr:rowOff>
    </xdr:to>
    <xdr:cxnSp macro="">
      <xdr:nvCxnSpPr>
        <xdr:cNvPr id="823" name="直線コネクタ 822"/>
        <xdr:cNvCxnSpPr/>
      </xdr:nvCxnSpPr>
      <xdr:spPr>
        <a:xfrm>
          <a:off x="13703300" y="1816825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24"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25"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26"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27"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828" name="n_1mainValue【庁舎】&#10;有形固定資産減価償却率"/>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29"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30" name="n_3mainValue【庁舎】&#10;有形固定資産減価償却率"/>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1" name="直線コネクタ 8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2" name="テキスト ボックス 8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3" name="直線コネクタ 8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4" name="テキスト ボックス 8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5" name="直線コネクタ 8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6" name="テキスト ボックス 8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7" name="直線コネクタ 8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8" name="テキスト ボックス 8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9" name="直線コネクタ 8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0" name="テキスト ボックス 8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1" name="直線コネクタ 8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2" name="テキスト ボックス 8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56" name="直線コネクタ 855"/>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57"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58" name="直線コネクタ 857"/>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59"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60" name="直線コネクタ 859"/>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61"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62" name="フローチャート: 判断 861"/>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63" name="フローチャート: 判断 862"/>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64" name="フローチャート: 判断 863"/>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65" name="フローチャート: 判断 86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53158</xdr:rowOff>
    </xdr:from>
    <xdr:to>
      <xdr:col>98</xdr:col>
      <xdr:colOff>38100</xdr:colOff>
      <xdr:row>106</xdr:row>
      <xdr:rowOff>154758</xdr:rowOff>
    </xdr:to>
    <xdr:sp macro="" textlink="">
      <xdr:nvSpPr>
        <xdr:cNvPr id="866" name="フローチャート: 判断 865"/>
        <xdr:cNvSpPr/>
      </xdr:nvSpPr>
      <xdr:spPr>
        <a:xfrm>
          <a:off x="18605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72" name="楕円 871"/>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873" name="【庁舎】&#10;一人当たり面積該当値テキスト"/>
        <xdr:cNvSpPr txBox="1"/>
      </xdr:nvSpPr>
      <xdr:spPr>
        <a:xfrm>
          <a:off x="22199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146231</xdr:rowOff>
    </xdr:from>
    <xdr:to>
      <xdr:col>112</xdr:col>
      <xdr:colOff>38100</xdr:colOff>
      <xdr:row>106</xdr:row>
      <xdr:rowOff>76381</xdr:rowOff>
    </xdr:to>
    <xdr:sp macro="" textlink="">
      <xdr:nvSpPr>
        <xdr:cNvPr id="874" name="楕円 873"/>
        <xdr:cNvSpPr/>
      </xdr:nvSpPr>
      <xdr:spPr>
        <a:xfrm>
          <a:off x="21272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25581</xdr:rowOff>
    </xdr:to>
    <xdr:cxnSp macro="">
      <xdr:nvCxnSpPr>
        <xdr:cNvPr id="875" name="直線コネクタ 874"/>
        <xdr:cNvCxnSpPr/>
      </xdr:nvCxnSpPr>
      <xdr:spPr>
        <a:xfrm flipV="1">
          <a:off x="21323300" y="181911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876" name="楕円 875"/>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25581</xdr:rowOff>
    </xdr:to>
    <xdr:cxnSp macro="">
      <xdr:nvCxnSpPr>
        <xdr:cNvPr id="877" name="直線コネクタ 876"/>
        <xdr:cNvCxnSpPr/>
      </xdr:nvCxnSpPr>
      <xdr:spPr>
        <a:xfrm>
          <a:off x="20434300" y="181845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78" name="楕円 877"/>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19050</xdr:rowOff>
    </xdr:to>
    <xdr:cxnSp macro="">
      <xdr:nvCxnSpPr>
        <xdr:cNvPr id="879" name="直線コネクタ 878"/>
        <xdr:cNvCxnSpPr/>
      </xdr:nvCxnSpPr>
      <xdr:spPr>
        <a:xfrm flipV="1">
          <a:off x="19545300" y="181845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80"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881"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82"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171285</xdr:rowOff>
    </xdr:from>
    <xdr:ext cx="469744" cy="259045"/>
    <xdr:sp macro="" textlink="">
      <xdr:nvSpPr>
        <xdr:cNvPr id="883" name="n_4aveValue【庁舎】&#10;一人当たり面積"/>
        <xdr:cNvSpPr txBox="1"/>
      </xdr:nvSpPr>
      <xdr:spPr>
        <a:xfrm>
          <a:off x="184214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92908</xdr:rowOff>
    </xdr:from>
    <xdr:ext cx="469744" cy="259045"/>
    <xdr:sp macro="" textlink="">
      <xdr:nvSpPr>
        <xdr:cNvPr id="884" name="n_1mainValue【庁舎】&#10;一人当たり面積"/>
        <xdr:cNvSpPr txBox="1"/>
      </xdr:nvSpPr>
      <xdr:spPr>
        <a:xfrm>
          <a:off x="21075727" y="179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78213</xdr:rowOff>
    </xdr:from>
    <xdr:ext cx="469744" cy="259045"/>
    <xdr:sp macro="" textlink="">
      <xdr:nvSpPr>
        <xdr:cNvPr id="885" name="n_2mainValue【庁舎】&#10;一人当たり面積"/>
        <xdr:cNvSpPr txBox="1"/>
      </xdr:nvSpPr>
      <xdr:spPr>
        <a:xfrm>
          <a:off x="20199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86377</xdr:rowOff>
    </xdr:from>
    <xdr:ext cx="469744" cy="259045"/>
    <xdr:sp macro="" textlink="">
      <xdr:nvSpPr>
        <xdr:cNvPr id="886" name="n_3mainValue【庁舎】&#10;一人当たり面積"/>
        <xdr:cNvSpPr txBox="1"/>
      </xdr:nvSpPr>
      <xdr:spPr>
        <a:xfrm>
          <a:off x="19310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7" name="正方形/長方形 8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8" name="正方形/長方形 8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9" name="テキスト ボックス 8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なっており、老朽化が進んでいる</a:t>
          </a:r>
          <a:r>
            <a:rPr kumimoji="1" lang="ja-JP" altLang="en-US" sz="1100">
              <a:solidFill>
                <a:schemeClr val="dk1"/>
              </a:solidFill>
              <a:effectLst/>
              <a:latin typeface="+mn-lt"/>
              <a:ea typeface="+mn-ea"/>
              <a:cs typeface="+mn-cs"/>
            </a:rPr>
            <a:t>ことがわかる</a:t>
          </a:r>
          <a:r>
            <a:rPr kumimoji="1" lang="ja-JP" altLang="ja-JP" sz="1100">
              <a:solidFill>
                <a:schemeClr val="dk1"/>
              </a:solidFill>
              <a:effectLst/>
              <a:latin typeface="+mn-lt"/>
              <a:ea typeface="+mn-ea"/>
              <a:cs typeface="+mn-cs"/>
            </a:rPr>
            <a:t>。その他施設においては類似団体より低い数値となっているが、古い施設は評価額が不明により１円となっていることが影響している可能性もある。また、一人当たり面積等では体育館・市民会館・庁舎において類似団体より高い数値となっている。今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年度に作成した公共施設総合管理計画を基に施設規模の適正化及び適正管理に努める。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年度から横ばいで推移しており類似団体内平均と同等程度であったが、平成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に変わったことにより類似団体内平均より低い水準</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年度からは更に市町村類型が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に変わったことにより概ね類似団体内平均と同等程度となったところである。今後も第</a:t>
          </a:r>
          <a:r>
            <a:rPr kumimoji="1" lang="ja-JP" altLang="en-US" sz="1100">
              <a:solidFill>
                <a:schemeClr val="dk1"/>
              </a:solidFill>
              <a:effectLst/>
              <a:latin typeface="+mn-lt"/>
              <a:ea typeface="+mn-ea"/>
              <a:cs typeface="+mn-cs"/>
            </a:rPr>
            <a:t>四</a:t>
          </a:r>
          <a:r>
            <a:rPr kumimoji="1" lang="ja-JP" altLang="ja-JP" sz="1100">
              <a:solidFill>
                <a:schemeClr val="dk1"/>
              </a:solidFill>
              <a:effectLst/>
              <a:latin typeface="+mn-lt"/>
              <a:ea typeface="+mn-ea"/>
              <a:cs typeface="+mn-cs"/>
            </a:rPr>
            <a:t>次行政改革大綱・推進計画（令和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年度）に基づき自主財源の確保に努め、類似団体内平均値と同等以上になるよう改善を図る。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82" name="フローチャート: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83" name="テキスト ボックス 82"/>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ふるさと寄附金基金繰入金の影響等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した。類似団体内平均値と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ポイント低い</a:t>
          </a:r>
          <a:r>
            <a:rPr kumimoji="1" lang="ja-JP" altLang="ja-JP" sz="1100">
              <a:solidFill>
                <a:schemeClr val="dk1"/>
              </a:solidFill>
              <a:effectLst/>
              <a:latin typeface="+mn-lt"/>
              <a:ea typeface="+mn-ea"/>
              <a:cs typeface="+mn-cs"/>
            </a:rPr>
            <a:t>。今後とも行政改革大綱・推進計画に基づき、自主財源の確保及び更なる行財政改革の取組みを通じて</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義務的経費等の削減を図る。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64</xdr:row>
      <xdr:rowOff>31327</xdr:rowOff>
    </xdr:to>
    <xdr:cxnSp macro="">
      <xdr:nvCxnSpPr>
        <xdr:cNvPr id="133" name="直線コネクタ 132"/>
        <xdr:cNvCxnSpPr/>
      </xdr:nvCxnSpPr>
      <xdr:spPr>
        <a:xfrm flipV="1">
          <a:off x="4114800" y="10682394"/>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31327</xdr:rowOff>
    </xdr:to>
    <xdr:cxnSp macro="">
      <xdr:nvCxnSpPr>
        <xdr:cNvPr id="136" name="直線コネクタ 135"/>
        <xdr:cNvCxnSpPr/>
      </xdr:nvCxnSpPr>
      <xdr:spPr>
        <a:xfrm>
          <a:off x="3225800" y="108593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63</xdr:row>
      <xdr:rowOff>57996</xdr:rowOff>
    </xdr:to>
    <xdr:cxnSp macro="">
      <xdr:nvCxnSpPr>
        <xdr:cNvPr id="139" name="直線コネクタ 138"/>
        <xdr:cNvCxnSpPr/>
      </xdr:nvCxnSpPr>
      <xdr:spPr>
        <a:xfrm>
          <a:off x="2336800" y="1060196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92710</xdr:rowOff>
    </xdr:to>
    <xdr:cxnSp macro="">
      <xdr:nvCxnSpPr>
        <xdr:cNvPr id="142" name="直線コネクタ 141"/>
        <xdr:cNvCxnSpPr/>
      </xdr:nvCxnSpPr>
      <xdr:spPr>
        <a:xfrm flipV="1">
          <a:off x="1447800" y="1060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5" name="フローチャート: 判断 144"/>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6" name="テキスト ボックス 145"/>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2" name="楕円 151"/>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3"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4" name="楕円 153"/>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5" name="テキスト ボックス 154"/>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7" name="テキスト ボックス 156"/>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8" name="楕円 157"/>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9" name="テキスト ボックス 158"/>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0" name="楕円 159"/>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1" name="テキスト ボックス 160"/>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１人当たり決算額が年々増加する傾向にあ</a:t>
          </a:r>
          <a:r>
            <a:rPr kumimoji="1" lang="ja-JP" altLang="en-US" sz="1100">
              <a:solidFill>
                <a:schemeClr val="dk1"/>
              </a:solidFill>
              <a:effectLst/>
              <a:latin typeface="+mn-lt"/>
              <a:ea typeface="+mn-ea"/>
              <a:cs typeface="+mn-cs"/>
            </a:rPr>
            <a:t>ったが、令和元年度は前年度と比較して</a:t>
          </a:r>
          <a:r>
            <a:rPr kumimoji="1" lang="en-US" altLang="ja-JP" sz="1100">
              <a:solidFill>
                <a:schemeClr val="dk1"/>
              </a:solidFill>
              <a:effectLst/>
              <a:latin typeface="+mn-lt"/>
              <a:ea typeface="+mn-ea"/>
              <a:cs typeface="+mn-cs"/>
            </a:rPr>
            <a:t>6,747</a:t>
          </a:r>
          <a:r>
            <a:rPr kumimoji="1" lang="ja-JP" altLang="en-US" sz="1100">
              <a:solidFill>
                <a:schemeClr val="dk1"/>
              </a:solidFill>
              <a:effectLst/>
              <a:latin typeface="+mn-lt"/>
              <a:ea typeface="+mn-ea"/>
              <a:cs typeface="+mn-cs"/>
            </a:rPr>
            <a:t>円減少した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しかし、依然として</a:t>
          </a:r>
          <a:r>
            <a:rPr kumimoji="1" lang="ja-JP" altLang="ja-JP" sz="1100">
              <a:solidFill>
                <a:schemeClr val="dk1"/>
              </a:solidFill>
              <a:effectLst/>
              <a:latin typeface="+mn-lt"/>
              <a:ea typeface="+mn-ea"/>
              <a:cs typeface="+mn-cs"/>
            </a:rPr>
            <a:t>類似団体内平均値を上回っており、全国平均・県内平均ともに比較しても依然上回っている状態にある。主な原因は人件費で人口千人あたりの職員数が多いことがあげられる。また、物件費についてはふるさと納税推進事業の強化に伴うものである。今後とも行政改革大綱・推進計画に基づき、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44292</xdr:rowOff>
    </xdr:from>
    <xdr:to>
      <xdr:col>23</xdr:col>
      <xdr:colOff>133350</xdr:colOff>
      <xdr:row>82</xdr:row>
      <xdr:rowOff>71427</xdr:rowOff>
    </xdr:to>
    <xdr:cxnSp macro="">
      <xdr:nvCxnSpPr>
        <xdr:cNvPr id="196" name="直線コネクタ 195"/>
        <xdr:cNvCxnSpPr/>
      </xdr:nvCxnSpPr>
      <xdr:spPr>
        <a:xfrm flipV="1">
          <a:off x="4114800" y="14103192"/>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142966</xdr:rowOff>
    </xdr:from>
    <xdr:to>
      <xdr:col>19</xdr:col>
      <xdr:colOff>133350</xdr:colOff>
      <xdr:row>82</xdr:row>
      <xdr:rowOff>71427</xdr:rowOff>
    </xdr:to>
    <xdr:cxnSp macro="">
      <xdr:nvCxnSpPr>
        <xdr:cNvPr id="199" name="直線コネクタ 198"/>
        <xdr:cNvCxnSpPr/>
      </xdr:nvCxnSpPr>
      <xdr:spPr>
        <a:xfrm>
          <a:off x="3225800" y="14030416"/>
          <a:ext cx="889000" cy="9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104812</xdr:rowOff>
    </xdr:from>
    <xdr:to>
      <xdr:col>15</xdr:col>
      <xdr:colOff>82550</xdr:colOff>
      <xdr:row>81</xdr:row>
      <xdr:rowOff>142966</xdr:rowOff>
    </xdr:to>
    <xdr:cxnSp macro="">
      <xdr:nvCxnSpPr>
        <xdr:cNvPr id="202" name="直線コネクタ 201"/>
        <xdr:cNvCxnSpPr/>
      </xdr:nvCxnSpPr>
      <xdr:spPr>
        <a:xfrm>
          <a:off x="2336800" y="13992262"/>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94007</xdr:rowOff>
    </xdr:from>
    <xdr:to>
      <xdr:col>11</xdr:col>
      <xdr:colOff>31750</xdr:colOff>
      <xdr:row>81</xdr:row>
      <xdr:rowOff>104812</xdr:rowOff>
    </xdr:to>
    <xdr:cxnSp macro="">
      <xdr:nvCxnSpPr>
        <xdr:cNvPr id="205" name="直線コネクタ 204"/>
        <xdr:cNvCxnSpPr/>
      </xdr:nvCxnSpPr>
      <xdr:spPr>
        <a:xfrm>
          <a:off x="1447800" y="13981457"/>
          <a:ext cx="8890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30618</xdr:rowOff>
    </xdr:from>
    <xdr:to>
      <xdr:col>7</xdr:col>
      <xdr:colOff>31750</xdr:colOff>
      <xdr:row>81</xdr:row>
      <xdr:rowOff>132218</xdr:rowOff>
    </xdr:to>
    <xdr:sp macro="" textlink="">
      <xdr:nvSpPr>
        <xdr:cNvPr id="208" name="フローチャート: 判断 207"/>
        <xdr:cNvSpPr/>
      </xdr:nvSpPr>
      <xdr:spPr>
        <a:xfrm>
          <a:off x="1397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142395</xdr:rowOff>
    </xdr:from>
    <xdr:ext cx="762000" cy="259045"/>
    <xdr:sp macro="" textlink="">
      <xdr:nvSpPr>
        <xdr:cNvPr id="209" name="テキスト ボックス 208"/>
        <xdr:cNvSpPr txBox="1"/>
      </xdr:nvSpPr>
      <xdr:spPr>
        <a:xfrm>
          <a:off x="1066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164942</xdr:rowOff>
    </xdr:from>
    <xdr:to>
      <xdr:col>23</xdr:col>
      <xdr:colOff>184150</xdr:colOff>
      <xdr:row>82</xdr:row>
      <xdr:rowOff>95092</xdr:rowOff>
    </xdr:to>
    <xdr:sp macro="" textlink="">
      <xdr:nvSpPr>
        <xdr:cNvPr id="215" name="楕円 214"/>
        <xdr:cNvSpPr/>
      </xdr:nvSpPr>
      <xdr:spPr>
        <a:xfrm>
          <a:off x="4902200" y="140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137019</xdr:rowOff>
    </xdr:from>
    <xdr:ext cx="762000" cy="259045"/>
    <xdr:sp macro="" textlink="">
      <xdr:nvSpPr>
        <xdr:cNvPr id="216" name="人件費・物件費等の状況該当値テキスト"/>
        <xdr:cNvSpPr txBox="1"/>
      </xdr:nvSpPr>
      <xdr:spPr>
        <a:xfrm>
          <a:off x="5041900" y="140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20627</xdr:rowOff>
    </xdr:from>
    <xdr:to>
      <xdr:col>19</xdr:col>
      <xdr:colOff>184150</xdr:colOff>
      <xdr:row>82</xdr:row>
      <xdr:rowOff>122227</xdr:rowOff>
    </xdr:to>
    <xdr:sp macro="" textlink="">
      <xdr:nvSpPr>
        <xdr:cNvPr id="217" name="楕円 216"/>
        <xdr:cNvSpPr/>
      </xdr:nvSpPr>
      <xdr:spPr>
        <a:xfrm>
          <a:off x="4064000" y="140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107004</xdr:rowOff>
    </xdr:from>
    <xdr:ext cx="736600" cy="259045"/>
    <xdr:sp macro="" textlink="">
      <xdr:nvSpPr>
        <xdr:cNvPr id="218" name="テキスト ボックス 217"/>
        <xdr:cNvSpPr txBox="1"/>
      </xdr:nvSpPr>
      <xdr:spPr>
        <a:xfrm>
          <a:off x="3733800" y="1416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92166</xdr:rowOff>
    </xdr:from>
    <xdr:to>
      <xdr:col>15</xdr:col>
      <xdr:colOff>133350</xdr:colOff>
      <xdr:row>82</xdr:row>
      <xdr:rowOff>22316</xdr:rowOff>
    </xdr:to>
    <xdr:sp macro="" textlink="">
      <xdr:nvSpPr>
        <xdr:cNvPr id="219" name="楕円 218"/>
        <xdr:cNvSpPr/>
      </xdr:nvSpPr>
      <xdr:spPr>
        <a:xfrm>
          <a:off x="3175000" y="139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7093</xdr:rowOff>
    </xdr:from>
    <xdr:ext cx="762000" cy="259045"/>
    <xdr:sp macro="" textlink="">
      <xdr:nvSpPr>
        <xdr:cNvPr id="220" name="テキスト ボックス 219"/>
        <xdr:cNvSpPr txBox="1"/>
      </xdr:nvSpPr>
      <xdr:spPr>
        <a:xfrm>
          <a:off x="2844800" y="140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54012</xdr:rowOff>
    </xdr:from>
    <xdr:to>
      <xdr:col>11</xdr:col>
      <xdr:colOff>82550</xdr:colOff>
      <xdr:row>81</xdr:row>
      <xdr:rowOff>155612</xdr:rowOff>
    </xdr:to>
    <xdr:sp macro="" textlink="">
      <xdr:nvSpPr>
        <xdr:cNvPr id="221" name="楕円 220"/>
        <xdr:cNvSpPr/>
      </xdr:nvSpPr>
      <xdr:spPr>
        <a:xfrm>
          <a:off x="2286000" y="139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165789</xdr:rowOff>
    </xdr:from>
    <xdr:ext cx="762000" cy="259045"/>
    <xdr:sp macro="" textlink="">
      <xdr:nvSpPr>
        <xdr:cNvPr id="222" name="テキスト ボックス 221"/>
        <xdr:cNvSpPr txBox="1"/>
      </xdr:nvSpPr>
      <xdr:spPr>
        <a:xfrm>
          <a:off x="1955800" y="137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43207</xdr:rowOff>
    </xdr:from>
    <xdr:to>
      <xdr:col>7</xdr:col>
      <xdr:colOff>31750</xdr:colOff>
      <xdr:row>81</xdr:row>
      <xdr:rowOff>144807</xdr:rowOff>
    </xdr:to>
    <xdr:sp macro="" textlink="">
      <xdr:nvSpPr>
        <xdr:cNvPr id="223" name="楕円 222"/>
        <xdr:cNvSpPr/>
      </xdr:nvSpPr>
      <xdr:spPr>
        <a:xfrm>
          <a:off x="1397000" y="139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129584</xdr:rowOff>
    </xdr:from>
    <xdr:ext cx="762000" cy="259045"/>
    <xdr:sp macro="" textlink="">
      <xdr:nvSpPr>
        <xdr:cNvPr id="224" name="テキスト ボックス 223"/>
        <xdr:cNvSpPr txBox="1"/>
      </xdr:nvSpPr>
      <xdr:spPr>
        <a:xfrm>
          <a:off x="1066800" y="14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ほぼ横ばいで推移しており、類似団体内平均値を下回っている。しかしながら、階層変動により平均を上回る年があるため、今後とも行政改革大綱・推進計画に基づき、給与の適正化の徹底や給与の削減により数値の改善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83</xdr:row>
      <xdr:rowOff>12700</xdr:rowOff>
    </xdr:to>
    <xdr:cxnSp macro="">
      <xdr:nvCxnSpPr>
        <xdr:cNvPr id="258" name="直線コネクタ 257"/>
        <xdr:cNvCxnSpPr/>
      </xdr:nvCxnSpPr>
      <xdr:spPr>
        <a:xfrm>
          <a:off x="16179800" y="142162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26105</xdr:rowOff>
    </xdr:to>
    <xdr:cxnSp macro="">
      <xdr:nvCxnSpPr>
        <xdr:cNvPr id="261" name="直線コネクタ 260"/>
        <xdr:cNvCxnSpPr/>
      </xdr:nvCxnSpPr>
      <xdr:spPr>
        <a:xfrm flipV="1">
          <a:off x="15290800" y="142162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93134</xdr:rowOff>
    </xdr:to>
    <xdr:cxnSp macro="">
      <xdr:nvCxnSpPr>
        <xdr:cNvPr id="264" name="直線コネクタ 263"/>
        <xdr:cNvCxnSpPr/>
      </xdr:nvCxnSpPr>
      <xdr:spPr>
        <a:xfrm flipV="1">
          <a:off x="14401800" y="142564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69145</xdr:rowOff>
    </xdr:to>
    <xdr:cxnSp macro="">
      <xdr:nvCxnSpPr>
        <xdr:cNvPr id="267" name="直線コネクタ 266"/>
        <xdr:cNvCxnSpPr/>
      </xdr:nvCxnSpPr>
      <xdr:spPr>
        <a:xfrm flipV="1">
          <a:off x="13512800" y="143234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79" name="楕円 278"/>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80" name="テキスト ボックス 279"/>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1" name="楕円 280"/>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2" name="テキスト ボックス 281"/>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3" name="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4" name="テキスト ボックス 283"/>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5" name="楕円 284"/>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6" name="テキスト ボックス 285"/>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人口は減少しているものの、職員数の削減（</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年度で</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人減</a:t>
          </a:r>
          <a:r>
            <a:rPr kumimoji="1" lang="ja-JP" altLang="ja-JP" sz="1100">
              <a:solidFill>
                <a:schemeClr val="dk1"/>
              </a:solidFill>
              <a:effectLst/>
              <a:latin typeface="+mn-lt"/>
              <a:ea typeface="+mn-ea"/>
              <a:cs typeface="+mn-cs"/>
            </a:rPr>
            <a:t>）により前年度と比較するとほぼ横ばい状態とすることができたが、依然類似団体内平均値及び県内平均を上回っている。今後も定員適正化計画や行政改革大綱・推進計画に基づき職員数の減や事務事業の見直しにより、事務効率化の促進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111464</xdr:rowOff>
    </xdr:from>
    <xdr:to>
      <xdr:col>81</xdr:col>
      <xdr:colOff>44450</xdr:colOff>
      <xdr:row>60</xdr:row>
      <xdr:rowOff>117094</xdr:rowOff>
    </xdr:to>
    <xdr:cxnSp macro="">
      <xdr:nvCxnSpPr>
        <xdr:cNvPr id="320" name="直線コネクタ 319"/>
        <xdr:cNvCxnSpPr/>
      </xdr:nvCxnSpPr>
      <xdr:spPr>
        <a:xfrm>
          <a:off x="16179800" y="10398464"/>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110257</xdr:rowOff>
    </xdr:from>
    <xdr:to>
      <xdr:col>77</xdr:col>
      <xdr:colOff>44450</xdr:colOff>
      <xdr:row>60</xdr:row>
      <xdr:rowOff>111464</xdr:rowOff>
    </xdr:to>
    <xdr:cxnSp macro="">
      <xdr:nvCxnSpPr>
        <xdr:cNvPr id="323" name="直線コネクタ 322"/>
        <xdr:cNvCxnSpPr/>
      </xdr:nvCxnSpPr>
      <xdr:spPr>
        <a:xfrm>
          <a:off x="15290800" y="1039725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108246</xdr:rowOff>
    </xdr:from>
    <xdr:to>
      <xdr:col>72</xdr:col>
      <xdr:colOff>203200</xdr:colOff>
      <xdr:row>60</xdr:row>
      <xdr:rowOff>110257</xdr:rowOff>
    </xdr:to>
    <xdr:cxnSp macro="">
      <xdr:nvCxnSpPr>
        <xdr:cNvPr id="326" name="直線コネクタ 325"/>
        <xdr:cNvCxnSpPr/>
      </xdr:nvCxnSpPr>
      <xdr:spPr>
        <a:xfrm>
          <a:off x="14401800" y="103952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108246</xdr:rowOff>
    </xdr:from>
    <xdr:to>
      <xdr:col>68</xdr:col>
      <xdr:colOff>152400</xdr:colOff>
      <xdr:row>60</xdr:row>
      <xdr:rowOff>108648</xdr:rowOff>
    </xdr:to>
    <xdr:cxnSp macro="">
      <xdr:nvCxnSpPr>
        <xdr:cNvPr id="329" name="直線コネクタ 328"/>
        <xdr:cNvCxnSpPr/>
      </xdr:nvCxnSpPr>
      <xdr:spPr>
        <a:xfrm flipV="1">
          <a:off x="13512800" y="1039524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154495</xdr:rowOff>
    </xdr:from>
    <xdr:to>
      <xdr:col>64</xdr:col>
      <xdr:colOff>152400</xdr:colOff>
      <xdr:row>60</xdr:row>
      <xdr:rowOff>84645</xdr:rowOff>
    </xdr:to>
    <xdr:sp macro="" textlink="">
      <xdr:nvSpPr>
        <xdr:cNvPr id="332" name="フローチャート: 判断 331"/>
        <xdr:cNvSpPr/>
      </xdr:nvSpPr>
      <xdr:spPr>
        <a:xfrm>
          <a:off x="13462000" y="102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94822</xdr:rowOff>
    </xdr:from>
    <xdr:ext cx="762000" cy="259045"/>
    <xdr:sp macro="" textlink="">
      <xdr:nvSpPr>
        <xdr:cNvPr id="333" name="テキスト ボックス 332"/>
        <xdr:cNvSpPr txBox="1"/>
      </xdr:nvSpPr>
      <xdr:spPr>
        <a:xfrm>
          <a:off x="13131800" y="10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9" name="楕円 338"/>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38371</xdr:rowOff>
    </xdr:from>
    <xdr:ext cx="762000" cy="259045"/>
    <xdr:sp macro="" textlink="">
      <xdr:nvSpPr>
        <xdr:cNvPr id="340" name="定員管理の状況該当値テキスト"/>
        <xdr:cNvSpPr txBox="1"/>
      </xdr:nvSpPr>
      <xdr:spPr>
        <a:xfrm>
          <a:off x="17106900" y="103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60664</xdr:rowOff>
    </xdr:from>
    <xdr:to>
      <xdr:col>77</xdr:col>
      <xdr:colOff>95250</xdr:colOff>
      <xdr:row>60</xdr:row>
      <xdr:rowOff>162264</xdr:rowOff>
    </xdr:to>
    <xdr:sp macro="" textlink="">
      <xdr:nvSpPr>
        <xdr:cNvPr id="341" name="楕円 340"/>
        <xdr:cNvSpPr/>
      </xdr:nvSpPr>
      <xdr:spPr>
        <a:xfrm>
          <a:off x="16129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147041</xdr:rowOff>
    </xdr:from>
    <xdr:ext cx="736600" cy="259045"/>
    <xdr:sp macro="" textlink="">
      <xdr:nvSpPr>
        <xdr:cNvPr id="342" name="テキスト ボックス 341"/>
        <xdr:cNvSpPr txBox="1"/>
      </xdr:nvSpPr>
      <xdr:spPr>
        <a:xfrm>
          <a:off x="15798800" y="1043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59457</xdr:rowOff>
    </xdr:from>
    <xdr:to>
      <xdr:col>73</xdr:col>
      <xdr:colOff>44450</xdr:colOff>
      <xdr:row>60</xdr:row>
      <xdr:rowOff>161057</xdr:rowOff>
    </xdr:to>
    <xdr:sp macro="" textlink="">
      <xdr:nvSpPr>
        <xdr:cNvPr id="343" name="楕円 342"/>
        <xdr:cNvSpPr/>
      </xdr:nvSpPr>
      <xdr:spPr>
        <a:xfrm>
          <a:off x="15240000" y="10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145834</xdr:rowOff>
    </xdr:from>
    <xdr:ext cx="762000" cy="259045"/>
    <xdr:sp macro="" textlink="">
      <xdr:nvSpPr>
        <xdr:cNvPr id="344" name="テキスト ボックス 343"/>
        <xdr:cNvSpPr txBox="1"/>
      </xdr:nvSpPr>
      <xdr:spPr>
        <a:xfrm>
          <a:off x="14909800" y="104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57446</xdr:rowOff>
    </xdr:from>
    <xdr:to>
      <xdr:col>68</xdr:col>
      <xdr:colOff>203200</xdr:colOff>
      <xdr:row>60</xdr:row>
      <xdr:rowOff>159046</xdr:rowOff>
    </xdr:to>
    <xdr:sp macro="" textlink="">
      <xdr:nvSpPr>
        <xdr:cNvPr id="345" name="楕円 344"/>
        <xdr:cNvSpPr/>
      </xdr:nvSpPr>
      <xdr:spPr>
        <a:xfrm>
          <a:off x="14351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143823</xdr:rowOff>
    </xdr:from>
    <xdr:ext cx="762000" cy="259045"/>
    <xdr:sp macro="" textlink="">
      <xdr:nvSpPr>
        <xdr:cNvPr id="346" name="テキスト ボックス 345"/>
        <xdr:cNvSpPr txBox="1"/>
      </xdr:nvSpPr>
      <xdr:spPr>
        <a:xfrm>
          <a:off x="14020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47" name="楕円 346"/>
        <xdr:cNvSpPr/>
      </xdr:nvSpPr>
      <xdr:spPr>
        <a:xfrm>
          <a:off x="13462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48" name="テキスト ボックス 347"/>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前年度と比較すると、元利償還金はほぼ同額であるが、事業費補正の影響で基準財政需要額への算入額が減少した。この結果、分子部分が</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億円の増となり、単年度比率は</a:t>
          </a:r>
          <a:r>
            <a:rPr lang="en-US" altLang="ja-JP" sz="1100">
              <a:solidFill>
                <a:schemeClr val="dk1"/>
              </a:solidFill>
              <a:effectLst/>
              <a:latin typeface="+mn-lt"/>
              <a:ea typeface="+mn-ea"/>
              <a:cs typeface="+mn-cs"/>
            </a:rPr>
            <a:t>0.58</a:t>
          </a:r>
          <a:r>
            <a:rPr lang="ja-JP" altLang="ja-JP" sz="1100">
              <a:solidFill>
                <a:schemeClr val="dk1"/>
              </a:solidFill>
              <a:effectLst/>
              <a:latin typeface="+mn-lt"/>
              <a:ea typeface="+mn-ea"/>
              <a:cs typeface="+mn-cs"/>
            </a:rPr>
            <a:t>ポイント増となった。なお、この増加に伴い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ヵ年平均である実質公債費比率も対前年</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ポイント増加した。また、全国平均及び県内平均と比較すると依然上回っているため、今後とも普通建設事業等の厳選並びに交付税措置の高い有利な起債の活用などにより、改善に努める。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121920</xdr:rowOff>
    </xdr:to>
    <xdr:cxnSp macro="">
      <xdr:nvCxnSpPr>
        <xdr:cNvPr id="380" name="直線コネクタ 379"/>
        <xdr:cNvCxnSpPr/>
      </xdr:nvCxnSpPr>
      <xdr:spPr>
        <a:xfrm>
          <a:off x="16179800" y="72649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64008</xdr:rowOff>
    </xdr:to>
    <xdr:cxnSp macro="">
      <xdr:nvCxnSpPr>
        <xdr:cNvPr id="383" name="直線コネクタ 382"/>
        <xdr:cNvCxnSpPr/>
      </xdr:nvCxnSpPr>
      <xdr:spPr>
        <a:xfrm>
          <a:off x="15290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15748</xdr:rowOff>
    </xdr:to>
    <xdr:cxnSp macro="">
      <xdr:nvCxnSpPr>
        <xdr:cNvPr id="386" name="直線コネクタ 385"/>
        <xdr:cNvCxnSpPr/>
      </xdr:nvCxnSpPr>
      <xdr:spPr>
        <a:xfrm>
          <a:off x="14401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15748</xdr:rowOff>
    </xdr:to>
    <xdr:cxnSp macro="">
      <xdr:nvCxnSpPr>
        <xdr:cNvPr id="389" name="直線コネクタ 388"/>
        <xdr:cNvCxnSpPr/>
      </xdr:nvCxnSpPr>
      <xdr:spPr>
        <a:xfrm flipV="1">
          <a:off x="13512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2" name="フローチャート: 判断 391"/>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3" name="テキスト ボックス 392"/>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1" name="楕円 400"/>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2" name="テキスト ボックス 401"/>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08" name="テキスト ボックス 407"/>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前年度と比較すると、</a:t>
          </a:r>
          <a:r>
            <a:rPr lang="ja-JP" altLang="en-US" sz="1100">
              <a:solidFill>
                <a:schemeClr val="dk1"/>
              </a:solidFill>
              <a:effectLst/>
              <a:latin typeface="+mn-lt"/>
              <a:ea typeface="+mn-ea"/>
              <a:cs typeface="+mn-cs"/>
            </a:rPr>
            <a:t>分子</a:t>
          </a:r>
          <a:r>
            <a:rPr lang="ja-JP" altLang="ja-JP" sz="1100">
              <a:solidFill>
                <a:schemeClr val="dk1"/>
              </a:solidFill>
              <a:effectLst/>
              <a:latin typeface="+mn-lt"/>
              <a:ea typeface="+mn-ea"/>
              <a:cs typeface="+mn-cs"/>
            </a:rPr>
            <a:t>である実質的な将来負担額は、地方債現在高が</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億円、公営企業債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繰入見込額が</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億円減少した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、充当可能財源等が</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している。また、分母では、標準財政規模と算入公債費等額の増がほぼ同額であった。これにより、将来負担比率は対前年度</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依然として、類似団体内平均値や県内平均と比較すると大きく上回っているため、今後も市債管理基金や財政調整基金の積立による充当可能基金の増額や交付税措置の高い有利な起債の活用などにより数値の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105128</xdr:rowOff>
    </xdr:from>
    <xdr:to>
      <xdr:col>81</xdr:col>
      <xdr:colOff>44450</xdr:colOff>
      <xdr:row>20</xdr:row>
      <xdr:rowOff>59690</xdr:rowOff>
    </xdr:to>
    <xdr:cxnSp macro="">
      <xdr:nvCxnSpPr>
        <xdr:cNvPr id="442" name="直線コネクタ 441"/>
        <xdr:cNvCxnSpPr/>
      </xdr:nvCxnSpPr>
      <xdr:spPr>
        <a:xfrm>
          <a:off x="16179800" y="3362678"/>
          <a:ext cx="8382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105128</xdr:rowOff>
    </xdr:from>
    <xdr:to>
      <xdr:col>77</xdr:col>
      <xdr:colOff>44450</xdr:colOff>
      <xdr:row>20</xdr:row>
      <xdr:rowOff>107950</xdr:rowOff>
    </xdr:to>
    <xdr:cxnSp macro="">
      <xdr:nvCxnSpPr>
        <xdr:cNvPr id="445" name="直線コネクタ 444"/>
        <xdr:cNvCxnSpPr/>
      </xdr:nvCxnSpPr>
      <xdr:spPr>
        <a:xfrm flipV="1">
          <a:off x="15290800" y="33626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47625</xdr:rowOff>
    </xdr:from>
    <xdr:to>
      <xdr:col>72</xdr:col>
      <xdr:colOff>203200</xdr:colOff>
      <xdr:row>20</xdr:row>
      <xdr:rowOff>107950</xdr:rowOff>
    </xdr:to>
    <xdr:cxnSp macro="">
      <xdr:nvCxnSpPr>
        <xdr:cNvPr id="448" name="直線コネクタ 447"/>
        <xdr:cNvCxnSpPr/>
      </xdr:nvCxnSpPr>
      <xdr:spPr>
        <a:xfrm>
          <a:off x="14401800" y="347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118533</xdr:rowOff>
    </xdr:from>
    <xdr:to>
      <xdr:col>68</xdr:col>
      <xdr:colOff>152400</xdr:colOff>
      <xdr:row>20</xdr:row>
      <xdr:rowOff>47625</xdr:rowOff>
    </xdr:to>
    <xdr:cxnSp macro="">
      <xdr:nvCxnSpPr>
        <xdr:cNvPr id="451" name="直線コネクタ 450"/>
        <xdr:cNvCxnSpPr/>
      </xdr:nvCxnSpPr>
      <xdr:spPr>
        <a:xfrm>
          <a:off x="13512800" y="337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166652</xdr:rowOff>
    </xdr:from>
    <xdr:to>
      <xdr:col>64</xdr:col>
      <xdr:colOff>152400</xdr:colOff>
      <xdr:row>18</xdr:row>
      <xdr:rowOff>96802</xdr:rowOff>
    </xdr:to>
    <xdr:sp macro="" textlink="">
      <xdr:nvSpPr>
        <xdr:cNvPr id="454" name="フローチャート: 判断 453"/>
        <xdr:cNvSpPr/>
      </xdr:nvSpPr>
      <xdr:spPr>
        <a:xfrm>
          <a:off x="13462000" y="30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106979</xdr:rowOff>
    </xdr:from>
    <xdr:ext cx="762000" cy="259045"/>
    <xdr:sp macro="" textlink="">
      <xdr:nvSpPr>
        <xdr:cNvPr id="455" name="テキスト ボックス 454"/>
        <xdr:cNvSpPr txBox="1"/>
      </xdr:nvSpPr>
      <xdr:spPr>
        <a:xfrm>
          <a:off x="13131800" y="28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8890</xdr:rowOff>
    </xdr:from>
    <xdr:to>
      <xdr:col>81</xdr:col>
      <xdr:colOff>95250</xdr:colOff>
      <xdr:row>20</xdr:row>
      <xdr:rowOff>110490</xdr:rowOff>
    </xdr:to>
    <xdr:sp macro="" textlink="">
      <xdr:nvSpPr>
        <xdr:cNvPr id="461" name="楕円 460"/>
        <xdr:cNvSpPr/>
      </xdr:nvSpPr>
      <xdr:spPr>
        <a:xfrm>
          <a:off x="169672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152417</xdr:rowOff>
    </xdr:from>
    <xdr:ext cx="762000" cy="259045"/>
    <xdr:sp macro="" textlink="">
      <xdr:nvSpPr>
        <xdr:cNvPr id="462" name="将来負担の状況該当値テキスト"/>
        <xdr:cNvSpPr txBox="1"/>
      </xdr:nvSpPr>
      <xdr:spPr>
        <a:xfrm>
          <a:off x="17106900" y="34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54328</xdr:rowOff>
    </xdr:from>
    <xdr:to>
      <xdr:col>77</xdr:col>
      <xdr:colOff>95250</xdr:colOff>
      <xdr:row>19</xdr:row>
      <xdr:rowOff>155928</xdr:rowOff>
    </xdr:to>
    <xdr:sp macro="" textlink="">
      <xdr:nvSpPr>
        <xdr:cNvPr id="463" name="楕円 462"/>
        <xdr:cNvSpPr/>
      </xdr:nvSpPr>
      <xdr:spPr>
        <a:xfrm>
          <a:off x="16129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140705</xdr:rowOff>
    </xdr:from>
    <xdr:ext cx="736600" cy="259045"/>
    <xdr:sp macro="" textlink="">
      <xdr:nvSpPr>
        <xdr:cNvPr id="464" name="テキスト ボックス 463"/>
        <xdr:cNvSpPr txBox="1"/>
      </xdr:nvSpPr>
      <xdr:spPr>
        <a:xfrm>
          <a:off x="15798800" y="339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57150</xdr:rowOff>
    </xdr:from>
    <xdr:to>
      <xdr:col>73</xdr:col>
      <xdr:colOff>44450</xdr:colOff>
      <xdr:row>20</xdr:row>
      <xdr:rowOff>158750</xdr:rowOff>
    </xdr:to>
    <xdr:sp macro="" textlink="">
      <xdr:nvSpPr>
        <xdr:cNvPr id="465" name="楕円 464"/>
        <xdr:cNvSpPr/>
      </xdr:nvSpPr>
      <xdr:spPr>
        <a:xfrm>
          <a:off x="15240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143527</xdr:rowOff>
    </xdr:from>
    <xdr:ext cx="762000" cy="259045"/>
    <xdr:sp macro="" textlink="">
      <xdr:nvSpPr>
        <xdr:cNvPr id="466" name="テキスト ボックス 465"/>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168275</xdr:rowOff>
    </xdr:from>
    <xdr:to>
      <xdr:col>68</xdr:col>
      <xdr:colOff>203200</xdr:colOff>
      <xdr:row>20</xdr:row>
      <xdr:rowOff>98425</xdr:rowOff>
    </xdr:to>
    <xdr:sp macro="" textlink="">
      <xdr:nvSpPr>
        <xdr:cNvPr id="467" name="楕円 466"/>
        <xdr:cNvSpPr/>
      </xdr:nvSpPr>
      <xdr:spPr>
        <a:xfrm>
          <a:off x="143510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83202</xdr:rowOff>
    </xdr:from>
    <xdr:ext cx="762000" cy="259045"/>
    <xdr:sp macro="" textlink="">
      <xdr:nvSpPr>
        <xdr:cNvPr id="468" name="テキスト ボックス 467"/>
        <xdr:cNvSpPr txBox="1"/>
      </xdr:nvSpPr>
      <xdr:spPr>
        <a:xfrm>
          <a:off x="14020800" y="35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67733</xdr:rowOff>
    </xdr:from>
    <xdr:to>
      <xdr:col>64</xdr:col>
      <xdr:colOff>152400</xdr:colOff>
      <xdr:row>19</xdr:row>
      <xdr:rowOff>169333</xdr:rowOff>
    </xdr:to>
    <xdr:sp macro="" textlink="">
      <xdr:nvSpPr>
        <xdr:cNvPr id="469" name="楕円 468"/>
        <xdr:cNvSpPr/>
      </xdr:nvSpPr>
      <xdr:spPr>
        <a:xfrm>
          <a:off x="13462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154110</xdr:rowOff>
    </xdr:from>
    <xdr:ext cx="762000" cy="259045"/>
    <xdr:sp macro="" textlink="">
      <xdr:nvSpPr>
        <xdr:cNvPr id="470" name="テキスト ボックス 469"/>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経常収支比率に係る人件費は、人事院勧告に準じた増はあるものの、定員管理に伴う職員数の減により、Ｈ</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改善した。しかしながら、類似団体内では下位の方であり、また県内平均値以上で，人口千人当たり職員数が各平均値を上回っている状態にあるため、今後とも定員適正化計画に基づき更なる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104140</xdr:rowOff>
    </xdr:to>
    <xdr:cxnSp macro="">
      <xdr:nvCxnSpPr>
        <xdr:cNvPr id="66" name="直線コネクタ 65"/>
        <xdr:cNvCxnSpPr/>
      </xdr:nvCxnSpPr>
      <xdr:spPr>
        <a:xfrm flipV="1">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134620</xdr:rowOff>
    </xdr:to>
    <xdr:cxnSp macro="">
      <xdr:nvCxnSpPr>
        <xdr:cNvPr id="69" name="直線コネクタ 68"/>
        <xdr:cNvCxnSpPr/>
      </xdr:nvCxnSpPr>
      <xdr:spPr>
        <a:xfrm flipV="1">
          <a:off x="3098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165100</xdr:rowOff>
    </xdr:to>
    <xdr:cxnSp macro="">
      <xdr:nvCxnSpPr>
        <xdr:cNvPr id="72" name="直線コネクタ 71"/>
        <xdr:cNvCxnSpPr/>
      </xdr:nvCxnSpPr>
      <xdr:spPr>
        <a:xfrm flipV="1">
          <a:off x="2209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54610</xdr:rowOff>
    </xdr:to>
    <xdr:cxnSp macro="">
      <xdr:nvCxnSpPr>
        <xdr:cNvPr id="75" name="直線コネクタ 74"/>
        <xdr:cNvCxnSpPr/>
      </xdr:nvCxnSpPr>
      <xdr:spPr>
        <a:xfrm flipV="1">
          <a:off x="1320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78" name="フローチャート: 判断 77"/>
        <xdr:cNvSpPr/>
      </xdr:nvSpPr>
      <xdr:spPr>
        <a:xfrm>
          <a:off x="1270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79" name="テキスト ボックス 78"/>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経常収支比率に係る物件費は、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これはふるさと寄附金基金繰入金の影響により、物件費全体で</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億円減少したことによるものである。</a:t>
          </a:r>
          <a:r>
            <a:rPr lang="ja-JP" altLang="ja-JP" sz="1100">
              <a:solidFill>
                <a:schemeClr val="dk1"/>
              </a:solidFill>
              <a:effectLst/>
              <a:latin typeface="+mn-lt"/>
              <a:ea typeface="+mn-ea"/>
              <a:cs typeface="+mn-cs"/>
            </a:rPr>
            <a:t>今後とも財政改善計画に基づき、</a:t>
          </a:r>
          <a:r>
            <a:rPr lang="ja-JP" altLang="en-US" sz="1100">
              <a:solidFill>
                <a:schemeClr val="dk1"/>
              </a:solidFill>
              <a:effectLst/>
              <a:latin typeface="+mn-lt"/>
              <a:ea typeface="+mn-ea"/>
              <a:cs typeface="+mn-cs"/>
            </a:rPr>
            <a:t>事務事業の見直し及び公共施設の適正化を進め、物件費の抑制</a:t>
          </a:r>
          <a:r>
            <a:rPr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16</xdr:row>
      <xdr:rowOff>5080</xdr:rowOff>
    </xdr:to>
    <xdr:cxnSp macro="">
      <xdr:nvCxnSpPr>
        <xdr:cNvPr id="127" name="直線コネクタ 126"/>
        <xdr:cNvCxnSpPr/>
      </xdr:nvCxnSpPr>
      <xdr:spPr>
        <a:xfrm flipV="1">
          <a:off x="15671800" y="2580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16</xdr:row>
      <xdr:rowOff>5080</xdr:rowOff>
    </xdr:to>
    <xdr:cxnSp macro="">
      <xdr:nvCxnSpPr>
        <xdr:cNvPr id="130" name="直線コネクタ 129"/>
        <xdr:cNvCxnSpPr/>
      </xdr:nvCxnSpPr>
      <xdr:spPr>
        <a:xfrm>
          <a:off x="14782800" y="264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77470</xdr:rowOff>
    </xdr:to>
    <xdr:cxnSp macro="">
      <xdr:nvCxnSpPr>
        <xdr:cNvPr id="133" name="直線コネクタ 132"/>
        <xdr:cNvCxnSpPr/>
      </xdr:nvCxnSpPr>
      <xdr:spPr>
        <a:xfrm>
          <a:off x="13893800" y="252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8890</xdr:rowOff>
    </xdr:to>
    <xdr:cxnSp macro="">
      <xdr:nvCxnSpPr>
        <xdr:cNvPr id="136" name="直線コネクタ 135"/>
        <xdr:cNvCxnSpPr/>
      </xdr:nvCxnSpPr>
      <xdr:spPr>
        <a:xfrm flipV="1">
          <a:off x="13004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0" name="テキスト ボックス 13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7"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4" name="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経常収支比率に係る扶助費は、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は類似団体内平均値と</a:t>
          </a:r>
          <a:r>
            <a:rPr lang="ja-JP" altLang="en-US" sz="1100">
              <a:solidFill>
                <a:schemeClr val="dk1"/>
              </a:solidFill>
              <a:effectLst/>
              <a:latin typeface="+mn-lt"/>
              <a:ea typeface="+mn-ea"/>
              <a:cs typeface="+mn-cs"/>
            </a:rPr>
            <a:t>同程度となっている。保育施設等給付費及び介護・訓練等給付費</a:t>
          </a:r>
          <a:r>
            <a:rPr lang="ja-JP" altLang="ja-JP" sz="1100">
              <a:solidFill>
                <a:schemeClr val="dk1"/>
              </a:solidFill>
              <a:effectLst/>
              <a:latin typeface="+mn-lt"/>
              <a:ea typeface="+mn-ea"/>
              <a:cs typeface="+mn-cs"/>
            </a:rPr>
            <a:t>等の増により増加しており、今後も審査の適正化や単独扶助費の見直し等を進めていくことで抑制に努める。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113284</xdr:rowOff>
    </xdr:to>
    <xdr:cxnSp macro="">
      <xdr:nvCxnSpPr>
        <xdr:cNvPr id="186" name="直線コネクタ 185"/>
        <xdr:cNvCxnSpPr/>
      </xdr:nvCxnSpPr>
      <xdr:spPr>
        <a:xfrm>
          <a:off x="3987800" y="9705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104140</xdr:rowOff>
    </xdr:to>
    <xdr:cxnSp macro="">
      <xdr:nvCxnSpPr>
        <xdr:cNvPr id="189" name="直線コネクタ 188"/>
        <xdr:cNvCxnSpPr/>
      </xdr:nvCxnSpPr>
      <xdr:spPr>
        <a:xfrm>
          <a:off x="3098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30988</xdr:rowOff>
    </xdr:from>
    <xdr:to>
      <xdr:col>15</xdr:col>
      <xdr:colOff>98425</xdr:colOff>
      <xdr:row>56</xdr:row>
      <xdr:rowOff>85852</xdr:rowOff>
    </xdr:to>
    <xdr:cxnSp macro="">
      <xdr:nvCxnSpPr>
        <xdr:cNvPr id="192" name="直線コネクタ 191"/>
        <xdr:cNvCxnSpPr/>
      </xdr:nvCxnSpPr>
      <xdr:spPr>
        <a:xfrm>
          <a:off x="2209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40132</xdr:rowOff>
    </xdr:to>
    <xdr:cxnSp macro="">
      <xdr:nvCxnSpPr>
        <xdr:cNvPr id="195" name="直線コネクタ 194"/>
        <xdr:cNvCxnSpPr/>
      </xdr:nvCxnSpPr>
      <xdr:spPr>
        <a:xfrm flipV="1">
          <a:off x="1320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198" name="フローチャート: 判断 197"/>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199" name="テキスト ボックス 198"/>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5" name="楕円 204"/>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79011</xdr:rowOff>
    </xdr:from>
    <xdr:ext cx="762000" cy="259045"/>
    <xdr:sp macro="" textlink="">
      <xdr:nvSpPr>
        <xdr:cNvPr id="206" name="扶助費該当値テキスト"/>
        <xdr:cNvSpPr txBox="1"/>
      </xdr:nvSpPr>
      <xdr:spPr>
        <a:xfrm>
          <a:off x="4914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9" name="楕円 208"/>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10" name="テキスト ボックス 209"/>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11" name="楕円 210"/>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212" name="テキスト ボックス 211"/>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4" name="テキスト ボックス 213"/>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その他は、近年特別会計への繰出金の増加に伴い増加傾向にある。この要因として後期高齢者医療特別会計の被保険者の増及び介護保険特別会計における保険事業の活用による繰出の増があげられる。依然</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類似団体内平均値及び県内平均を上回っている</a:t>
          </a:r>
          <a:r>
            <a:rPr lang="ja-JP" altLang="en-US" sz="1100">
              <a:solidFill>
                <a:schemeClr val="dk1"/>
              </a:solidFill>
              <a:effectLst/>
              <a:latin typeface="+mn-lt"/>
              <a:ea typeface="+mn-ea"/>
              <a:cs typeface="+mn-cs"/>
            </a:rPr>
            <a:t>状況にあることから、</a:t>
          </a:r>
          <a:r>
            <a:rPr lang="ja-JP" altLang="ja-JP" sz="1100">
              <a:solidFill>
                <a:schemeClr val="dk1"/>
              </a:solidFill>
              <a:effectLst/>
              <a:latin typeface="+mn-lt"/>
              <a:ea typeface="+mn-ea"/>
              <a:cs typeface="+mn-cs"/>
            </a:rPr>
            <a:t>今後も介護保険特別会計での保険事業の適正化等を図りながら健全化を目指し、普通会計の負担額の削減に努める。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8890</xdr:rowOff>
    </xdr:to>
    <xdr:cxnSp macro="">
      <xdr:nvCxnSpPr>
        <xdr:cNvPr id="247" name="直線コネクタ 246"/>
        <xdr:cNvCxnSpPr/>
      </xdr:nvCxnSpPr>
      <xdr:spPr>
        <a:xfrm>
          <a:off x="15671800" y="1007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50" name="直線コネクタ 249"/>
        <xdr:cNvCxnSpPr/>
      </xdr:nvCxnSpPr>
      <xdr:spPr>
        <a:xfrm>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111760</xdr:rowOff>
    </xdr:to>
    <xdr:cxnSp macro="">
      <xdr:nvCxnSpPr>
        <xdr:cNvPr id="253" name="直線コネクタ 252"/>
        <xdr:cNvCxnSpPr/>
      </xdr:nvCxnSpPr>
      <xdr:spPr>
        <a:xfrm flipV="1">
          <a:off x="13893800" y="1004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111760</xdr:rowOff>
    </xdr:to>
    <xdr:cxnSp macro="">
      <xdr:nvCxnSpPr>
        <xdr:cNvPr id="256" name="直線コネクタ 255"/>
        <xdr:cNvCxnSpPr/>
      </xdr:nvCxnSpPr>
      <xdr:spPr>
        <a:xfrm>
          <a:off x="13004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9" name="フローチャート: 判断 258"/>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60" name="テキスト ボックス 259"/>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6" name="楕円 265"/>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7"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0" name="楕円 269"/>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1" name="テキスト ボックス 270"/>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経常収支比率に係る補助費等は、</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ポイントの減となっている。これは、衛生処理組合負担金が</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億円減少したことと合わせ、ふるさと寄附金繰入金の充当によるものである</a:t>
          </a:r>
          <a:r>
            <a:rPr lang="ja-JP" altLang="ja-JP" sz="1100">
              <a:solidFill>
                <a:schemeClr val="dk1"/>
              </a:solidFill>
              <a:effectLst/>
              <a:latin typeface="+mn-lt"/>
              <a:ea typeface="+mn-ea"/>
              <a:cs typeface="+mn-cs"/>
            </a:rPr>
            <a:t>。依然</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類似団体内平均値及び県内平均を大きく下回ってはいるが、今後とも市単独の補助金の見直し等を図り、経常化した支出の見直しに努める。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1270</xdr:rowOff>
    </xdr:to>
    <xdr:cxnSp macro="">
      <xdr:nvCxnSpPr>
        <xdr:cNvPr id="305" name="直線コネクタ 304"/>
        <xdr:cNvCxnSpPr/>
      </xdr:nvCxnSpPr>
      <xdr:spPr>
        <a:xfrm flipV="1">
          <a:off x="15671800" y="59014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1270</xdr:rowOff>
    </xdr:to>
    <xdr:cxnSp macro="">
      <xdr:nvCxnSpPr>
        <xdr:cNvPr id="308" name="直線コネクタ 307"/>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1270</xdr:rowOff>
    </xdr:to>
    <xdr:cxnSp macro="">
      <xdr:nvCxnSpPr>
        <xdr:cNvPr id="311" name="直線コネクタ 310"/>
        <xdr:cNvCxnSpPr/>
      </xdr:nvCxnSpPr>
      <xdr:spPr>
        <a:xfrm>
          <a:off x="13893800" y="5974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159004</xdr:rowOff>
    </xdr:to>
    <xdr:cxnSp macro="">
      <xdr:nvCxnSpPr>
        <xdr:cNvPr id="314" name="直線コネクタ 313"/>
        <xdr:cNvCxnSpPr/>
      </xdr:nvCxnSpPr>
      <xdr:spPr>
        <a:xfrm flipV="1">
          <a:off x="13004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7" name="フローチャート: 判断 316"/>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8" name="テキスト ボックス 31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4" name="楕円 323"/>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5"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6" name="楕円 325"/>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7" name="テキスト ボックス 326"/>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0" name="楕円 329"/>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1" name="テキスト ボックス 330"/>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2" name="楕円 331"/>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3" name="テキスト ボックス 332"/>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経常収支比率に係る公債費は、償還終了した市債がある一方で</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年度等借り入れ分の元金返済が開始されたため、割合が</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となっている。依然類似団体内平均値及び県内平均を上回っており、これは、本市が港湾・漁港を中心とした社会資本整備や合併特例事業債を活用した薩摩藩英国留学生記念館や総合体育館など大規模事業によるものと考えられる。今後とも普通建設事業等の厳選により市債発行額の抑制と公債費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127000</xdr:rowOff>
    </xdr:to>
    <xdr:cxnSp macro="">
      <xdr:nvCxnSpPr>
        <xdr:cNvPr id="366" name="直線コネクタ 365"/>
        <xdr:cNvCxnSpPr/>
      </xdr:nvCxnSpPr>
      <xdr:spPr>
        <a:xfrm>
          <a:off x="3987800" y="1346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88900</xdr:rowOff>
    </xdr:to>
    <xdr:cxnSp macro="">
      <xdr:nvCxnSpPr>
        <xdr:cNvPr id="369" name="直線コネクタ 368"/>
        <xdr:cNvCxnSpPr/>
      </xdr:nvCxnSpPr>
      <xdr:spPr>
        <a:xfrm>
          <a:off x="3098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58420</xdr:rowOff>
    </xdr:to>
    <xdr:cxnSp macro="">
      <xdr:nvCxnSpPr>
        <xdr:cNvPr id="372" name="直線コネクタ 371"/>
        <xdr:cNvCxnSpPr/>
      </xdr:nvCxnSpPr>
      <xdr:spPr>
        <a:xfrm>
          <a:off x="2209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12700</xdr:rowOff>
    </xdr:to>
    <xdr:cxnSp macro="">
      <xdr:nvCxnSpPr>
        <xdr:cNvPr id="375" name="直線コネクタ 374"/>
        <xdr:cNvCxnSpPr/>
      </xdr:nvCxnSpPr>
      <xdr:spPr>
        <a:xfrm flipV="1">
          <a:off x="1320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78" name="フローチャート: 判断 377"/>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79" name="テキスト ボックス 37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5" name="楕円 384"/>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6"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87" name="楕円 386"/>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88" name="テキスト ボックス 387"/>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9" name="楕円 38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0" name="テキスト ボックス 389"/>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1" name="楕円 390"/>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2" name="テキスト ボックス 39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3" name="楕円 392"/>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4" name="テキスト ボックス 39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経常収支比率に係る公債費以外は、Ｈ</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年度と比べると</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しており県平均を</a:t>
          </a:r>
          <a:r>
            <a:rPr lang="ja-JP" altLang="en-US" sz="1100">
              <a:solidFill>
                <a:schemeClr val="dk1"/>
              </a:solidFill>
              <a:effectLst/>
              <a:latin typeface="+mn-lt"/>
              <a:ea typeface="+mn-ea"/>
              <a:cs typeface="+mn-cs"/>
            </a:rPr>
            <a:t>下回</a:t>
          </a:r>
          <a:r>
            <a:rPr lang="ja-JP" altLang="ja-JP" sz="1100">
              <a:solidFill>
                <a:schemeClr val="dk1"/>
              </a:solidFill>
              <a:effectLst/>
              <a:latin typeface="+mn-lt"/>
              <a:ea typeface="+mn-ea"/>
              <a:cs typeface="+mn-cs"/>
            </a:rPr>
            <a:t>っている。これは</a:t>
          </a:r>
          <a:r>
            <a:rPr lang="ja-JP" altLang="en-US" sz="1100">
              <a:solidFill>
                <a:schemeClr val="dk1"/>
              </a:solidFill>
              <a:effectLst/>
              <a:latin typeface="+mn-lt"/>
              <a:ea typeface="+mn-ea"/>
              <a:cs typeface="+mn-cs"/>
            </a:rPr>
            <a:t>、ふるさと寄附金基金繰入金の影響により公債費以外について全体的に減少していることが</a:t>
          </a:r>
          <a:r>
            <a:rPr lang="ja-JP" altLang="ja-JP" sz="1100">
              <a:solidFill>
                <a:schemeClr val="dk1"/>
              </a:solidFill>
              <a:effectLst/>
              <a:latin typeface="+mn-lt"/>
              <a:ea typeface="+mn-ea"/>
              <a:cs typeface="+mn-cs"/>
            </a:rPr>
            <a:t>主な</a:t>
          </a:r>
          <a:r>
            <a:rPr lang="ja-JP" altLang="en-US" sz="1100">
              <a:solidFill>
                <a:schemeClr val="dk1"/>
              </a:solidFill>
              <a:effectLst/>
              <a:latin typeface="+mn-lt"/>
              <a:ea typeface="+mn-ea"/>
              <a:cs typeface="+mn-cs"/>
            </a:rPr>
            <a:t>要因</a:t>
          </a:r>
          <a:r>
            <a:rPr lang="ja-JP" altLang="ja-JP" sz="1100">
              <a:solidFill>
                <a:schemeClr val="dk1"/>
              </a:solidFill>
              <a:effectLst/>
              <a:latin typeface="+mn-lt"/>
              <a:ea typeface="+mn-ea"/>
              <a:cs typeface="+mn-cs"/>
            </a:rPr>
            <a:t>と考えられる。今後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、定員適正化計画や行政改革大綱・推進計画に基づき職員数の減や事務事業の見直しにより、経常化した支出の見直しに努める。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74422</xdr:rowOff>
    </xdr:to>
    <xdr:cxnSp macro="">
      <xdr:nvCxnSpPr>
        <xdr:cNvPr id="425" name="直線コネクタ 424"/>
        <xdr:cNvCxnSpPr/>
      </xdr:nvCxnSpPr>
      <xdr:spPr>
        <a:xfrm flipV="1">
          <a:off x="15671800" y="1307033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74422</xdr:rowOff>
    </xdr:to>
    <xdr:cxnSp macro="">
      <xdr:nvCxnSpPr>
        <xdr:cNvPr id="428" name="直線コネクタ 427"/>
        <xdr:cNvCxnSpPr/>
      </xdr:nvCxnSpPr>
      <xdr:spPr>
        <a:xfrm>
          <a:off x="14782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10413</xdr:rowOff>
    </xdr:to>
    <xdr:cxnSp macro="">
      <xdr:nvCxnSpPr>
        <xdr:cNvPr id="431" name="直線コネクタ 430"/>
        <xdr:cNvCxnSpPr/>
      </xdr:nvCxnSpPr>
      <xdr:spPr>
        <a:xfrm>
          <a:off x="13893800" y="131069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131572</xdr:rowOff>
    </xdr:to>
    <xdr:cxnSp macro="">
      <xdr:nvCxnSpPr>
        <xdr:cNvPr id="434" name="直線コネクタ 433"/>
        <xdr:cNvCxnSpPr/>
      </xdr:nvCxnSpPr>
      <xdr:spPr>
        <a:xfrm flipV="1">
          <a:off x="13004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4" name="楕円 443"/>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5"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6" name="楕円 445"/>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47" name="テキスト ボックス 446"/>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8" name="楕円 447"/>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49" name="テキスト ボックス 44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0" name="楕円 449"/>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1" name="テキスト ボックス 450"/>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2" name="楕円 451"/>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3" name="テキスト ボックス 452"/>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53906</xdr:rowOff>
    </xdr:from>
    <xdr:to>
      <xdr:col>29</xdr:col>
      <xdr:colOff>127000</xdr:colOff>
      <xdr:row>17</xdr:row>
      <xdr:rowOff>55529</xdr:rowOff>
    </xdr:to>
    <xdr:cxnSp macro="">
      <xdr:nvCxnSpPr>
        <xdr:cNvPr id="47" name="直線コネクタ 46"/>
        <xdr:cNvCxnSpPr/>
      </xdr:nvCxnSpPr>
      <xdr:spPr bwMode="auto">
        <a:xfrm flipV="1">
          <a:off x="5003800" y="3016181"/>
          <a:ext cx="6477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50564</xdr:rowOff>
    </xdr:from>
    <xdr:to>
      <xdr:col>26</xdr:col>
      <xdr:colOff>50800</xdr:colOff>
      <xdr:row>17</xdr:row>
      <xdr:rowOff>55529</xdr:rowOff>
    </xdr:to>
    <xdr:cxnSp macro="">
      <xdr:nvCxnSpPr>
        <xdr:cNvPr id="50" name="直線コネクタ 49"/>
        <xdr:cNvCxnSpPr/>
      </xdr:nvCxnSpPr>
      <xdr:spPr bwMode="auto">
        <a:xfrm>
          <a:off x="4305300" y="3012839"/>
          <a:ext cx="698500" cy="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50564</xdr:rowOff>
    </xdr:from>
    <xdr:to>
      <xdr:col>22</xdr:col>
      <xdr:colOff>114300</xdr:colOff>
      <xdr:row>17</xdr:row>
      <xdr:rowOff>59795</xdr:rowOff>
    </xdr:to>
    <xdr:cxnSp macro="">
      <xdr:nvCxnSpPr>
        <xdr:cNvPr id="53" name="直線コネクタ 52"/>
        <xdr:cNvCxnSpPr/>
      </xdr:nvCxnSpPr>
      <xdr:spPr bwMode="auto">
        <a:xfrm flipV="1">
          <a:off x="3606800" y="3012839"/>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52269</xdr:rowOff>
    </xdr:from>
    <xdr:to>
      <xdr:col>18</xdr:col>
      <xdr:colOff>177800</xdr:colOff>
      <xdr:row>17</xdr:row>
      <xdr:rowOff>59795</xdr:rowOff>
    </xdr:to>
    <xdr:cxnSp macro="">
      <xdr:nvCxnSpPr>
        <xdr:cNvPr id="56" name="直線コネクタ 55"/>
        <xdr:cNvCxnSpPr/>
      </xdr:nvCxnSpPr>
      <xdr:spPr bwMode="auto">
        <a:xfrm>
          <a:off x="2908300" y="3014544"/>
          <a:ext cx="698500" cy="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74543</xdr:rowOff>
    </xdr:from>
    <xdr:to>
      <xdr:col>15</xdr:col>
      <xdr:colOff>101600</xdr:colOff>
      <xdr:row>18</xdr:row>
      <xdr:rowOff>4693</xdr:rowOff>
    </xdr:to>
    <xdr:sp macro="" textlink="">
      <xdr:nvSpPr>
        <xdr:cNvPr id="59" name="フローチャート: 判断 58"/>
        <xdr:cNvSpPr/>
      </xdr:nvSpPr>
      <xdr:spPr bwMode="auto">
        <a:xfrm>
          <a:off x="28575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160920</xdr:rowOff>
    </xdr:from>
    <xdr:ext cx="762000" cy="259045"/>
    <xdr:sp macro="" textlink="">
      <xdr:nvSpPr>
        <xdr:cNvPr id="60" name="テキスト ボックス 59"/>
        <xdr:cNvSpPr txBox="1"/>
      </xdr:nvSpPr>
      <xdr:spPr>
        <a:xfrm>
          <a:off x="25273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3106</xdr:rowOff>
    </xdr:from>
    <xdr:to>
      <xdr:col>29</xdr:col>
      <xdr:colOff>177800</xdr:colOff>
      <xdr:row>17</xdr:row>
      <xdr:rowOff>104706</xdr:rowOff>
    </xdr:to>
    <xdr:sp macro="" textlink="">
      <xdr:nvSpPr>
        <xdr:cNvPr id="66" name="楕円 65"/>
        <xdr:cNvSpPr/>
      </xdr:nvSpPr>
      <xdr:spPr bwMode="auto">
        <a:xfrm>
          <a:off x="5600700" y="296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146633</xdr:rowOff>
    </xdr:from>
    <xdr:ext cx="762000" cy="259045"/>
    <xdr:sp macro="" textlink="">
      <xdr:nvSpPr>
        <xdr:cNvPr id="67" name="人口1人当たり決算額の推移該当値テキスト130"/>
        <xdr:cNvSpPr txBox="1"/>
      </xdr:nvSpPr>
      <xdr:spPr>
        <a:xfrm>
          <a:off x="5740400" y="293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4729</xdr:rowOff>
    </xdr:from>
    <xdr:to>
      <xdr:col>26</xdr:col>
      <xdr:colOff>101600</xdr:colOff>
      <xdr:row>17</xdr:row>
      <xdr:rowOff>106329</xdr:rowOff>
    </xdr:to>
    <xdr:sp macro="" textlink="">
      <xdr:nvSpPr>
        <xdr:cNvPr id="68" name="楕円 67"/>
        <xdr:cNvSpPr/>
      </xdr:nvSpPr>
      <xdr:spPr bwMode="auto">
        <a:xfrm>
          <a:off x="4953000" y="29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116506</xdr:rowOff>
    </xdr:from>
    <xdr:ext cx="736600" cy="259045"/>
    <xdr:sp macro="" textlink="">
      <xdr:nvSpPr>
        <xdr:cNvPr id="69" name="テキスト ボックス 68"/>
        <xdr:cNvSpPr txBox="1"/>
      </xdr:nvSpPr>
      <xdr:spPr>
        <a:xfrm>
          <a:off x="4622800" y="27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171214</xdr:rowOff>
    </xdr:from>
    <xdr:to>
      <xdr:col>22</xdr:col>
      <xdr:colOff>165100</xdr:colOff>
      <xdr:row>17</xdr:row>
      <xdr:rowOff>101364</xdr:rowOff>
    </xdr:to>
    <xdr:sp macro="" textlink="">
      <xdr:nvSpPr>
        <xdr:cNvPr id="70" name="楕円 69"/>
        <xdr:cNvSpPr/>
      </xdr:nvSpPr>
      <xdr:spPr bwMode="auto">
        <a:xfrm>
          <a:off x="4254500" y="29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111541</xdr:rowOff>
    </xdr:from>
    <xdr:ext cx="762000" cy="259045"/>
    <xdr:sp macro="" textlink="">
      <xdr:nvSpPr>
        <xdr:cNvPr id="71" name="テキスト ボックス 70"/>
        <xdr:cNvSpPr txBox="1"/>
      </xdr:nvSpPr>
      <xdr:spPr>
        <a:xfrm>
          <a:off x="3924300" y="27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8995</xdr:rowOff>
    </xdr:from>
    <xdr:to>
      <xdr:col>19</xdr:col>
      <xdr:colOff>38100</xdr:colOff>
      <xdr:row>17</xdr:row>
      <xdr:rowOff>110595</xdr:rowOff>
    </xdr:to>
    <xdr:sp macro="" textlink="">
      <xdr:nvSpPr>
        <xdr:cNvPr id="72" name="楕円 71"/>
        <xdr:cNvSpPr/>
      </xdr:nvSpPr>
      <xdr:spPr bwMode="auto">
        <a:xfrm>
          <a:off x="3556000" y="297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120772</xdr:rowOff>
    </xdr:from>
    <xdr:ext cx="762000" cy="259045"/>
    <xdr:sp macro="" textlink="">
      <xdr:nvSpPr>
        <xdr:cNvPr id="73" name="テキスト ボックス 72"/>
        <xdr:cNvSpPr txBox="1"/>
      </xdr:nvSpPr>
      <xdr:spPr>
        <a:xfrm>
          <a:off x="3225800" y="274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1469</xdr:rowOff>
    </xdr:from>
    <xdr:to>
      <xdr:col>15</xdr:col>
      <xdr:colOff>101600</xdr:colOff>
      <xdr:row>17</xdr:row>
      <xdr:rowOff>103069</xdr:rowOff>
    </xdr:to>
    <xdr:sp macro="" textlink="">
      <xdr:nvSpPr>
        <xdr:cNvPr id="74" name="楕円 73"/>
        <xdr:cNvSpPr/>
      </xdr:nvSpPr>
      <xdr:spPr bwMode="auto">
        <a:xfrm>
          <a:off x="2857500" y="2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113246</xdr:rowOff>
    </xdr:from>
    <xdr:ext cx="762000" cy="259045"/>
    <xdr:sp macro="" textlink="">
      <xdr:nvSpPr>
        <xdr:cNvPr id="75" name="テキスト ボックス 74"/>
        <xdr:cNvSpPr txBox="1"/>
      </xdr:nvSpPr>
      <xdr:spPr>
        <a:xfrm>
          <a:off x="2527300" y="273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175479</xdr:rowOff>
    </xdr:from>
    <xdr:to>
      <xdr:col>29</xdr:col>
      <xdr:colOff>127000</xdr:colOff>
      <xdr:row>35</xdr:row>
      <xdr:rowOff>203075</xdr:rowOff>
    </xdr:to>
    <xdr:cxnSp macro="">
      <xdr:nvCxnSpPr>
        <xdr:cNvPr id="110" name="直線コネクタ 109"/>
        <xdr:cNvCxnSpPr/>
      </xdr:nvCxnSpPr>
      <xdr:spPr bwMode="auto">
        <a:xfrm flipV="1">
          <a:off x="5003800" y="6785829"/>
          <a:ext cx="647700" cy="27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203075</xdr:rowOff>
    </xdr:from>
    <xdr:to>
      <xdr:col>26</xdr:col>
      <xdr:colOff>50800</xdr:colOff>
      <xdr:row>35</xdr:row>
      <xdr:rowOff>255114</xdr:rowOff>
    </xdr:to>
    <xdr:cxnSp macro="">
      <xdr:nvCxnSpPr>
        <xdr:cNvPr id="113" name="直線コネクタ 112"/>
        <xdr:cNvCxnSpPr/>
      </xdr:nvCxnSpPr>
      <xdr:spPr bwMode="auto">
        <a:xfrm flipV="1">
          <a:off x="4305300" y="6813425"/>
          <a:ext cx="698500" cy="5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255114</xdr:rowOff>
    </xdr:from>
    <xdr:to>
      <xdr:col>22</xdr:col>
      <xdr:colOff>114300</xdr:colOff>
      <xdr:row>35</xdr:row>
      <xdr:rowOff>275230</xdr:rowOff>
    </xdr:to>
    <xdr:cxnSp macro="">
      <xdr:nvCxnSpPr>
        <xdr:cNvPr id="116" name="直線コネクタ 115"/>
        <xdr:cNvCxnSpPr/>
      </xdr:nvCxnSpPr>
      <xdr:spPr bwMode="auto">
        <a:xfrm flipV="1">
          <a:off x="3606800" y="6865464"/>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268798</xdr:rowOff>
    </xdr:from>
    <xdr:to>
      <xdr:col>18</xdr:col>
      <xdr:colOff>177800</xdr:colOff>
      <xdr:row>35</xdr:row>
      <xdr:rowOff>275230</xdr:rowOff>
    </xdr:to>
    <xdr:cxnSp macro="">
      <xdr:nvCxnSpPr>
        <xdr:cNvPr id="119" name="直線コネクタ 118"/>
        <xdr:cNvCxnSpPr/>
      </xdr:nvCxnSpPr>
      <xdr:spPr bwMode="auto">
        <a:xfrm>
          <a:off x="2908300" y="6879148"/>
          <a:ext cx="698500" cy="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253561</xdr:rowOff>
    </xdr:from>
    <xdr:to>
      <xdr:col>15</xdr:col>
      <xdr:colOff>101600</xdr:colOff>
      <xdr:row>36</xdr:row>
      <xdr:rowOff>12261</xdr:rowOff>
    </xdr:to>
    <xdr:sp macro="" textlink="">
      <xdr:nvSpPr>
        <xdr:cNvPr id="122" name="フローチャート: 判断 121"/>
        <xdr:cNvSpPr/>
      </xdr:nvSpPr>
      <xdr:spPr bwMode="auto">
        <a:xfrm>
          <a:off x="2857500" y="686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339938</xdr:rowOff>
    </xdr:from>
    <xdr:ext cx="762000" cy="259045"/>
    <xdr:sp macro="" textlink="">
      <xdr:nvSpPr>
        <xdr:cNvPr id="123" name="テキスト ボックス 122"/>
        <xdr:cNvSpPr txBox="1"/>
      </xdr:nvSpPr>
      <xdr:spPr>
        <a:xfrm>
          <a:off x="2527300" y="695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124679</xdr:rowOff>
    </xdr:from>
    <xdr:to>
      <xdr:col>29</xdr:col>
      <xdr:colOff>177800</xdr:colOff>
      <xdr:row>35</xdr:row>
      <xdr:rowOff>226279</xdr:rowOff>
    </xdr:to>
    <xdr:sp macro="" textlink="">
      <xdr:nvSpPr>
        <xdr:cNvPr id="129" name="楕円 128"/>
        <xdr:cNvSpPr/>
      </xdr:nvSpPr>
      <xdr:spPr bwMode="auto">
        <a:xfrm>
          <a:off x="5600700" y="673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312656</xdr:rowOff>
    </xdr:from>
    <xdr:ext cx="762000" cy="259045"/>
    <xdr:sp macro="" textlink="">
      <xdr:nvSpPr>
        <xdr:cNvPr id="130" name="人口1人当たり決算額の推移該当値テキスト445"/>
        <xdr:cNvSpPr txBox="1"/>
      </xdr:nvSpPr>
      <xdr:spPr>
        <a:xfrm>
          <a:off x="5740400" y="658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152275</xdr:rowOff>
    </xdr:from>
    <xdr:to>
      <xdr:col>26</xdr:col>
      <xdr:colOff>101600</xdr:colOff>
      <xdr:row>35</xdr:row>
      <xdr:rowOff>253875</xdr:rowOff>
    </xdr:to>
    <xdr:sp macro="" textlink="">
      <xdr:nvSpPr>
        <xdr:cNvPr id="131" name="楕円 130"/>
        <xdr:cNvSpPr/>
      </xdr:nvSpPr>
      <xdr:spPr bwMode="auto">
        <a:xfrm>
          <a:off x="4953000" y="67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264052</xdr:rowOff>
    </xdr:from>
    <xdr:ext cx="736600" cy="259045"/>
    <xdr:sp macro="" textlink="">
      <xdr:nvSpPr>
        <xdr:cNvPr id="132" name="テキスト ボックス 131"/>
        <xdr:cNvSpPr txBox="1"/>
      </xdr:nvSpPr>
      <xdr:spPr>
        <a:xfrm>
          <a:off x="4622800" y="6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204314</xdr:rowOff>
    </xdr:from>
    <xdr:to>
      <xdr:col>22</xdr:col>
      <xdr:colOff>165100</xdr:colOff>
      <xdr:row>35</xdr:row>
      <xdr:rowOff>305914</xdr:rowOff>
    </xdr:to>
    <xdr:sp macro="" textlink="">
      <xdr:nvSpPr>
        <xdr:cNvPr id="133" name="楕円 132"/>
        <xdr:cNvSpPr/>
      </xdr:nvSpPr>
      <xdr:spPr bwMode="auto">
        <a:xfrm>
          <a:off x="4254500" y="68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316091</xdr:rowOff>
    </xdr:from>
    <xdr:ext cx="762000" cy="259045"/>
    <xdr:sp macro="" textlink="">
      <xdr:nvSpPr>
        <xdr:cNvPr id="134" name="テキスト ボックス 133"/>
        <xdr:cNvSpPr txBox="1"/>
      </xdr:nvSpPr>
      <xdr:spPr>
        <a:xfrm>
          <a:off x="3924300" y="658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224430</xdr:rowOff>
    </xdr:from>
    <xdr:to>
      <xdr:col>19</xdr:col>
      <xdr:colOff>38100</xdr:colOff>
      <xdr:row>35</xdr:row>
      <xdr:rowOff>326030</xdr:rowOff>
    </xdr:to>
    <xdr:sp macro="" textlink="">
      <xdr:nvSpPr>
        <xdr:cNvPr id="135" name="楕円 134"/>
        <xdr:cNvSpPr/>
      </xdr:nvSpPr>
      <xdr:spPr bwMode="auto">
        <a:xfrm>
          <a:off x="3556000" y="683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336207</xdr:rowOff>
    </xdr:from>
    <xdr:ext cx="762000" cy="259045"/>
    <xdr:sp macro="" textlink="">
      <xdr:nvSpPr>
        <xdr:cNvPr id="136" name="テキスト ボックス 135"/>
        <xdr:cNvSpPr txBox="1"/>
      </xdr:nvSpPr>
      <xdr:spPr>
        <a:xfrm>
          <a:off x="3225800" y="66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217998</xdr:rowOff>
    </xdr:from>
    <xdr:to>
      <xdr:col>15</xdr:col>
      <xdr:colOff>101600</xdr:colOff>
      <xdr:row>35</xdr:row>
      <xdr:rowOff>319598</xdr:rowOff>
    </xdr:to>
    <xdr:sp macro="" textlink="">
      <xdr:nvSpPr>
        <xdr:cNvPr id="137" name="楕円 136"/>
        <xdr:cNvSpPr/>
      </xdr:nvSpPr>
      <xdr:spPr bwMode="auto">
        <a:xfrm>
          <a:off x="2857500" y="682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329775</xdr:rowOff>
    </xdr:from>
    <xdr:ext cx="762000" cy="259045"/>
    <xdr:sp macro="" textlink="">
      <xdr:nvSpPr>
        <xdr:cNvPr id="138" name="テキスト ボックス 137"/>
        <xdr:cNvSpPr txBox="1"/>
      </xdr:nvSpPr>
      <xdr:spPr>
        <a:xfrm>
          <a:off x="2527300" y="659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57688</xdr:rowOff>
    </xdr:from>
    <xdr:to>
      <xdr:col>24</xdr:col>
      <xdr:colOff>63500</xdr:colOff>
      <xdr:row>36</xdr:row>
      <xdr:rowOff>72565</xdr:rowOff>
    </xdr:to>
    <xdr:cxnSp macro="">
      <xdr:nvCxnSpPr>
        <xdr:cNvPr id="58" name="直線コネクタ 57"/>
        <xdr:cNvCxnSpPr/>
      </xdr:nvCxnSpPr>
      <xdr:spPr>
        <a:xfrm>
          <a:off x="3797300" y="6229888"/>
          <a:ext cx="8382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54135</xdr:rowOff>
    </xdr:from>
    <xdr:to>
      <xdr:col>19</xdr:col>
      <xdr:colOff>177800</xdr:colOff>
      <xdr:row>36</xdr:row>
      <xdr:rowOff>57688</xdr:rowOff>
    </xdr:to>
    <xdr:cxnSp macro="">
      <xdr:nvCxnSpPr>
        <xdr:cNvPr id="61" name="直線コネクタ 60"/>
        <xdr:cNvCxnSpPr/>
      </xdr:nvCxnSpPr>
      <xdr:spPr>
        <a:xfrm>
          <a:off x="2908300" y="6226335"/>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53947</xdr:rowOff>
    </xdr:from>
    <xdr:to>
      <xdr:col>15</xdr:col>
      <xdr:colOff>50800</xdr:colOff>
      <xdr:row>36</xdr:row>
      <xdr:rowOff>54135</xdr:rowOff>
    </xdr:to>
    <xdr:cxnSp macro="">
      <xdr:nvCxnSpPr>
        <xdr:cNvPr id="64" name="直線コネクタ 63"/>
        <xdr:cNvCxnSpPr/>
      </xdr:nvCxnSpPr>
      <xdr:spPr>
        <a:xfrm>
          <a:off x="2019300" y="6226147"/>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40136</xdr:rowOff>
    </xdr:from>
    <xdr:to>
      <xdr:col>10</xdr:col>
      <xdr:colOff>114300</xdr:colOff>
      <xdr:row>36</xdr:row>
      <xdr:rowOff>53947</xdr:rowOff>
    </xdr:to>
    <xdr:cxnSp macro="">
      <xdr:nvCxnSpPr>
        <xdr:cNvPr id="67" name="直線コネクタ 66"/>
        <xdr:cNvCxnSpPr/>
      </xdr:nvCxnSpPr>
      <xdr:spPr>
        <a:xfrm>
          <a:off x="1130300" y="6212336"/>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103000</xdr:rowOff>
    </xdr:from>
    <xdr:to>
      <xdr:col>6</xdr:col>
      <xdr:colOff>38100</xdr:colOff>
      <xdr:row>37</xdr:row>
      <xdr:rowOff>33150</xdr:rowOff>
    </xdr:to>
    <xdr:sp macro="" textlink="">
      <xdr:nvSpPr>
        <xdr:cNvPr id="70" name="フローチャート: 判断 69"/>
        <xdr:cNvSpPr/>
      </xdr:nvSpPr>
      <xdr:spPr>
        <a:xfrm>
          <a:off x="1079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24277</xdr:rowOff>
    </xdr:from>
    <xdr:ext cx="534377" cy="259045"/>
    <xdr:sp macro="" textlink="">
      <xdr:nvSpPr>
        <xdr:cNvPr id="71" name="テキスト ボックス 70"/>
        <xdr:cNvSpPr txBox="1"/>
      </xdr:nvSpPr>
      <xdr:spPr>
        <a:xfrm>
          <a:off x="863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21765</xdr:rowOff>
    </xdr:from>
    <xdr:to>
      <xdr:col>24</xdr:col>
      <xdr:colOff>114300</xdr:colOff>
      <xdr:row>36</xdr:row>
      <xdr:rowOff>123365</xdr:rowOff>
    </xdr:to>
    <xdr:sp macro="" textlink="">
      <xdr:nvSpPr>
        <xdr:cNvPr id="77" name="楕円 76"/>
        <xdr:cNvSpPr/>
      </xdr:nvSpPr>
      <xdr:spPr>
        <a:xfrm>
          <a:off x="4584700" y="61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44642</xdr:rowOff>
    </xdr:from>
    <xdr:ext cx="534377" cy="259045"/>
    <xdr:sp macro="" textlink="">
      <xdr:nvSpPr>
        <xdr:cNvPr id="78" name="人件費該当値テキスト"/>
        <xdr:cNvSpPr txBox="1"/>
      </xdr:nvSpPr>
      <xdr:spPr>
        <a:xfrm>
          <a:off x="4686300" y="60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6888</xdr:rowOff>
    </xdr:from>
    <xdr:to>
      <xdr:col>20</xdr:col>
      <xdr:colOff>38100</xdr:colOff>
      <xdr:row>36</xdr:row>
      <xdr:rowOff>108488</xdr:rowOff>
    </xdr:to>
    <xdr:sp macro="" textlink="">
      <xdr:nvSpPr>
        <xdr:cNvPr id="79" name="楕円 78"/>
        <xdr:cNvSpPr/>
      </xdr:nvSpPr>
      <xdr:spPr>
        <a:xfrm>
          <a:off x="3746500" y="6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125015</xdr:rowOff>
    </xdr:from>
    <xdr:ext cx="534377" cy="259045"/>
    <xdr:sp macro="" textlink="">
      <xdr:nvSpPr>
        <xdr:cNvPr id="80" name="テキスト ボックス 79"/>
        <xdr:cNvSpPr txBox="1"/>
      </xdr:nvSpPr>
      <xdr:spPr>
        <a:xfrm>
          <a:off x="3530111" y="5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3335</xdr:rowOff>
    </xdr:from>
    <xdr:to>
      <xdr:col>15</xdr:col>
      <xdr:colOff>101600</xdr:colOff>
      <xdr:row>36</xdr:row>
      <xdr:rowOff>104935</xdr:rowOff>
    </xdr:to>
    <xdr:sp macro="" textlink="">
      <xdr:nvSpPr>
        <xdr:cNvPr id="81" name="楕円 80"/>
        <xdr:cNvSpPr/>
      </xdr:nvSpPr>
      <xdr:spPr>
        <a:xfrm>
          <a:off x="2857500" y="61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121462</xdr:rowOff>
    </xdr:from>
    <xdr:ext cx="534377" cy="259045"/>
    <xdr:sp macro="" textlink="">
      <xdr:nvSpPr>
        <xdr:cNvPr id="82" name="テキスト ボックス 81"/>
        <xdr:cNvSpPr txBox="1"/>
      </xdr:nvSpPr>
      <xdr:spPr>
        <a:xfrm>
          <a:off x="2641111" y="59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3147</xdr:rowOff>
    </xdr:from>
    <xdr:to>
      <xdr:col>10</xdr:col>
      <xdr:colOff>165100</xdr:colOff>
      <xdr:row>36</xdr:row>
      <xdr:rowOff>104747</xdr:rowOff>
    </xdr:to>
    <xdr:sp macro="" textlink="">
      <xdr:nvSpPr>
        <xdr:cNvPr id="83" name="楕円 82"/>
        <xdr:cNvSpPr/>
      </xdr:nvSpPr>
      <xdr:spPr>
        <a:xfrm>
          <a:off x="1968500" y="61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121274</xdr:rowOff>
    </xdr:from>
    <xdr:ext cx="534377" cy="259045"/>
    <xdr:sp macro="" textlink="">
      <xdr:nvSpPr>
        <xdr:cNvPr id="84" name="テキスト ボックス 83"/>
        <xdr:cNvSpPr txBox="1"/>
      </xdr:nvSpPr>
      <xdr:spPr>
        <a:xfrm>
          <a:off x="1752111" y="5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160786</xdr:rowOff>
    </xdr:from>
    <xdr:to>
      <xdr:col>6</xdr:col>
      <xdr:colOff>38100</xdr:colOff>
      <xdr:row>36</xdr:row>
      <xdr:rowOff>90936</xdr:rowOff>
    </xdr:to>
    <xdr:sp macro="" textlink="">
      <xdr:nvSpPr>
        <xdr:cNvPr id="85" name="楕円 84"/>
        <xdr:cNvSpPr/>
      </xdr:nvSpPr>
      <xdr:spPr>
        <a:xfrm>
          <a:off x="1079500" y="61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107463</xdr:rowOff>
    </xdr:from>
    <xdr:ext cx="534377" cy="259045"/>
    <xdr:sp macro="" textlink="">
      <xdr:nvSpPr>
        <xdr:cNvPr id="86" name="テキスト ボックス 85"/>
        <xdr:cNvSpPr txBox="1"/>
      </xdr:nvSpPr>
      <xdr:spPr>
        <a:xfrm>
          <a:off x="863111" y="5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117145</xdr:rowOff>
    </xdr:from>
    <xdr:to>
      <xdr:col>24</xdr:col>
      <xdr:colOff>63500</xdr:colOff>
      <xdr:row>56</xdr:row>
      <xdr:rowOff>23016</xdr:rowOff>
    </xdr:to>
    <xdr:cxnSp macro="">
      <xdr:nvCxnSpPr>
        <xdr:cNvPr id="118" name="直線コネクタ 117"/>
        <xdr:cNvCxnSpPr/>
      </xdr:nvCxnSpPr>
      <xdr:spPr>
        <a:xfrm>
          <a:off x="3797300" y="9546895"/>
          <a:ext cx="8382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117145</xdr:rowOff>
    </xdr:from>
    <xdr:to>
      <xdr:col>19</xdr:col>
      <xdr:colOff>177800</xdr:colOff>
      <xdr:row>57</xdr:row>
      <xdr:rowOff>72132</xdr:rowOff>
    </xdr:to>
    <xdr:cxnSp macro="">
      <xdr:nvCxnSpPr>
        <xdr:cNvPr id="121" name="直線コネクタ 120"/>
        <xdr:cNvCxnSpPr/>
      </xdr:nvCxnSpPr>
      <xdr:spPr>
        <a:xfrm flipV="1">
          <a:off x="2908300" y="9546895"/>
          <a:ext cx="889000" cy="2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72132</xdr:rowOff>
    </xdr:from>
    <xdr:to>
      <xdr:col>15</xdr:col>
      <xdr:colOff>50800</xdr:colOff>
      <xdr:row>57</xdr:row>
      <xdr:rowOff>163442</xdr:rowOff>
    </xdr:to>
    <xdr:cxnSp macro="">
      <xdr:nvCxnSpPr>
        <xdr:cNvPr id="124" name="直線コネクタ 123"/>
        <xdr:cNvCxnSpPr/>
      </xdr:nvCxnSpPr>
      <xdr:spPr>
        <a:xfrm flipV="1">
          <a:off x="2019300" y="9844782"/>
          <a:ext cx="8890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163442</xdr:rowOff>
    </xdr:from>
    <xdr:to>
      <xdr:col>10</xdr:col>
      <xdr:colOff>114300</xdr:colOff>
      <xdr:row>58</xdr:row>
      <xdr:rowOff>43753</xdr:rowOff>
    </xdr:to>
    <xdr:cxnSp macro="">
      <xdr:nvCxnSpPr>
        <xdr:cNvPr id="127" name="直線コネクタ 126"/>
        <xdr:cNvCxnSpPr/>
      </xdr:nvCxnSpPr>
      <xdr:spPr>
        <a:xfrm flipV="1">
          <a:off x="1130300" y="9936092"/>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0" name="フローチャート: 判断 129"/>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1" name="テキスト ボックス 130"/>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143666</xdr:rowOff>
    </xdr:from>
    <xdr:to>
      <xdr:col>24</xdr:col>
      <xdr:colOff>114300</xdr:colOff>
      <xdr:row>56</xdr:row>
      <xdr:rowOff>73816</xdr:rowOff>
    </xdr:to>
    <xdr:sp macro="" textlink="">
      <xdr:nvSpPr>
        <xdr:cNvPr id="137" name="楕円 136"/>
        <xdr:cNvSpPr/>
      </xdr:nvSpPr>
      <xdr:spPr>
        <a:xfrm>
          <a:off x="4584700" y="95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166543</xdr:rowOff>
    </xdr:from>
    <xdr:ext cx="534377" cy="259045"/>
    <xdr:sp macro="" textlink="">
      <xdr:nvSpPr>
        <xdr:cNvPr id="138" name="物件費該当値テキスト"/>
        <xdr:cNvSpPr txBox="1"/>
      </xdr:nvSpPr>
      <xdr:spPr>
        <a:xfrm>
          <a:off x="4686300" y="94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66345</xdr:rowOff>
    </xdr:from>
    <xdr:to>
      <xdr:col>20</xdr:col>
      <xdr:colOff>38100</xdr:colOff>
      <xdr:row>55</xdr:row>
      <xdr:rowOff>167945</xdr:rowOff>
    </xdr:to>
    <xdr:sp macro="" textlink="">
      <xdr:nvSpPr>
        <xdr:cNvPr id="139" name="楕円 138"/>
        <xdr:cNvSpPr/>
      </xdr:nvSpPr>
      <xdr:spPr>
        <a:xfrm>
          <a:off x="3746500" y="94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13022</xdr:rowOff>
    </xdr:from>
    <xdr:ext cx="534377" cy="259045"/>
    <xdr:sp macro="" textlink="">
      <xdr:nvSpPr>
        <xdr:cNvPr id="140" name="テキスト ボックス 139"/>
        <xdr:cNvSpPr txBox="1"/>
      </xdr:nvSpPr>
      <xdr:spPr>
        <a:xfrm>
          <a:off x="3530111" y="92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21332</xdr:rowOff>
    </xdr:from>
    <xdr:to>
      <xdr:col>15</xdr:col>
      <xdr:colOff>101600</xdr:colOff>
      <xdr:row>57</xdr:row>
      <xdr:rowOff>122932</xdr:rowOff>
    </xdr:to>
    <xdr:sp macro="" textlink="">
      <xdr:nvSpPr>
        <xdr:cNvPr id="141" name="楕円 140"/>
        <xdr:cNvSpPr/>
      </xdr:nvSpPr>
      <xdr:spPr>
        <a:xfrm>
          <a:off x="2857500" y="9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114059</xdr:rowOff>
    </xdr:from>
    <xdr:ext cx="534377" cy="259045"/>
    <xdr:sp macro="" textlink="">
      <xdr:nvSpPr>
        <xdr:cNvPr id="142" name="テキスト ボックス 141"/>
        <xdr:cNvSpPr txBox="1"/>
      </xdr:nvSpPr>
      <xdr:spPr>
        <a:xfrm>
          <a:off x="2641111" y="98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112642</xdr:rowOff>
    </xdr:from>
    <xdr:to>
      <xdr:col>10</xdr:col>
      <xdr:colOff>165100</xdr:colOff>
      <xdr:row>58</xdr:row>
      <xdr:rowOff>42792</xdr:rowOff>
    </xdr:to>
    <xdr:sp macro="" textlink="">
      <xdr:nvSpPr>
        <xdr:cNvPr id="143" name="楕円 142"/>
        <xdr:cNvSpPr/>
      </xdr:nvSpPr>
      <xdr:spPr>
        <a:xfrm>
          <a:off x="1968500" y="98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33919</xdr:rowOff>
    </xdr:from>
    <xdr:ext cx="534377" cy="259045"/>
    <xdr:sp macro="" textlink="">
      <xdr:nvSpPr>
        <xdr:cNvPr id="144" name="テキスト ボックス 143"/>
        <xdr:cNvSpPr txBox="1"/>
      </xdr:nvSpPr>
      <xdr:spPr>
        <a:xfrm>
          <a:off x="1752111" y="99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164403</xdr:rowOff>
    </xdr:from>
    <xdr:to>
      <xdr:col>6</xdr:col>
      <xdr:colOff>38100</xdr:colOff>
      <xdr:row>58</xdr:row>
      <xdr:rowOff>94553</xdr:rowOff>
    </xdr:to>
    <xdr:sp macro="" textlink="">
      <xdr:nvSpPr>
        <xdr:cNvPr id="145" name="楕円 144"/>
        <xdr:cNvSpPr/>
      </xdr:nvSpPr>
      <xdr:spPr>
        <a:xfrm>
          <a:off x="1079500" y="99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85680</xdr:rowOff>
    </xdr:from>
    <xdr:ext cx="534377" cy="259045"/>
    <xdr:sp macro="" textlink="">
      <xdr:nvSpPr>
        <xdr:cNvPr id="146" name="テキスト ボックス 145"/>
        <xdr:cNvSpPr txBox="1"/>
      </xdr:nvSpPr>
      <xdr:spPr>
        <a:xfrm>
          <a:off x="863111" y="100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53936</xdr:rowOff>
    </xdr:from>
    <xdr:to>
      <xdr:col>24</xdr:col>
      <xdr:colOff>63500</xdr:colOff>
      <xdr:row>78</xdr:row>
      <xdr:rowOff>72301</xdr:rowOff>
    </xdr:to>
    <xdr:cxnSp macro="">
      <xdr:nvCxnSpPr>
        <xdr:cNvPr id="175" name="直線コネクタ 174"/>
        <xdr:cNvCxnSpPr/>
      </xdr:nvCxnSpPr>
      <xdr:spPr>
        <a:xfrm flipV="1">
          <a:off x="3797300" y="13427036"/>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42735</xdr:rowOff>
    </xdr:from>
    <xdr:to>
      <xdr:col>19</xdr:col>
      <xdr:colOff>177800</xdr:colOff>
      <xdr:row>78</xdr:row>
      <xdr:rowOff>72301</xdr:rowOff>
    </xdr:to>
    <xdr:cxnSp macro="">
      <xdr:nvCxnSpPr>
        <xdr:cNvPr id="178" name="直線コネクタ 177"/>
        <xdr:cNvCxnSpPr/>
      </xdr:nvCxnSpPr>
      <xdr:spPr>
        <a:xfrm>
          <a:off x="2908300" y="13415835"/>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42735</xdr:rowOff>
    </xdr:from>
    <xdr:to>
      <xdr:col>15</xdr:col>
      <xdr:colOff>50800</xdr:colOff>
      <xdr:row>78</xdr:row>
      <xdr:rowOff>46393</xdr:rowOff>
    </xdr:to>
    <xdr:cxnSp macro="">
      <xdr:nvCxnSpPr>
        <xdr:cNvPr id="181" name="直線コネクタ 180"/>
        <xdr:cNvCxnSpPr/>
      </xdr:nvCxnSpPr>
      <xdr:spPr>
        <a:xfrm flipV="1">
          <a:off x="2019300" y="1341583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45555</xdr:rowOff>
    </xdr:from>
    <xdr:to>
      <xdr:col>10</xdr:col>
      <xdr:colOff>114300</xdr:colOff>
      <xdr:row>78</xdr:row>
      <xdr:rowOff>46393</xdr:rowOff>
    </xdr:to>
    <xdr:cxnSp macro="">
      <xdr:nvCxnSpPr>
        <xdr:cNvPr id="184" name="直線コネクタ 183"/>
        <xdr:cNvCxnSpPr/>
      </xdr:nvCxnSpPr>
      <xdr:spPr>
        <a:xfrm>
          <a:off x="1130300" y="1341865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87" name="フローチャート: 判断 186"/>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88" name="テキスト ボックス 187"/>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3136</xdr:rowOff>
    </xdr:from>
    <xdr:to>
      <xdr:col>24</xdr:col>
      <xdr:colOff>114300</xdr:colOff>
      <xdr:row>78</xdr:row>
      <xdr:rowOff>104736</xdr:rowOff>
    </xdr:to>
    <xdr:sp macro="" textlink="">
      <xdr:nvSpPr>
        <xdr:cNvPr id="194" name="楕円 193"/>
        <xdr:cNvSpPr/>
      </xdr:nvSpPr>
      <xdr:spPr>
        <a:xfrm>
          <a:off x="4584700" y="133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89513</xdr:rowOff>
    </xdr:from>
    <xdr:ext cx="469744" cy="259045"/>
    <xdr:sp macro="" textlink="">
      <xdr:nvSpPr>
        <xdr:cNvPr id="195" name="維持補修費該当値テキスト"/>
        <xdr:cNvSpPr txBox="1"/>
      </xdr:nvSpPr>
      <xdr:spPr>
        <a:xfrm>
          <a:off x="4686300" y="1329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21501</xdr:rowOff>
    </xdr:from>
    <xdr:to>
      <xdr:col>20</xdr:col>
      <xdr:colOff>38100</xdr:colOff>
      <xdr:row>78</xdr:row>
      <xdr:rowOff>123101</xdr:rowOff>
    </xdr:to>
    <xdr:sp macro="" textlink="">
      <xdr:nvSpPr>
        <xdr:cNvPr id="196" name="楕円 195"/>
        <xdr:cNvSpPr/>
      </xdr:nvSpPr>
      <xdr:spPr>
        <a:xfrm>
          <a:off x="3746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114228</xdr:rowOff>
    </xdr:from>
    <xdr:ext cx="469744" cy="259045"/>
    <xdr:sp macro="" textlink="">
      <xdr:nvSpPr>
        <xdr:cNvPr id="197" name="テキスト ボックス 196"/>
        <xdr:cNvSpPr txBox="1"/>
      </xdr:nvSpPr>
      <xdr:spPr>
        <a:xfrm>
          <a:off x="3562428" y="134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163385</xdr:rowOff>
    </xdr:from>
    <xdr:to>
      <xdr:col>15</xdr:col>
      <xdr:colOff>101600</xdr:colOff>
      <xdr:row>78</xdr:row>
      <xdr:rowOff>93535</xdr:rowOff>
    </xdr:to>
    <xdr:sp macro="" textlink="">
      <xdr:nvSpPr>
        <xdr:cNvPr id="198" name="楕円 197"/>
        <xdr:cNvSpPr/>
      </xdr:nvSpPr>
      <xdr:spPr>
        <a:xfrm>
          <a:off x="28575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84662</xdr:rowOff>
    </xdr:from>
    <xdr:ext cx="469744" cy="259045"/>
    <xdr:sp macro="" textlink="">
      <xdr:nvSpPr>
        <xdr:cNvPr id="199" name="テキスト ボックス 198"/>
        <xdr:cNvSpPr txBox="1"/>
      </xdr:nvSpPr>
      <xdr:spPr>
        <a:xfrm>
          <a:off x="2673428" y="1345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167043</xdr:rowOff>
    </xdr:from>
    <xdr:to>
      <xdr:col>10</xdr:col>
      <xdr:colOff>165100</xdr:colOff>
      <xdr:row>78</xdr:row>
      <xdr:rowOff>97193</xdr:rowOff>
    </xdr:to>
    <xdr:sp macro="" textlink="">
      <xdr:nvSpPr>
        <xdr:cNvPr id="200" name="楕円 199"/>
        <xdr:cNvSpPr/>
      </xdr:nvSpPr>
      <xdr:spPr>
        <a:xfrm>
          <a:off x="1968500" y="133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88320</xdr:rowOff>
    </xdr:from>
    <xdr:ext cx="469744" cy="259045"/>
    <xdr:sp macro="" textlink="">
      <xdr:nvSpPr>
        <xdr:cNvPr id="201" name="テキスト ボックス 200"/>
        <xdr:cNvSpPr txBox="1"/>
      </xdr:nvSpPr>
      <xdr:spPr>
        <a:xfrm>
          <a:off x="1784428" y="134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166205</xdr:rowOff>
    </xdr:from>
    <xdr:to>
      <xdr:col>6</xdr:col>
      <xdr:colOff>38100</xdr:colOff>
      <xdr:row>78</xdr:row>
      <xdr:rowOff>96355</xdr:rowOff>
    </xdr:to>
    <xdr:sp macro="" textlink="">
      <xdr:nvSpPr>
        <xdr:cNvPr id="202" name="楕円 201"/>
        <xdr:cNvSpPr/>
      </xdr:nvSpPr>
      <xdr:spPr>
        <a:xfrm>
          <a:off x="1079500" y="133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87482</xdr:rowOff>
    </xdr:from>
    <xdr:ext cx="469744" cy="259045"/>
    <xdr:sp macro="" textlink="">
      <xdr:nvSpPr>
        <xdr:cNvPr id="203" name="テキスト ボックス 202"/>
        <xdr:cNvSpPr txBox="1"/>
      </xdr:nvSpPr>
      <xdr:spPr>
        <a:xfrm>
          <a:off x="895428" y="134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23343</xdr:rowOff>
    </xdr:from>
    <xdr:to>
      <xdr:col>24</xdr:col>
      <xdr:colOff>63500</xdr:colOff>
      <xdr:row>96</xdr:row>
      <xdr:rowOff>49532</xdr:rowOff>
    </xdr:to>
    <xdr:cxnSp macro="">
      <xdr:nvCxnSpPr>
        <xdr:cNvPr id="233" name="直線コネクタ 232"/>
        <xdr:cNvCxnSpPr/>
      </xdr:nvCxnSpPr>
      <xdr:spPr>
        <a:xfrm flipV="1">
          <a:off x="3797300" y="16482543"/>
          <a:ext cx="8382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49532</xdr:rowOff>
    </xdr:from>
    <xdr:to>
      <xdr:col>19</xdr:col>
      <xdr:colOff>177800</xdr:colOff>
      <xdr:row>96</xdr:row>
      <xdr:rowOff>49861</xdr:rowOff>
    </xdr:to>
    <xdr:cxnSp macro="">
      <xdr:nvCxnSpPr>
        <xdr:cNvPr id="236" name="直線コネクタ 235"/>
        <xdr:cNvCxnSpPr/>
      </xdr:nvCxnSpPr>
      <xdr:spPr>
        <a:xfrm flipV="1">
          <a:off x="2908300" y="16508732"/>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49861</xdr:rowOff>
    </xdr:from>
    <xdr:to>
      <xdr:col>15</xdr:col>
      <xdr:colOff>50800</xdr:colOff>
      <xdr:row>96</xdr:row>
      <xdr:rowOff>78389</xdr:rowOff>
    </xdr:to>
    <xdr:cxnSp macro="">
      <xdr:nvCxnSpPr>
        <xdr:cNvPr id="239" name="直線コネクタ 238"/>
        <xdr:cNvCxnSpPr/>
      </xdr:nvCxnSpPr>
      <xdr:spPr>
        <a:xfrm flipV="1">
          <a:off x="2019300" y="16509061"/>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78389</xdr:rowOff>
    </xdr:from>
    <xdr:to>
      <xdr:col>10</xdr:col>
      <xdr:colOff>114300</xdr:colOff>
      <xdr:row>96</xdr:row>
      <xdr:rowOff>163207</xdr:rowOff>
    </xdr:to>
    <xdr:cxnSp macro="">
      <xdr:nvCxnSpPr>
        <xdr:cNvPr id="242" name="直線コネクタ 241"/>
        <xdr:cNvCxnSpPr/>
      </xdr:nvCxnSpPr>
      <xdr:spPr>
        <a:xfrm flipV="1">
          <a:off x="1130300" y="16537589"/>
          <a:ext cx="889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151262</xdr:rowOff>
    </xdr:from>
    <xdr:to>
      <xdr:col>6</xdr:col>
      <xdr:colOff>38100</xdr:colOff>
      <xdr:row>98</xdr:row>
      <xdr:rowOff>81412</xdr:rowOff>
    </xdr:to>
    <xdr:sp macro="" textlink="">
      <xdr:nvSpPr>
        <xdr:cNvPr id="245" name="フローチャート: 判断 244"/>
        <xdr:cNvSpPr/>
      </xdr:nvSpPr>
      <xdr:spPr>
        <a:xfrm>
          <a:off x="1079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72539</xdr:rowOff>
    </xdr:from>
    <xdr:ext cx="534377" cy="259045"/>
    <xdr:sp macro="" textlink="">
      <xdr:nvSpPr>
        <xdr:cNvPr id="246" name="テキスト ボックス 245"/>
        <xdr:cNvSpPr txBox="1"/>
      </xdr:nvSpPr>
      <xdr:spPr>
        <a:xfrm>
          <a:off x="863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143993</xdr:rowOff>
    </xdr:from>
    <xdr:to>
      <xdr:col>24</xdr:col>
      <xdr:colOff>114300</xdr:colOff>
      <xdr:row>96</xdr:row>
      <xdr:rowOff>74143</xdr:rowOff>
    </xdr:to>
    <xdr:sp macro="" textlink="">
      <xdr:nvSpPr>
        <xdr:cNvPr id="252" name="楕円 251"/>
        <xdr:cNvSpPr/>
      </xdr:nvSpPr>
      <xdr:spPr>
        <a:xfrm>
          <a:off x="45847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166870</xdr:rowOff>
    </xdr:from>
    <xdr:ext cx="599010" cy="259045"/>
    <xdr:sp macro="" textlink="">
      <xdr:nvSpPr>
        <xdr:cNvPr id="253" name="扶助費該当値テキスト"/>
        <xdr:cNvSpPr txBox="1"/>
      </xdr:nvSpPr>
      <xdr:spPr>
        <a:xfrm>
          <a:off x="4686300" y="1628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170182</xdr:rowOff>
    </xdr:from>
    <xdr:to>
      <xdr:col>20</xdr:col>
      <xdr:colOff>38100</xdr:colOff>
      <xdr:row>96</xdr:row>
      <xdr:rowOff>100332</xdr:rowOff>
    </xdr:to>
    <xdr:sp macro="" textlink="">
      <xdr:nvSpPr>
        <xdr:cNvPr id="254" name="楕円 253"/>
        <xdr:cNvSpPr/>
      </xdr:nvSpPr>
      <xdr:spPr>
        <a:xfrm>
          <a:off x="3746500" y="164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116859</xdr:rowOff>
    </xdr:from>
    <xdr:ext cx="599010" cy="259045"/>
    <xdr:sp macro="" textlink="">
      <xdr:nvSpPr>
        <xdr:cNvPr id="255" name="テキスト ボックス 254"/>
        <xdr:cNvSpPr txBox="1"/>
      </xdr:nvSpPr>
      <xdr:spPr>
        <a:xfrm>
          <a:off x="3497795" y="162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170511</xdr:rowOff>
    </xdr:from>
    <xdr:to>
      <xdr:col>15</xdr:col>
      <xdr:colOff>101600</xdr:colOff>
      <xdr:row>96</xdr:row>
      <xdr:rowOff>100661</xdr:rowOff>
    </xdr:to>
    <xdr:sp macro="" textlink="">
      <xdr:nvSpPr>
        <xdr:cNvPr id="256" name="楕円 255"/>
        <xdr:cNvSpPr/>
      </xdr:nvSpPr>
      <xdr:spPr>
        <a:xfrm>
          <a:off x="2857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117188</xdr:rowOff>
    </xdr:from>
    <xdr:ext cx="599010" cy="259045"/>
    <xdr:sp macro="" textlink="">
      <xdr:nvSpPr>
        <xdr:cNvPr id="257" name="テキスト ボックス 256"/>
        <xdr:cNvSpPr txBox="1"/>
      </xdr:nvSpPr>
      <xdr:spPr>
        <a:xfrm>
          <a:off x="2608795" y="1623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27589</xdr:rowOff>
    </xdr:from>
    <xdr:to>
      <xdr:col>10</xdr:col>
      <xdr:colOff>165100</xdr:colOff>
      <xdr:row>96</xdr:row>
      <xdr:rowOff>129189</xdr:rowOff>
    </xdr:to>
    <xdr:sp macro="" textlink="">
      <xdr:nvSpPr>
        <xdr:cNvPr id="258" name="楕円 257"/>
        <xdr:cNvSpPr/>
      </xdr:nvSpPr>
      <xdr:spPr>
        <a:xfrm>
          <a:off x="1968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120316</xdr:rowOff>
    </xdr:from>
    <xdr:ext cx="599010" cy="259045"/>
    <xdr:sp macro="" textlink="">
      <xdr:nvSpPr>
        <xdr:cNvPr id="259" name="テキスト ボックス 258"/>
        <xdr:cNvSpPr txBox="1"/>
      </xdr:nvSpPr>
      <xdr:spPr>
        <a:xfrm>
          <a:off x="1719795" y="165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112407</xdr:rowOff>
    </xdr:from>
    <xdr:to>
      <xdr:col>6</xdr:col>
      <xdr:colOff>38100</xdr:colOff>
      <xdr:row>97</xdr:row>
      <xdr:rowOff>42557</xdr:rowOff>
    </xdr:to>
    <xdr:sp macro="" textlink="">
      <xdr:nvSpPr>
        <xdr:cNvPr id="260" name="楕円 259"/>
        <xdr:cNvSpPr/>
      </xdr:nvSpPr>
      <xdr:spPr>
        <a:xfrm>
          <a:off x="1079500" y="16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59084</xdr:rowOff>
    </xdr:from>
    <xdr:ext cx="599010" cy="259045"/>
    <xdr:sp macro="" textlink="">
      <xdr:nvSpPr>
        <xdr:cNvPr id="261" name="テキスト ボックス 260"/>
        <xdr:cNvSpPr txBox="1"/>
      </xdr:nvSpPr>
      <xdr:spPr>
        <a:xfrm>
          <a:off x="830795" y="1634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123218</xdr:rowOff>
    </xdr:from>
    <xdr:to>
      <xdr:col>55</xdr:col>
      <xdr:colOff>0</xdr:colOff>
      <xdr:row>37</xdr:row>
      <xdr:rowOff>124079</xdr:rowOff>
    </xdr:to>
    <xdr:cxnSp macro="">
      <xdr:nvCxnSpPr>
        <xdr:cNvPr id="290" name="直線コネクタ 289"/>
        <xdr:cNvCxnSpPr/>
      </xdr:nvCxnSpPr>
      <xdr:spPr>
        <a:xfrm>
          <a:off x="9639300" y="6466868"/>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123218</xdr:rowOff>
    </xdr:from>
    <xdr:to>
      <xdr:col>50</xdr:col>
      <xdr:colOff>114300</xdr:colOff>
      <xdr:row>37</xdr:row>
      <xdr:rowOff>138222</xdr:rowOff>
    </xdr:to>
    <xdr:cxnSp macro="">
      <xdr:nvCxnSpPr>
        <xdr:cNvPr id="293" name="直線コネクタ 292"/>
        <xdr:cNvCxnSpPr/>
      </xdr:nvCxnSpPr>
      <xdr:spPr>
        <a:xfrm flipV="1">
          <a:off x="8750300" y="6466868"/>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138222</xdr:rowOff>
    </xdr:from>
    <xdr:to>
      <xdr:col>45</xdr:col>
      <xdr:colOff>177800</xdr:colOff>
      <xdr:row>37</xdr:row>
      <xdr:rowOff>162232</xdr:rowOff>
    </xdr:to>
    <xdr:cxnSp macro="">
      <xdr:nvCxnSpPr>
        <xdr:cNvPr id="296" name="直線コネクタ 295"/>
        <xdr:cNvCxnSpPr/>
      </xdr:nvCxnSpPr>
      <xdr:spPr>
        <a:xfrm flipV="1">
          <a:off x="7861300" y="6481872"/>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129992</xdr:rowOff>
    </xdr:from>
    <xdr:to>
      <xdr:col>41</xdr:col>
      <xdr:colOff>50800</xdr:colOff>
      <xdr:row>37</xdr:row>
      <xdr:rowOff>162232</xdr:rowOff>
    </xdr:to>
    <xdr:cxnSp macro="">
      <xdr:nvCxnSpPr>
        <xdr:cNvPr id="299" name="直線コネクタ 298"/>
        <xdr:cNvCxnSpPr/>
      </xdr:nvCxnSpPr>
      <xdr:spPr>
        <a:xfrm>
          <a:off x="6972300" y="6473642"/>
          <a:ext cx="889000" cy="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2" name="フローチャート: 判断 301"/>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3" name="テキスト ボックス 302"/>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73279</xdr:rowOff>
    </xdr:from>
    <xdr:to>
      <xdr:col>55</xdr:col>
      <xdr:colOff>50800</xdr:colOff>
      <xdr:row>38</xdr:row>
      <xdr:rowOff>3429</xdr:rowOff>
    </xdr:to>
    <xdr:sp macro="" textlink="">
      <xdr:nvSpPr>
        <xdr:cNvPr id="309" name="楕円 308"/>
        <xdr:cNvSpPr/>
      </xdr:nvSpPr>
      <xdr:spPr>
        <a:xfrm>
          <a:off x="104267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159656</xdr:rowOff>
    </xdr:from>
    <xdr:ext cx="534377" cy="259045"/>
    <xdr:sp macro="" textlink="">
      <xdr:nvSpPr>
        <xdr:cNvPr id="310" name="補助費等該当値テキスト"/>
        <xdr:cNvSpPr txBox="1"/>
      </xdr:nvSpPr>
      <xdr:spPr>
        <a:xfrm>
          <a:off x="10528300" y="63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72418</xdr:rowOff>
    </xdr:from>
    <xdr:to>
      <xdr:col>50</xdr:col>
      <xdr:colOff>165100</xdr:colOff>
      <xdr:row>38</xdr:row>
      <xdr:rowOff>2568</xdr:rowOff>
    </xdr:to>
    <xdr:sp macro="" textlink="">
      <xdr:nvSpPr>
        <xdr:cNvPr id="311" name="楕円 310"/>
        <xdr:cNvSpPr/>
      </xdr:nvSpPr>
      <xdr:spPr>
        <a:xfrm>
          <a:off x="9588500" y="64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165145</xdr:rowOff>
    </xdr:from>
    <xdr:ext cx="534377" cy="259045"/>
    <xdr:sp macro="" textlink="">
      <xdr:nvSpPr>
        <xdr:cNvPr id="312" name="テキスト ボックス 311"/>
        <xdr:cNvSpPr txBox="1"/>
      </xdr:nvSpPr>
      <xdr:spPr>
        <a:xfrm>
          <a:off x="9372111" y="65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87422</xdr:rowOff>
    </xdr:from>
    <xdr:to>
      <xdr:col>46</xdr:col>
      <xdr:colOff>38100</xdr:colOff>
      <xdr:row>38</xdr:row>
      <xdr:rowOff>17572</xdr:rowOff>
    </xdr:to>
    <xdr:sp macro="" textlink="">
      <xdr:nvSpPr>
        <xdr:cNvPr id="313" name="楕円 312"/>
        <xdr:cNvSpPr/>
      </xdr:nvSpPr>
      <xdr:spPr>
        <a:xfrm>
          <a:off x="8699500" y="64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8699</xdr:rowOff>
    </xdr:from>
    <xdr:ext cx="534377" cy="259045"/>
    <xdr:sp macro="" textlink="">
      <xdr:nvSpPr>
        <xdr:cNvPr id="314" name="テキスト ボックス 313"/>
        <xdr:cNvSpPr txBox="1"/>
      </xdr:nvSpPr>
      <xdr:spPr>
        <a:xfrm>
          <a:off x="8483111" y="65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111432</xdr:rowOff>
    </xdr:from>
    <xdr:to>
      <xdr:col>41</xdr:col>
      <xdr:colOff>101600</xdr:colOff>
      <xdr:row>38</xdr:row>
      <xdr:rowOff>41582</xdr:rowOff>
    </xdr:to>
    <xdr:sp macro="" textlink="">
      <xdr:nvSpPr>
        <xdr:cNvPr id="315" name="楕円 314"/>
        <xdr:cNvSpPr/>
      </xdr:nvSpPr>
      <xdr:spPr>
        <a:xfrm>
          <a:off x="7810500" y="64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32709</xdr:rowOff>
    </xdr:from>
    <xdr:ext cx="534377" cy="259045"/>
    <xdr:sp macro="" textlink="">
      <xdr:nvSpPr>
        <xdr:cNvPr id="316" name="テキスト ボックス 315"/>
        <xdr:cNvSpPr txBox="1"/>
      </xdr:nvSpPr>
      <xdr:spPr>
        <a:xfrm>
          <a:off x="7594111" y="65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79192</xdr:rowOff>
    </xdr:from>
    <xdr:to>
      <xdr:col>36</xdr:col>
      <xdr:colOff>165100</xdr:colOff>
      <xdr:row>38</xdr:row>
      <xdr:rowOff>9342</xdr:rowOff>
    </xdr:to>
    <xdr:sp macro="" textlink="">
      <xdr:nvSpPr>
        <xdr:cNvPr id="317" name="楕円 316"/>
        <xdr:cNvSpPr/>
      </xdr:nvSpPr>
      <xdr:spPr>
        <a:xfrm>
          <a:off x="6921500" y="64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469</xdr:rowOff>
    </xdr:from>
    <xdr:ext cx="534377" cy="259045"/>
    <xdr:sp macro="" textlink="">
      <xdr:nvSpPr>
        <xdr:cNvPr id="318" name="テキスト ボックス 317"/>
        <xdr:cNvSpPr txBox="1"/>
      </xdr:nvSpPr>
      <xdr:spPr>
        <a:xfrm>
          <a:off x="6705111" y="65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18473</xdr:rowOff>
    </xdr:from>
    <xdr:to>
      <xdr:col>55</xdr:col>
      <xdr:colOff>0</xdr:colOff>
      <xdr:row>56</xdr:row>
      <xdr:rowOff>126880</xdr:rowOff>
    </xdr:to>
    <xdr:cxnSp macro="">
      <xdr:nvCxnSpPr>
        <xdr:cNvPr id="345" name="直線コネクタ 344"/>
        <xdr:cNvCxnSpPr/>
      </xdr:nvCxnSpPr>
      <xdr:spPr>
        <a:xfrm flipV="1">
          <a:off x="9639300" y="9448223"/>
          <a:ext cx="8382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149237</xdr:rowOff>
    </xdr:from>
    <xdr:to>
      <xdr:col>50</xdr:col>
      <xdr:colOff>114300</xdr:colOff>
      <xdr:row>56</xdr:row>
      <xdr:rowOff>126880</xdr:rowOff>
    </xdr:to>
    <xdr:cxnSp macro="">
      <xdr:nvCxnSpPr>
        <xdr:cNvPr id="348" name="直線コネクタ 347"/>
        <xdr:cNvCxnSpPr/>
      </xdr:nvCxnSpPr>
      <xdr:spPr>
        <a:xfrm>
          <a:off x="8750300" y="9407537"/>
          <a:ext cx="889000" cy="3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149237</xdr:rowOff>
    </xdr:from>
    <xdr:to>
      <xdr:col>45</xdr:col>
      <xdr:colOff>177800</xdr:colOff>
      <xdr:row>55</xdr:row>
      <xdr:rowOff>98223</xdr:rowOff>
    </xdr:to>
    <xdr:cxnSp macro="">
      <xdr:nvCxnSpPr>
        <xdr:cNvPr id="351" name="直線コネクタ 350"/>
        <xdr:cNvCxnSpPr/>
      </xdr:nvCxnSpPr>
      <xdr:spPr>
        <a:xfrm flipV="1">
          <a:off x="7861300" y="9407537"/>
          <a:ext cx="889000" cy="1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22630</xdr:rowOff>
    </xdr:from>
    <xdr:to>
      <xdr:col>41</xdr:col>
      <xdr:colOff>50800</xdr:colOff>
      <xdr:row>55</xdr:row>
      <xdr:rowOff>98223</xdr:rowOff>
    </xdr:to>
    <xdr:cxnSp macro="">
      <xdr:nvCxnSpPr>
        <xdr:cNvPr id="354" name="直線コネクタ 353"/>
        <xdr:cNvCxnSpPr/>
      </xdr:nvCxnSpPr>
      <xdr:spPr>
        <a:xfrm>
          <a:off x="6972300" y="9452380"/>
          <a:ext cx="889000" cy="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57957</xdr:rowOff>
    </xdr:from>
    <xdr:to>
      <xdr:col>36</xdr:col>
      <xdr:colOff>165100</xdr:colOff>
      <xdr:row>56</xdr:row>
      <xdr:rowOff>159557</xdr:rowOff>
    </xdr:to>
    <xdr:sp macro="" textlink="">
      <xdr:nvSpPr>
        <xdr:cNvPr id="357" name="フローチャート: 判断 356"/>
        <xdr:cNvSpPr/>
      </xdr:nvSpPr>
      <xdr:spPr>
        <a:xfrm>
          <a:off x="6921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150684</xdr:rowOff>
    </xdr:from>
    <xdr:ext cx="534377" cy="259045"/>
    <xdr:sp macro="" textlink="">
      <xdr:nvSpPr>
        <xdr:cNvPr id="358" name="テキスト ボックス 357"/>
        <xdr:cNvSpPr txBox="1"/>
      </xdr:nvSpPr>
      <xdr:spPr>
        <a:xfrm>
          <a:off x="6705111" y="9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139123</xdr:rowOff>
    </xdr:from>
    <xdr:to>
      <xdr:col>55</xdr:col>
      <xdr:colOff>50800</xdr:colOff>
      <xdr:row>55</xdr:row>
      <xdr:rowOff>69273</xdr:rowOff>
    </xdr:to>
    <xdr:sp macro="" textlink="">
      <xdr:nvSpPr>
        <xdr:cNvPr id="364" name="楕円 363"/>
        <xdr:cNvSpPr/>
      </xdr:nvSpPr>
      <xdr:spPr>
        <a:xfrm>
          <a:off x="104267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162000</xdr:rowOff>
    </xdr:from>
    <xdr:ext cx="599010" cy="259045"/>
    <xdr:sp macro="" textlink="">
      <xdr:nvSpPr>
        <xdr:cNvPr id="365" name="普通建設事業費該当値テキスト"/>
        <xdr:cNvSpPr txBox="1"/>
      </xdr:nvSpPr>
      <xdr:spPr>
        <a:xfrm>
          <a:off x="10528300" y="924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76080</xdr:rowOff>
    </xdr:from>
    <xdr:to>
      <xdr:col>50</xdr:col>
      <xdr:colOff>165100</xdr:colOff>
      <xdr:row>57</xdr:row>
      <xdr:rowOff>6230</xdr:rowOff>
    </xdr:to>
    <xdr:sp macro="" textlink="">
      <xdr:nvSpPr>
        <xdr:cNvPr id="366" name="楕円 365"/>
        <xdr:cNvSpPr/>
      </xdr:nvSpPr>
      <xdr:spPr>
        <a:xfrm>
          <a:off x="95885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22757</xdr:rowOff>
    </xdr:from>
    <xdr:ext cx="534377" cy="259045"/>
    <xdr:sp macro="" textlink="">
      <xdr:nvSpPr>
        <xdr:cNvPr id="367" name="テキスト ボックス 366"/>
        <xdr:cNvSpPr txBox="1"/>
      </xdr:nvSpPr>
      <xdr:spPr>
        <a:xfrm>
          <a:off x="9372111" y="9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98437</xdr:rowOff>
    </xdr:from>
    <xdr:to>
      <xdr:col>46</xdr:col>
      <xdr:colOff>38100</xdr:colOff>
      <xdr:row>55</xdr:row>
      <xdr:rowOff>28587</xdr:rowOff>
    </xdr:to>
    <xdr:sp macro="" textlink="">
      <xdr:nvSpPr>
        <xdr:cNvPr id="368" name="楕円 367"/>
        <xdr:cNvSpPr/>
      </xdr:nvSpPr>
      <xdr:spPr>
        <a:xfrm>
          <a:off x="8699500" y="93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45114</xdr:rowOff>
    </xdr:from>
    <xdr:ext cx="599010" cy="259045"/>
    <xdr:sp macro="" textlink="">
      <xdr:nvSpPr>
        <xdr:cNvPr id="369" name="テキスト ボックス 368"/>
        <xdr:cNvSpPr txBox="1"/>
      </xdr:nvSpPr>
      <xdr:spPr>
        <a:xfrm>
          <a:off x="8450795" y="91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47423</xdr:rowOff>
    </xdr:from>
    <xdr:to>
      <xdr:col>41</xdr:col>
      <xdr:colOff>101600</xdr:colOff>
      <xdr:row>55</xdr:row>
      <xdr:rowOff>149023</xdr:rowOff>
    </xdr:to>
    <xdr:sp macro="" textlink="">
      <xdr:nvSpPr>
        <xdr:cNvPr id="370" name="楕円 369"/>
        <xdr:cNvSpPr/>
      </xdr:nvSpPr>
      <xdr:spPr>
        <a:xfrm>
          <a:off x="7810500" y="94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165550</xdr:rowOff>
    </xdr:from>
    <xdr:ext cx="599010" cy="259045"/>
    <xdr:sp macro="" textlink="">
      <xdr:nvSpPr>
        <xdr:cNvPr id="371" name="テキスト ボックス 370"/>
        <xdr:cNvSpPr txBox="1"/>
      </xdr:nvSpPr>
      <xdr:spPr>
        <a:xfrm>
          <a:off x="7561795" y="92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143280</xdr:rowOff>
    </xdr:from>
    <xdr:to>
      <xdr:col>36</xdr:col>
      <xdr:colOff>165100</xdr:colOff>
      <xdr:row>55</xdr:row>
      <xdr:rowOff>73430</xdr:rowOff>
    </xdr:to>
    <xdr:sp macro="" textlink="">
      <xdr:nvSpPr>
        <xdr:cNvPr id="372" name="楕円 371"/>
        <xdr:cNvSpPr/>
      </xdr:nvSpPr>
      <xdr:spPr>
        <a:xfrm>
          <a:off x="6921500" y="9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89957</xdr:rowOff>
    </xdr:from>
    <xdr:ext cx="599010" cy="259045"/>
    <xdr:sp macro="" textlink="">
      <xdr:nvSpPr>
        <xdr:cNvPr id="373" name="テキスト ボックス 372"/>
        <xdr:cNvSpPr txBox="1"/>
      </xdr:nvSpPr>
      <xdr:spPr>
        <a:xfrm>
          <a:off x="6672795" y="91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20663</xdr:rowOff>
    </xdr:from>
    <xdr:to>
      <xdr:col>55</xdr:col>
      <xdr:colOff>0</xdr:colOff>
      <xdr:row>78</xdr:row>
      <xdr:rowOff>12739</xdr:rowOff>
    </xdr:to>
    <xdr:cxnSp macro="">
      <xdr:nvCxnSpPr>
        <xdr:cNvPr id="402" name="直線コネクタ 401"/>
        <xdr:cNvCxnSpPr/>
      </xdr:nvCxnSpPr>
      <xdr:spPr>
        <a:xfrm flipV="1">
          <a:off x="9639300" y="12536513"/>
          <a:ext cx="838200" cy="8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167932</xdr:rowOff>
    </xdr:from>
    <xdr:to>
      <xdr:col>50</xdr:col>
      <xdr:colOff>114300</xdr:colOff>
      <xdr:row>78</xdr:row>
      <xdr:rowOff>12739</xdr:rowOff>
    </xdr:to>
    <xdr:cxnSp macro="">
      <xdr:nvCxnSpPr>
        <xdr:cNvPr id="405" name="直線コネクタ 404"/>
        <xdr:cNvCxnSpPr/>
      </xdr:nvCxnSpPr>
      <xdr:spPr>
        <a:xfrm>
          <a:off x="8750300" y="12512332"/>
          <a:ext cx="889000" cy="8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167932</xdr:rowOff>
    </xdr:from>
    <xdr:to>
      <xdr:col>45</xdr:col>
      <xdr:colOff>177800</xdr:colOff>
      <xdr:row>76</xdr:row>
      <xdr:rowOff>55677</xdr:rowOff>
    </xdr:to>
    <xdr:cxnSp macro="">
      <xdr:nvCxnSpPr>
        <xdr:cNvPr id="408" name="直線コネクタ 407"/>
        <xdr:cNvCxnSpPr/>
      </xdr:nvCxnSpPr>
      <xdr:spPr>
        <a:xfrm flipV="1">
          <a:off x="7861300" y="12512332"/>
          <a:ext cx="889000" cy="5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102629</xdr:rowOff>
    </xdr:from>
    <xdr:to>
      <xdr:col>41</xdr:col>
      <xdr:colOff>50800</xdr:colOff>
      <xdr:row>76</xdr:row>
      <xdr:rowOff>55677</xdr:rowOff>
    </xdr:to>
    <xdr:cxnSp macro="">
      <xdr:nvCxnSpPr>
        <xdr:cNvPr id="411" name="直線コネクタ 410"/>
        <xdr:cNvCxnSpPr/>
      </xdr:nvCxnSpPr>
      <xdr:spPr>
        <a:xfrm>
          <a:off x="6972300" y="12961379"/>
          <a:ext cx="889000"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160032</xdr:rowOff>
    </xdr:from>
    <xdr:to>
      <xdr:col>36</xdr:col>
      <xdr:colOff>165100</xdr:colOff>
      <xdr:row>76</xdr:row>
      <xdr:rowOff>90182</xdr:rowOff>
    </xdr:to>
    <xdr:sp macro="" textlink="">
      <xdr:nvSpPr>
        <xdr:cNvPr id="414" name="フローチャート: 判断 413"/>
        <xdr:cNvSpPr/>
      </xdr:nvSpPr>
      <xdr:spPr>
        <a:xfrm>
          <a:off x="6921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81309</xdr:rowOff>
    </xdr:from>
    <xdr:ext cx="534377" cy="259045"/>
    <xdr:sp macro="" textlink="">
      <xdr:nvSpPr>
        <xdr:cNvPr id="415" name="テキスト ボックス 414"/>
        <xdr:cNvSpPr txBox="1"/>
      </xdr:nvSpPr>
      <xdr:spPr>
        <a:xfrm>
          <a:off x="6705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141313</xdr:rowOff>
    </xdr:from>
    <xdr:to>
      <xdr:col>55</xdr:col>
      <xdr:colOff>50800</xdr:colOff>
      <xdr:row>73</xdr:row>
      <xdr:rowOff>71463</xdr:rowOff>
    </xdr:to>
    <xdr:sp macro="" textlink="">
      <xdr:nvSpPr>
        <xdr:cNvPr id="421" name="楕円 420"/>
        <xdr:cNvSpPr/>
      </xdr:nvSpPr>
      <xdr:spPr>
        <a:xfrm>
          <a:off x="10426700" y="124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164190</xdr:rowOff>
    </xdr:from>
    <xdr:ext cx="534377" cy="259045"/>
    <xdr:sp macro="" textlink="">
      <xdr:nvSpPr>
        <xdr:cNvPr id="422" name="普通建設事業費 （ うち新規整備　）該当値テキスト"/>
        <xdr:cNvSpPr txBox="1"/>
      </xdr:nvSpPr>
      <xdr:spPr>
        <a:xfrm>
          <a:off x="10528300" y="123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133389</xdr:rowOff>
    </xdr:from>
    <xdr:to>
      <xdr:col>50</xdr:col>
      <xdr:colOff>165100</xdr:colOff>
      <xdr:row>78</xdr:row>
      <xdr:rowOff>63539</xdr:rowOff>
    </xdr:to>
    <xdr:sp macro="" textlink="">
      <xdr:nvSpPr>
        <xdr:cNvPr id="423" name="楕円 422"/>
        <xdr:cNvSpPr/>
      </xdr:nvSpPr>
      <xdr:spPr>
        <a:xfrm>
          <a:off x="9588500" y="133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80066</xdr:rowOff>
    </xdr:from>
    <xdr:ext cx="534377" cy="259045"/>
    <xdr:sp macro="" textlink="">
      <xdr:nvSpPr>
        <xdr:cNvPr id="424" name="テキスト ボックス 423"/>
        <xdr:cNvSpPr txBox="1"/>
      </xdr:nvSpPr>
      <xdr:spPr>
        <a:xfrm>
          <a:off x="9372111" y="131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117132</xdr:rowOff>
    </xdr:from>
    <xdr:to>
      <xdr:col>46</xdr:col>
      <xdr:colOff>38100</xdr:colOff>
      <xdr:row>73</xdr:row>
      <xdr:rowOff>47282</xdr:rowOff>
    </xdr:to>
    <xdr:sp macro="" textlink="">
      <xdr:nvSpPr>
        <xdr:cNvPr id="425" name="楕円 424"/>
        <xdr:cNvSpPr/>
      </xdr:nvSpPr>
      <xdr:spPr>
        <a:xfrm>
          <a:off x="8699500" y="12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63809</xdr:rowOff>
    </xdr:from>
    <xdr:ext cx="534377" cy="259045"/>
    <xdr:sp macro="" textlink="">
      <xdr:nvSpPr>
        <xdr:cNvPr id="426" name="テキスト ボックス 425"/>
        <xdr:cNvSpPr txBox="1"/>
      </xdr:nvSpPr>
      <xdr:spPr>
        <a:xfrm>
          <a:off x="8483111" y="122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4877</xdr:rowOff>
    </xdr:from>
    <xdr:to>
      <xdr:col>41</xdr:col>
      <xdr:colOff>101600</xdr:colOff>
      <xdr:row>76</xdr:row>
      <xdr:rowOff>106477</xdr:rowOff>
    </xdr:to>
    <xdr:sp macro="" textlink="">
      <xdr:nvSpPr>
        <xdr:cNvPr id="427" name="楕円 426"/>
        <xdr:cNvSpPr/>
      </xdr:nvSpPr>
      <xdr:spPr>
        <a:xfrm>
          <a:off x="7810500" y="130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123003</xdr:rowOff>
    </xdr:from>
    <xdr:ext cx="534377" cy="259045"/>
    <xdr:sp macro="" textlink="">
      <xdr:nvSpPr>
        <xdr:cNvPr id="428" name="テキスト ボックス 427"/>
        <xdr:cNvSpPr txBox="1"/>
      </xdr:nvSpPr>
      <xdr:spPr>
        <a:xfrm>
          <a:off x="7594111" y="128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51829</xdr:rowOff>
    </xdr:from>
    <xdr:to>
      <xdr:col>36</xdr:col>
      <xdr:colOff>165100</xdr:colOff>
      <xdr:row>75</xdr:row>
      <xdr:rowOff>153429</xdr:rowOff>
    </xdr:to>
    <xdr:sp macro="" textlink="">
      <xdr:nvSpPr>
        <xdr:cNvPr id="429" name="楕円 428"/>
        <xdr:cNvSpPr/>
      </xdr:nvSpPr>
      <xdr:spPr>
        <a:xfrm>
          <a:off x="6921500" y="129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169956</xdr:rowOff>
    </xdr:from>
    <xdr:ext cx="534377" cy="259045"/>
    <xdr:sp macro="" textlink="">
      <xdr:nvSpPr>
        <xdr:cNvPr id="430" name="テキスト ボックス 429"/>
        <xdr:cNvSpPr txBox="1"/>
      </xdr:nvSpPr>
      <xdr:spPr>
        <a:xfrm>
          <a:off x="6705111" y="126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90157</xdr:rowOff>
    </xdr:from>
    <xdr:to>
      <xdr:col>55</xdr:col>
      <xdr:colOff>0</xdr:colOff>
      <xdr:row>96</xdr:row>
      <xdr:rowOff>20383</xdr:rowOff>
    </xdr:to>
    <xdr:cxnSp macro="">
      <xdr:nvCxnSpPr>
        <xdr:cNvPr id="459" name="直線コネクタ 458"/>
        <xdr:cNvCxnSpPr/>
      </xdr:nvCxnSpPr>
      <xdr:spPr>
        <a:xfrm>
          <a:off x="9639300" y="16377907"/>
          <a:ext cx="8382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90157</xdr:rowOff>
    </xdr:from>
    <xdr:to>
      <xdr:col>50</xdr:col>
      <xdr:colOff>114300</xdr:colOff>
      <xdr:row>95</xdr:row>
      <xdr:rowOff>155194</xdr:rowOff>
    </xdr:to>
    <xdr:cxnSp macro="">
      <xdr:nvCxnSpPr>
        <xdr:cNvPr id="462" name="直線コネクタ 461"/>
        <xdr:cNvCxnSpPr/>
      </xdr:nvCxnSpPr>
      <xdr:spPr>
        <a:xfrm flipV="1">
          <a:off x="8750300" y="16377907"/>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78181</xdr:rowOff>
    </xdr:from>
    <xdr:to>
      <xdr:col>45</xdr:col>
      <xdr:colOff>177800</xdr:colOff>
      <xdr:row>95</xdr:row>
      <xdr:rowOff>155194</xdr:rowOff>
    </xdr:to>
    <xdr:cxnSp macro="">
      <xdr:nvCxnSpPr>
        <xdr:cNvPr id="465" name="直線コネクタ 464"/>
        <xdr:cNvCxnSpPr/>
      </xdr:nvCxnSpPr>
      <xdr:spPr>
        <a:xfrm>
          <a:off x="7861300" y="16365931"/>
          <a:ext cx="889000" cy="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93383</xdr:rowOff>
    </xdr:from>
    <xdr:to>
      <xdr:col>41</xdr:col>
      <xdr:colOff>50800</xdr:colOff>
      <xdr:row>95</xdr:row>
      <xdr:rowOff>78181</xdr:rowOff>
    </xdr:to>
    <xdr:cxnSp macro="">
      <xdr:nvCxnSpPr>
        <xdr:cNvPr id="468" name="直線コネクタ 467"/>
        <xdr:cNvCxnSpPr/>
      </xdr:nvCxnSpPr>
      <xdr:spPr>
        <a:xfrm>
          <a:off x="6972300" y="16209683"/>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147701</xdr:rowOff>
    </xdr:from>
    <xdr:to>
      <xdr:col>36</xdr:col>
      <xdr:colOff>165100</xdr:colOff>
      <xdr:row>97</xdr:row>
      <xdr:rowOff>77851</xdr:rowOff>
    </xdr:to>
    <xdr:sp macro="" textlink="">
      <xdr:nvSpPr>
        <xdr:cNvPr id="471" name="フローチャート: 判断 470"/>
        <xdr:cNvSpPr/>
      </xdr:nvSpPr>
      <xdr:spPr>
        <a:xfrm>
          <a:off x="6921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68978</xdr:rowOff>
    </xdr:from>
    <xdr:ext cx="534377" cy="259045"/>
    <xdr:sp macro="" textlink="">
      <xdr:nvSpPr>
        <xdr:cNvPr id="472" name="テキスト ボックス 471"/>
        <xdr:cNvSpPr txBox="1"/>
      </xdr:nvSpPr>
      <xdr:spPr>
        <a:xfrm>
          <a:off x="6705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141033</xdr:rowOff>
    </xdr:from>
    <xdr:to>
      <xdr:col>55</xdr:col>
      <xdr:colOff>50800</xdr:colOff>
      <xdr:row>96</xdr:row>
      <xdr:rowOff>71183</xdr:rowOff>
    </xdr:to>
    <xdr:sp macro="" textlink="">
      <xdr:nvSpPr>
        <xdr:cNvPr id="478" name="楕円 477"/>
        <xdr:cNvSpPr/>
      </xdr:nvSpPr>
      <xdr:spPr>
        <a:xfrm>
          <a:off x="10426700" y="164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119460</xdr:rowOff>
    </xdr:from>
    <xdr:ext cx="534377" cy="259045"/>
    <xdr:sp macro="" textlink="">
      <xdr:nvSpPr>
        <xdr:cNvPr id="479" name="普通建設事業費 （ うち更新整備　）該当値テキスト"/>
        <xdr:cNvSpPr txBox="1"/>
      </xdr:nvSpPr>
      <xdr:spPr>
        <a:xfrm>
          <a:off x="10528300" y="1640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39357</xdr:rowOff>
    </xdr:from>
    <xdr:to>
      <xdr:col>50</xdr:col>
      <xdr:colOff>165100</xdr:colOff>
      <xdr:row>95</xdr:row>
      <xdr:rowOff>140957</xdr:rowOff>
    </xdr:to>
    <xdr:sp macro="" textlink="">
      <xdr:nvSpPr>
        <xdr:cNvPr id="480" name="楕円 479"/>
        <xdr:cNvSpPr/>
      </xdr:nvSpPr>
      <xdr:spPr>
        <a:xfrm>
          <a:off x="9588500" y="163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157484</xdr:rowOff>
    </xdr:from>
    <xdr:ext cx="534377" cy="259045"/>
    <xdr:sp macro="" textlink="">
      <xdr:nvSpPr>
        <xdr:cNvPr id="481" name="テキスト ボックス 480"/>
        <xdr:cNvSpPr txBox="1"/>
      </xdr:nvSpPr>
      <xdr:spPr>
        <a:xfrm>
          <a:off x="9372111" y="161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104394</xdr:rowOff>
    </xdr:from>
    <xdr:to>
      <xdr:col>46</xdr:col>
      <xdr:colOff>38100</xdr:colOff>
      <xdr:row>96</xdr:row>
      <xdr:rowOff>34544</xdr:rowOff>
    </xdr:to>
    <xdr:sp macro="" textlink="">
      <xdr:nvSpPr>
        <xdr:cNvPr id="482" name="楕円 481"/>
        <xdr:cNvSpPr/>
      </xdr:nvSpPr>
      <xdr:spPr>
        <a:xfrm>
          <a:off x="8699500" y="163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25671</xdr:rowOff>
    </xdr:from>
    <xdr:ext cx="534377" cy="259045"/>
    <xdr:sp macro="" textlink="">
      <xdr:nvSpPr>
        <xdr:cNvPr id="483" name="テキスト ボックス 482"/>
        <xdr:cNvSpPr txBox="1"/>
      </xdr:nvSpPr>
      <xdr:spPr>
        <a:xfrm>
          <a:off x="8483111" y="16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27381</xdr:rowOff>
    </xdr:from>
    <xdr:to>
      <xdr:col>41</xdr:col>
      <xdr:colOff>101600</xdr:colOff>
      <xdr:row>95</xdr:row>
      <xdr:rowOff>128981</xdr:rowOff>
    </xdr:to>
    <xdr:sp macro="" textlink="">
      <xdr:nvSpPr>
        <xdr:cNvPr id="484" name="楕円 483"/>
        <xdr:cNvSpPr/>
      </xdr:nvSpPr>
      <xdr:spPr>
        <a:xfrm>
          <a:off x="7810500" y="163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145508</xdr:rowOff>
    </xdr:from>
    <xdr:ext cx="534377" cy="259045"/>
    <xdr:sp macro="" textlink="">
      <xdr:nvSpPr>
        <xdr:cNvPr id="485" name="テキスト ボックス 484"/>
        <xdr:cNvSpPr txBox="1"/>
      </xdr:nvSpPr>
      <xdr:spPr>
        <a:xfrm>
          <a:off x="7594111" y="160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42583</xdr:rowOff>
    </xdr:from>
    <xdr:to>
      <xdr:col>36</xdr:col>
      <xdr:colOff>165100</xdr:colOff>
      <xdr:row>94</xdr:row>
      <xdr:rowOff>144183</xdr:rowOff>
    </xdr:to>
    <xdr:sp macro="" textlink="">
      <xdr:nvSpPr>
        <xdr:cNvPr id="486" name="楕円 485"/>
        <xdr:cNvSpPr/>
      </xdr:nvSpPr>
      <xdr:spPr>
        <a:xfrm>
          <a:off x="6921500" y="161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160710</xdr:rowOff>
    </xdr:from>
    <xdr:ext cx="534377" cy="259045"/>
    <xdr:sp macro="" textlink="">
      <xdr:nvSpPr>
        <xdr:cNvPr id="487" name="テキスト ボックス 486"/>
        <xdr:cNvSpPr txBox="1"/>
      </xdr:nvSpPr>
      <xdr:spPr>
        <a:xfrm>
          <a:off x="6705111" y="159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28784</xdr:rowOff>
    </xdr:from>
    <xdr:to>
      <xdr:col>85</xdr:col>
      <xdr:colOff>127000</xdr:colOff>
      <xdr:row>38</xdr:row>
      <xdr:rowOff>60536</xdr:rowOff>
    </xdr:to>
    <xdr:cxnSp macro="">
      <xdr:nvCxnSpPr>
        <xdr:cNvPr id="514" name="直線コネクタ 513"/>
        <xdr:cNvCxnSpPr/>
      </xdr:nvCxnSpPr>
      <xdr:spPr>
        <a:xfrm flipV="1">
          <a:off x="15481300" y="6543884"/>
          <a:ext cx="8382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60536</xdr:rowOff>
    </xdr:from>
    <xdr:to>
      <xdr:col>81</xdr:col>
      <xdr:colOff>50800</xdr:colOff>
      <xdr:row>38</xdr:row>
      <xdr:rowOff>113845</xdr:rowOff>
    </xdr:to>
    <xdr:cxnSp macro="">
      <xdr:nvCxnSpPr>
        <xdr:cNvPr id="517" name="直線コネクタ 516"/>
        <xdr:cNvCxnSpPr/>
      </xdr:nvCxnSpPr>
      <xdr:spPr>
        <a:xfrm flipV="1">
          <a:off x="14592300" y="6575636"/>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38636</xdr:rowOff>
    </xdr:from>
    <xdr:to>
      <xdr:col>76</xdr:col>
      <xdr:colOff>114300</xdr:colOff>
      <xdr:row>38</xdr:row>
      <xdr:rowOff>113845</xdr:rowOff>
    </xdr:to>
    <xdr:cxnSp macro="">
      <xdr:nvCxnSpPr>
        <xdr:cNvPr id="520" name="直線コネクタ 519"/>
        <xdr:cNvCxnSpPr/>
      </xdr:nvCxnSpPr>
      <xdr:spPr>
        <a:xfrm>
          <a:off x="13703300" y="6553736"/>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124384</xdr:rowOff>
    </xdr:from>
    <xdr:to>
      <xdr:col>71</xdr:col>
      <xdr:colOff>177800</xdr:colOff>
      <xdr:row>38</xdr:row>
      <xdr:rowOff>38636</xdr:rowOff>
    </xdr:to>
    <xdr:cxnSp macro="">
      <xdr:nvCxnSpPr>
        <xdr:cNvPr id="523" name="直線コネクタ 522"/>
        <xdr:cNvCxnSpPr/>
      </xdr:nvCxnSpPr>
      <xdr:spPr>
        <a:xfrm>
          <a:off x="12814300" y="6468034"/>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22172</xdr:rowOff>
    </xdr:from>
    <xdr:to>
      <xdr:col>67</xdr:col>
      <xdr:colOff>101600</xdr:colOff>
      <xdr:row>38</xdr:row>
      <xdr:rowOff>123772</xdr:rowOff>
    </xdr:to>
    <xdr:sp macro="" textlink="">
      <xdr:nvSpPr>
        <xdr:cNvPr id="526" name="フローチャート: 判断 525"/>
        <xdr:cNvSpPr/>
      </xdr:nvSpPr>
      <xdr:spPr>
        <a:xfrm>
          <a:off x="12763500" y="65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114899</xdr:rowOff>
    </xdr:from>
    <xdr:ext cx="469744" cy="259045"/>
    <xdr:sp macro="" textlink="">
      <xdr:nvSpPr>
        <xdr:cNvPr id="527" name="テキスト ボックス 526"/>
        <xdr:cNvSpPr txBox="1"/>
      </xdr:nvSpPr>
      <xdr:spPr>
        <a:xfrm>
          <a:off x="12579428" y="662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149433</xdr:rowOff>
    </xdr:from>
    <xdr:to>
      <xdr:col>85</xdr:col>
      <xdr:colOff>177800</xdr:colOff>
      <xdr:row>38</xdr:row>
      <xdr:rowOff>79583</xdr:rowOff>
    </xdr:to>
    <xdr:sp macro="" textlink="">
      <xdr:nvSpPr>
        <xdr:cNvPr id="533" name="楕円 532"/>
        <xdr:cNvSpPr/>
      </xdr:nvSpPr>
      <xdr:spPr>
        <a:xfrm>
          <a:off x="162687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64360</xdr:rowOff>
    </xdr:from>
    <xdr:ext cx="469744" cy="259045"/>
    <xdr:sp macro="" textlink="">
      <xdr:nvSpPr>
        <xdr:cNvPr id="534" name="災害復旧事業費該当値テキスト"/>
        <xdr:cNvSpPr txBox="1"/>
      </xdr:nvSpPr>
      <xdr:spPr>
        <a:xfrm>
          <a:off x="16370300" y="640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9736</xdr:rowOff>
    </xdr:from>
    <xdr:to>
      <xdr:col>81</xdr:col>
      <xdr:colOff>101600</xdr:colOff>
      <xdr:row>38</xdr:row>
      <xdr:rowOff>111336</xdr:rowOff>
    </xdr:to>
    <xdr:sp macro="" textlink="">
      <xdr:nvSpPr>
        <xdr:cNvPr id="535" name="楕円 534"/>
        <xdr:cNvSpPr/>
      </xdr:nvSpPr>
      <xdr:spPr>
        <a:xfrm>
          <a:off x="15430500" y="65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102463</xdr:rowOff>
    </xdr:from>
    <xdr:ext cx="469744" cy="259045"/>
    <xdr:sp macro="" textlink="">
      <xdr:nvSpPr>
        <xdr:cNvPr id="536" name="テキスト ボックス 535"/>
        <xdr:cNvSpPr txBox="1"/>
      </xdr:nvSpPr>
      <xdr:spPr>
        <a:xfrm>
          <a:off x="15246428" y="661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63045</xdr:rowOff>
    </xdr:from>
    <xdr:to>
      <xdr:col>76</xdr:col>
      <xdr:colOff>165100</xdr:colOff>
      <xdr:row>38</xdr:row>
      <xdr:rowOff>164645</xdr:rowOff>
    </xdr:to>
    <xdr:sp macro="" textlink="">
      <xdr:nvSpPr>
        <xdr:cNvPr id="537" name="楕円 536"/>
        <xdr:cNvSpPr/>
      </xdr:nvSpPr>
      <xdr:spPr>
        <a:xfrm>
          <a:off x="14541500" y="6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155772</xdr:rowOff>
    </xdr:from>
    <xdr:ext cx="469744" cy="259045"/>
    <xdr:sp macro="" textlink="">
      <xdr:nvSpPr>
        <xdr:cNvPr id="538" name="テキスト ボックス 537"/>
        <xdr:cNvSpPr txBox="1"/>
      </xdr:nvSpPr>
      <xdr:spPr>
        <a:xfrm>
          <a:off x="14357428" y="6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159286</xdr:rowOff>
    </xdr:from>
    <xdr:to>
      <xdr:col>72</xdr:col>
      <xdr:colOff>38100</xdr:colOff>
      <xdr:row>38</xdr:row>
      <xdr:rowOff>89436</xdr:rowOff>
    </xdr:to>
    <xdr:sp macro="" textlink="">
      <xdr:nvSpPr>
        <xdr:cNvPr id="539" name="楕円 538"/>
        <xdr:cNvSpPr/>
      </xdr:nvSpPr>
      <xdr:spPr>
        <a:xfrm>
          <a:off x="13652500" y="65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105963</xdr:rowOff>
    </xdr:from>
    <xdr:ext cx="469744" cy="259045"/>
    <xdr:sp macro="" textlink="">
      <xdr:nvSpPr>
        <xdr:cNvPr id="540" name="テキスト ボックス 539"/>
        <xdr:cNvSpPr txBox="1"/>
      </xdr:nvSpPr>
      <xdr:spPr>
        <a:xfrm>
          <a:off x="13468428" y="62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73584</xdr:rowOff>
    </xdr:from>
    <xdr:to>
      <xdr:col>67</xdr:col>
      <xdr:colOff>101600</xdr:colOff>
      <xdr:row>38</xdr:row>
      <xdr:rowOff>3734</xdr:rowOff>
    </xdr:to>
    <xdr:sp macro="" textlink="">
      <xdr:nvSpPr>
        <xdr:cNvPr id="541" name="楕円 540"/>
        <xdr:cNvSpPr/>
      </xdr:nvSpPr>
      <xdr:spPr>
        <a:xfrm>
          <a:off x="12763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20261</xdr:rowOff>
    </xdr:from>
    <xdr:ext cx="469744" cy="259045"/>
    <xdr:sp macro="" textlink="">
      <xdr:nvSpPr>
        <xdr:cNvPr id="542" name="テキスト ボックス 541"/>
        <xdr:cNvSpPr txBox="1"/>
      </xdr:nvSpPr>
      <xdr:spPr>
        <a:xfrm>
          <a:off x="12579428" y="61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3" name="テキスト ボックス 60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5" name="テキスト ボックス 60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7" name="テキスト ボックス 60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1" name="テキスト ボックス 61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5" name="テキスト ボックス 61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19" name="直線コネクタ 61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2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21" name="直線コネクタ 62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2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23" name="直線コネクタ 62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109763</xdr:rowOff>
    </xdr:from>
    <xdr:to>
      <xdr:col>85</xdr:col>
      <xdr:colOff>127000</xdr:colOff>
      <xdr:row>75</xdr:row>
      <xdr:rowOff>119564</xdr:rowOff>
    </xdr:to>
    <xdr:cxnSp macro="">
      <xdr:nvCxnSpPr>
        <xdr:cNvPr id="624" name="直線コネクタ 623"/>
        <xdr:cNvCxnSpPr/>
      </xdr:nvCxnSpPr>
      <xdr:spPr>
        <a:xfrm flipV="1">
          <a:off x="15481300" y="12968513"/>
          <a:ext cx="8382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2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26" name="フローチャート: 判断 62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119564</xdr:rowOff>
    </xdr:from>
    <xdr:to>
      <xdr:col>81</xdr:col>
      <xdr:colOff>50800</xdr:colOff>
      <xdr:row>75</xdr:row>
      <xdr:rowOff>131585</xdr:rowOff>
    </xdr:to>
    <xdr:cxnSp macro="">
      <xdr:nvCxnSpPr>
        <xdr:cNvPr id="627" name="直線コネクタ 626"/>
        <xdr:cNvCxnSpPr/>
      </xdr:nvCxnSpPr>
      <xdr:spPr>
        <a:xfrm flipV="1">
          <a:off x="14592300" y="1297831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28" name="フローチャート: 判断 62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29" name="テキスト ボックス 62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131585</xdr:rowOff>
    </xdr:from>
    <xdr:to>
      <xdr:col>76</xdr:col>
      <xdr:colOff>114300</xdr:colOff>
      <xdr:row>75</xdr:row>
      <xdr:rowOff>170895</xdr:rowOff>
    </xdr:to>
    <xdr:cxnSp macro="">
      <xdr:nvCxnSpPr>
        <xdr:cNvPr id="630" name="直線コネクタ 629"/>
        <xdr:cNvCxnSpPr/>
      </xdr:nvCxnSpPr>
      <xdr:spPr>
        <a:xfrm flipV="1">
          <a:off x="13703300" y="12990335"/>
          <a:ext cx="889000" cy="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31" name="フローチャート: 判断 63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32" name="テキスト ボックス 631"/>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154226</xdr:rowOff>
    </xdr:from>
    <xdr:to>
      <xdr:col>71</xdr:col>
      <xdr:colOff>177800</xdr:colOff>
      <xdr:row>75</xdr:row>
      <xdr:rowOff>170895</xdr:rowOff>
    </xdr:to>
    <xdr:cxnSp macro="">
      <xdr:nvCxnSpPr>
        <xdr:cNvPr id="633" name="直線コネクタ 632"/>
        <xdr:cNvCxnSpPr/>
      </xdr:nvCxnSpPr>
      <xdr:spPr>
        <a:xfrm>
          <a:off x="12814300" y="13012976"/>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34" name="フローチャート: 判断 63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35" name="テキスト ボックス 634"/>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78318</xdr:rowOff>
    </xdr:from>
    <xdr:to>
      <xdr:col>67</xdr:col>
      <xdr:colOff>101600</xdr:colOff>
      <xdr:row>77</xdr:row>
      <xdr:rowOff>8468</xdr:rowOff>
    </xdr:to>
    <xdr:sp macro="" textlink="">
      <xdr:nvSpPr>
        <xdr:cNvPr id="636" name="フローチャート: 判断 635"/>
        <xdr:cNvSpPr/>
      </xdr:nvSpPr>
      <xdr:spPr>
        <a:xfrm>
          <a:off x="127635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171045</xdr:rowOff>
    </xdr:from>
    <xdr:ext cx="534377" cy="259045"/>
    <xdr:sp macro="" textlink="">
      <xdr:nvSpPr>
        <xdr:cNvPr id="637" name="テキスト ボックス 636"/>
        <xdr:cNvSpPr txBox="1"/>
      </xdr:nvSpPr>
      <xdr:spPr>
        <a:xfrm>
          <a:off x="12547111" y="1320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58963</xdr:rowOff>
    </xdr:from>
    <xdr:to>
      <xdr:col>85</xdr:col>
      <xdr:colOff>177800</xdr:colOff>
      <xdr:row>75</xdr:row>
      <xdr:rowOff>160564</xdr:rowOff>
    </xdr:to>
    <xdr:sp macro="" textlink="">
      <xdr:nvSpPr>
        <xdr:cNvPr id="643" name="楕円 642"/>
        <xdr:cNvSpPr/>
      </xdr:nvSpPr>
      <xdr:spPr>
        <a:xfrm>
          <a:off x="16268700" y="12917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81840</xdr:rowOff>
    </xdr:from>
    <xdr:ext cx="534377" cy="259045"/>
    <xdr:sp macro="" textlink="">
      <xdr:nvSpPr>
        <xdr:cNvPr id="644" name="公債費該当値テキスト"/>
        <xdr:cNvSpPr txBox="1"/>
      </xdr:nvSpPr>
      <xdr:spPr>
        <a:xfrm>
          <a:off x="16370300" y="127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68764</xdr:rowOff>
    </xdr:from>
    <xdr:to>
      <xdr:col>81</xdr:col>
      <xdr:colOff>101600</xdr:colOff>
      <xdr:row>75</xdr:row>
      <xdr:rowOff>170365</xdr:rowOff>
    </xdr:to>
    <xdr:sp macro="" textlink="">
      <xdr:nvSpPr>
        <xdr:cNvPr id="645" name="楕円 644"/>
        <xdr:cNvSpPr/>
      </xdr:nvSpPr>
      <xdr:spPr>
        <a:xfrm>
          <a:off x="15430500" y="12927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15441</xdr:rowOff>
    </xdr:from>
    <xdr:ext cx="534377" cy="259045"/>
    <xdr:sp macro="" textlink="">
      <xdr:nvSpPr>
        <xdr:cNvPr id="646" name="テキスト ボックス 645"/>
        <xdr:cNvSpPr txBox="1"/>
      </xdr:nvSpPr>
      <xdr:spPr>
        <a:xfrm>
          <a:off x="15214111" y="127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80785</xdr:rowOff>
    </xdr:from>
    <xdr:to>
      <xdr:col>76</xdr:col>
      <xdr:colOff>165100</xdr:colOff>
      <xdr:row>76</xdr:row>
      <xdr:rowOff>10936</xdr:rowOff>
    </xdr:to>
    <xdr:sp macro="" textlink="">
      <xdr:nvSpPr>
        <xdr:cNvPr id="647" name="楕円 646"/>
        <xdr:cNvSpPr/>
      </xdr:nvSpPr>
      <xdr:spPr>
        <a:xfrm>
          <a:off x="145415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27462</xdr:rowOff>
    </xdr:from>
    <xdr:ext cx="534377" cy="259045"/>
    <xdr:sp macro="" textlink="">
      <xdr:nvSpPr>
        <xdr:cNvPr id="648" name="テキスト ボックス 647"/>
        <xdr:cNvSpPr txBox="1"/>
      </xdr:nvSpPr>
      <xdr:spPr>
        <a:xfrm>
          <a:off x="14325111" y="12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120094</xdr:rowOff>
    </xdr:from>
    <xdr:to>
      <xdr:col>72</xdr:col>
      <xdr:colOff>38100</xdr:colOff>
      <xdr:row>76</xdr:row>
      <xdr:rowOff>50245</xdr:rowOff>
    </xdr:to>
    <xdr:sp macro="" textlink="">
      <xdr:nvSpPr>
        <xdr:cNvPr id="649" name="楕円 648"/>
        <xdr:cNvSpPr/>
      </xdr:nvSpPr>
      <xdr:spPr>
        <a:xfrm>
          <a:off x="13652500" y="12978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66771</xdr:rowOff>
    </xdr:from>
    <xdr:ext cx="534377" cy="259045"/>
    <xdr:sp macro="" textlink="">
      <xdr:nvSpPr>
        <xdr:cNvPr id="650" name="テキスト ボックス 649"/>
        <xdr:cNvSpPr txBox="1"/>
      </xdr:nvSpPr>
      <xdr:spPr>
        <a:xfrm>
          <a:off x="13436111" y="127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103425</xdr:rowOff>
    </xdr:from>
    <xdr:to>
      <xdr:col>67</xdr:col>
      <xdr:colOff>101600</xdr:colOff>
      <xdr:row>76</xdr:row>
      <xdr:rowOff>33576</xdr:rowOff>
    </xdr:to>
    <xdr:sp macro="" textlink="">
      <xdr:nvSpPr>
        <xdr:cNvPr id="651" name="楕円 650"/>
        <xdr:cNvSpPr/>
      </xdr:nvSpPr>
      <xdr:spPr>
        <a:xfrm>
          <a:off x="12763500" y="12962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50102</xdr:rowOff>
    </xdr:from>
    <xdr:ext cx="534377" cy="259045"/>
    <xdr:sp macro="" textlink="">
      <xdr:nvSpPr>
        <xdr:cNvPr id="652" name="テキスト ボックス 651"/>
        <xdr:cNvSpPr txBox="1"/>
      </xdr:nvSpPr>
      <xdr:spPr>
        <a:xfrm>
          <a:off x="12547111" y="127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76" name="直線コネクタ 67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7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78" name="直線コネクタ 67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7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80" name="直線コネクタ 67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11319</xdr:rowOff>
    </xdr:from>
    <xdr:to>
      <xdr:col>85</xdr:col>
      <xdr:colOff>127000</xdr:colOff>
      <xdr:row>97</xdr:row>
      <xdr:rowOff>129924</xdr:rowOff>
    </xdr:to>
    <xdr:cxnSp macro="">
      <xdr:nvCxnSpPr>
        <xdr:cNvPr id="681" name="直線コネクタ 680"/>
        <xdr:cNvCxnSpPr/>
      </xdr:nvCxnSpPr>
      <xdr:spPr>
        <a:xfrm>
          <a:off x="15481300" y="16641969"/>
          <a:ext cx="8382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82"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83" name="フローチャート: 判断 68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11319</xdr:rowOff>
    </xdr:from>
    <xdr:to>
      <xdr:col>81</xdr:col>
      <xdr:colOff>50800</xdr:colOff>
      <xdr:row>97</xdr:row>
      <xdr:rowOff>165883</xdr:rowOff>
    </xdr:to>
    <xdr:cxnSp macro="">
      <xdr:nvCxnSpPr>
        <xdr:cNvPr id="684" name="直線コネクタ 683"/>
        <xdr:cNvCxnSpPr/>
      </xdr:nvCxnSpPr>
      <xdr:spPr>
        <a:xfrm flipV="1">
          <a:off x="14592300" y="16641969"/>
          <a:ext cx="889000" cy="1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85" name="フローチャート: 判断 68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86" name="テキスト ボックス 685"/>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165883</xdr:rowOff>
    </xdr:from>
    <xdr:to>
      <xdr:col>76</xdr:col>
      <xdr:colOff>114300</xdr:colOff>
      <xdr:row>98</xdr:row>
      <xdr:rowOff>70983</xdr:rowOff>
    </xdr:to>
    <xdr:cxnSp macro="">
      <xdr:nvCxnSpPr>
        <xdr:cNvPr id="687" name="直線コネクタ 686"/>
        <xdr:cNvCxnSpPr/>
      </xdr:nvCxnSpPr>
      <xdr:spPr>
        <a:xfrm flipV="1">
          <a:off x="13703300" y="16796533"/>
          <a:ext cx="889000" cy="7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88" name="フローチャート: 判断 68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89" name="テキスト ボックス 68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50188</xdr:rowOff>
    </xdr:from>
    <xdr:to>
      <xdr:col>71</xdr:col>
      <xdr:colOff>177800</xdr:colOff>
      <xdr:row>98</xdr:row>
      <xdr:rowOff>70983</xdr:rowOff>
    </xdr:to>
    <xdr:cxnSp macro="">
      <xdr:nvCxnSpPr>
        <xdr:cNvPr id="690" name="直線コネクタ 689"/>
        <xdr:cNvCxnSpPr/>
      </xdr:nvCxnSpPr>
      <xdr:spPr>
        <a:xfrm>
          <a:off x="12814300" y="16852288"/>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691" name="フローチャート: 判断 69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692" name="テキスト ボックス 69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57978</xdr:rowOff>
    </xdr:from>
    <xdr:to>
      <xdr:col>67</xdr:col>
      <xdr:colOff>101600</xdr:colOff>
      <xdr:row>98</xdr:row>
      <xdr:rowOff>159578</xdr:rowOff>
    </xdr:to>
    <xdr:sp macro="" textlink="">
      <xdr:nvSpPr>
        <xdr:cNvPr id="693" name="フローチャート: 判断 692"/>
        <xdr:cNvSpPr/>
      </xdr:nvSpPr>
      <xdr:spPr>
        <a:xfrm>
          <a:off x="12763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150705</xdr:rowOff>
    </xdr:from>
    <xdr:ext cx="534377" cy="259045"/>
    <xdr:sp macro="" textlink="">
      <xdr:nvSpPr>
        <xdr:cNvPr id="694" name="テキスト ボックス 693"/>
        <xdr:cNvSpPr txBox="1"/>
      </xdr:nvSpPr>
      <xdr:spPr>
        <a:xfrm>
          <a:off x="12547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79124</xdr:rowOff>
    </xdr:from>
    <xdr:to>
      <xdr:col>85</xdr:col>
      <xdr:colOff>177800</xdr:colOff>
      <xdr:row>98</xdr:row>
      <xdr:rowOff>9274</xdr:rowOff>
    </xdr:to>
    <xdr:sp macro="" textlink="">
      <xdr:nvSpPr>
        <xdr:cNvPr id="700" name="楕円 699"/>
        <xdr:cNvSpPr/>
      </xdr:nvSpPr>
      <xdr:spPr>
        <a:xfrm>
          <a:off x="16268700" y="167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102001</xdr:rowOff>
    </xdr:from>
    <xdr:ext cx="534377" cy="259045"/>
    <xdr:sp macro="" textlink="">
      <xdr:nvSpPr>
        <xdr:cNvPr id="701" name="積立金該当値テキスト"/>
        <xdr:cNvSpPr txBox="1"/>
      </xdr:nvSpPr>
      <xdr:spPr>
        <a:xfrm>
          <a:off x="16370300" y="165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131969</xdr:rowOff>
    </xdr:from>
    <xdr:to>
      <xdr:col>81</xdr:col>
      <xdr:colOff>101600</xdr:colOff>
      <xdr:row>97</xdr:row>
      <xdr:rowOff>62119</xdr:rowOff>
    </xdr:to>
    <xdr:sp macro="" textlink="">
      <xdr:nvSpPr>
        <xdr:cNvPr id="702" name="楕円 701"/>
        <xdr:cNvSpPr/>
      </xdr:nvSpPr>
      <xdr:spPr>
        <a:xfrm>
          <a:off x="15430500" y="165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78646</xdr:rowOff>
    </xdr:from>
    <xdr:ext cx="534377" cy="259045"/>
    <xdr:sp macro="" textlink="">
      <xdr:nvSpPr>
        <xdr:cNvPr id="703" name="テキスト ボックス 702"/>
        <xdr:cNvSpPr txBox="1"/>
      </xdr:nvSpPr>
      <xdr:spPr>
        <a:xfrm>
          <a:off x="15214111" y="163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115083</xdr:rowOff>
    </xdr:from>
    <xdr:to>
      <xdr:col>76</xdr:col>
      <xdr:colOff>165100</xdr:colOff>
      <xdr:row>98</xdr:row>
      <xdr:rowOff>45233</xdr:rowOff>
    </xdr:to>
    <xdr:sp macro="" textlink="">
      <xdr:nvSpPr>
        <xdr:cNvPr id="704" name="楕円 703"/>
        <xdr:cNvSpPr/>
      </xdr:nvSpPr>
      <xdr:spPr>
        <a:xfrm>
          <a:off x="14541500" y="167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61760</xdr:rowOff>
    </xdr:from>
    <xdr:ext cx="534377" cy="259045"/>
    <xdr:sp macro="" textlink="">
      <xdr:nvSpPr>
        <xdr:cNvPr id="705" name="テキスト ボックス 704"/>
        <xdr:cNvSpPr txBox="1"/>
      </xdr:nvSpPr>
      <xdr:spPr>
        <a:xfrm>
          <a:off x="14325111" y="165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20183</xdr:rowOff>
    </xdr:from>
    <xdr:to>
      <xdr:col>72</xdr:col>
      <xdr:colOff>38100</xdr:colOff>
      <xdr:row>98</xdr:row>
      <xdr:rowOff>121783</xdr:rowOff>
    </xdr:to>
    <xdr:sp macro="" textlink="">
      <xdr:nvSpPr>
        <xdr:cNvPr id="706" name="楕円 705"/>
        <xdr:cNvSpPr/>
      </xdr:nvSpPr>
      <xdr:spPr>
        <a:xfrm>
          <a:off x="13652500" y="16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138310</xdr:rowOff>
    </xdr:from>
    <xdr:ext cx="534377" cy="259045"/>
    <xdr:sp macro="" textlink="">
      <xdr:nvSpPr>
        <xdr:cNvPr id="707" name="テキスト ボックス 706"/>
        <xdr:cNvSpPr txBox="1"/>
      </xdr:nvSpPr>
      <xdr:spPr>
        <a:xfrm>
          <a:off x="13436111" y="1659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170838</xdr:rowOff>
    </xdr:from>
    <xdr:to>
      <xdr:col>67</xdr:col>
      <xdr:colOff>101600</xdr:colOff>
      <xdr:row>98</xdr:row>
      <xdr:rowOff>100988</xdr:rowOff>
    </xdr:to>
    <xdr:sp macro="" textlink="">
      <xdr:nvSpPr>
        <xdr:cNvPr id="708" name="楕円 707"/>
        <xdr:cNvSpPr/>
      </xdr:nvSpPr>
      <xdr:spPr>
        <a:xfrm>
          <a:off x="12763500" y="168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117515</xdr:rowOff>
    </xdr:from>
    <xdr:ext cx="534377" cy="259045"/>
    <xdr:sp macro="" textlink="">
      <xdr:nvSpPr>
        <xdr:cNvPr id="709" name="テキスト ボックス 708"/>
        <xdr:cNvSpPr txBox="1"/>
      </xdr:nvSpPr>
      <xdr:spPr>
        <a:xfrm>
          <a:off x="12547111" y="165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33" name="直線コネクタ 73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3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37" name="直線コネクタ 73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125184</xdr:rowOff>
    </xdr:from>
    <xdr:to>
      <xdr:col>116</xdr:col>
      <xdr:colOff>63500</xdr:colOff>
      <xdr:row>38</xdr:row>
      <xdr:rowOff>165874</xdr:rowOff>
    </xdr:to>
    <xdr:cxnSp macro="">
      <xdr:nvCxnSpPr>
        <xdr:cNvPr id="738" name="直線コネクタ 737"/>
        <xdr:cNvCxnSpPr/>
      </xdr:nvCxnSpPr>
      <xdr:spPr>
        <a:xfrm flipV="1">
          <a:off x="21323300" y="6640284"/>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3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40" name="フローチャート: 判断 73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165874</xdr:rowOff>
    </xdr:from>
    <xdr:to>
      <xdr:col>111</xdr:col>
      <xdr:colOff>177800</xdr:colOff>
      <xdr:row>38</xdr:row>
      <xdr:rowOff>168161</xdr:rowOff>
    </xdr:to>
    <xdr:cxnSp macro="">
      <xdr:nvCxnSpPr>
        <xdr:cNvPr id="741" name="直線コネクタ 740"/>
        <xdr:cNvCxnSpPr/>
      </xdr:nvCxnSpPr>
      <xdr:spPr>
        <a:xfrm flipV="1">
          <a:off x="20434300" y="66809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42" name="フローチャート: 判断 74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43" name="テキスト ボックス 74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168161</xdr:rowOff>
    </xdr:from>
    <xdr:to>
      <xdr:col>107</xdr:col>
      <xdr:colOff>50800</xdr:colOff>
      <xdr:row>39</xdr:row>
      <xdr:rowOff>30811</xdr:rowOff>
    </xdr:to>
    <xdr:cxnSp macro="">
      <xdr:nvCxnSpPr>
        <xdr:cNvPr id="744" name="直線コネクタ 743"/>
        <xdr:cNvCxnSpPr/>
      </xdr:nvCxnSpPr>
      <xdr:spPr>
        <a:xfrm flipV="1">
          <a:off x="19545300" y="668326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5" name="フローチャート: 判断 74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46" name="テキスト ボックス 74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30811</xdr:rowOff>
    </xdr:from>
    <xdr:to>
      <xdr:col>102</xdr:col>
      <xdr:colOff>114300</xdr:colOff>
      <xdr:row>39</xdr:row>
      <xdr:rowOff>44374</xdr:rowOff>
    </xdr:to>
    <xdr:cxnSp macro="">
      <xdr:nvCxnSpPr>
        <xdr:cNvPr id="747" name="直線コネクタ 746"/>
        <xdr:cNvCxnSpPr/>
      </xdr:nvCxnSpPr>
      <xdr:spPr>
        <a:xfrm flipV="1">
          <a:off x="18656300" y="671736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48" name="フローチャート: 判断 74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49" name="テキスト ボックス 74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82994</xdr:rowOff>
    </xdr:from>
    <xdr:to>
      <xdr:col>98</xdr:col>
      <xdr:colOff>38100</xdr:colOff>
      <xdr:row>39</xdr:row>
      <xdr:rowOff>13144</xdr:rowOff>
    </xdr:to>
    <xdr:sp macro="" textlink="">
      <xdr:nvSpPr>
        <xdr:cNvPr id="750" name="フローチャート: 判断 749"/>
        <xdr:cNvSpPr/>
      </xdr:nvSpPr>
      <xdr:spPr>
        <a:xfrm>
          <a:off x="18605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29672</xdr:rowOff>
    </xdr:from>
    <xdr:ext cx="469744" cy="259045"/>
    <xdr:sp macro="" textlink="">
      <xdr:nvSpPr>
        <xdr:cNvPr id="751" name="テキスト ボックス 750"/>
        <xdr:cNvSpPr txBox="1"/>
      </xdr:nvSpPr>
      <xdr:spPr>
        <a:xfrm>
          <a:off x="18421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74384</xdr:rowOff>
    </xdr:from>
    <xdr:to>
      <xdr:col>116</xdr:col>
      <xdr:colOff>114300</xdr:colOff>
      <xdr:row>39</xdr:row>
      <xdr:rowOff>4534</xdr:rowOff>
    </xdr:to>
    <xdr:sp macro="" textlink="">
      <xdr:nvSpPr>
        <xdr:cNvPr id="757" name="楕円 756"/>
        <xdr:cNvSpPr/>
      </xdr:nvSpPr>
      <xdr:spPr>
        <a:xfrm>
          <a:off x="221107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17988</xdr:rowOff>
    </xdr:from>
    <xdr:ext cx="469744" cy="259045"/>
    <xdr:sp macro="" textlink="">
      <xdr:nvSpPr>
        <xdr:cNvPr id="758" name="投資及び出資金該当値テキスト"/>
        <xdr:cNvSpPr txBox="1"/>
      </xdr:nvSpPr>
      <xdr:spPr>
        <a:xfrm>
          <a:off x="22212300" y="65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115074</xdr:rowOff>
    </xdr:from>
    <xdr:to>
      <xdr:col>112</xdr:col>
      <xdr:colOff>38100</xdr:colOff>
      <xdr:row>39</xdr:row>
      <xdr:rowOff>45224</xdr:rowOff>
    </xdr:to>
    <xdr:sp macro="" textlink="">
      <xdr:nvSpPr>
        <xdr:cNvPr id="759" name="楕円 758"/>
        <xdr:cNvSpPr/>
      </xdr:nvSpPr>
      <xdr:spPr>
        <a:xfrm>
          <a:off x="212725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36351</xdr:rowOff>
    </xdr:from>
    <xdr:ext cx="469744" cy="259045"/>
    <xdr:sp macro="" textlink="">
      <xdr:nvSpPr>
        <xdr:cNvPr id="760" name="テキスト ボックス 759"/>
        <xdr:cNvSpPr txBox="1"/>
      </xdr:nvSpPr>
      <xdr:spPr>
        <a:xfrm>
          <a:off x="21088428" y="6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117361</xdr:rowOff>
    </xdr:from>
    <xdr:to>
      <xdr:col>107</xdr:col>
      <xdr:colOff>101600</xdr:colOff>
      <xdr:row>39</xdr:row>
      <xdr:rowOff>47511</xdr:rowOff>
    </xdr:to>
    <xdr:sp macro="" textlink="">
      <xdr:nvSpPr>
        <xdr:cNvPr id="761" name="楕円 760"/>
        <xdr:cNvSpPr/>
      </xdr:nvSpPr>
      <xdr:spPr>
        <a:xfrm>
          <a:off x="20383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38638</xdr:rowOff>
    </xdr:from>
    <xdr:ext cx="469744" cy="259045"/>
    <xdr:sp macro="" textlink="">
      <xdr:nvSpPr>
        <xdr:cNvPr id="762" name="テキスト ボックス 761"/>
        <xdr:cNvSpPr txBox="1"/>
      </xdr:nvSpPr>
      <xdr:spPr>
        <a:xfrm>
          <a:off x="20199428"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151461</xdr:rowOff>
    </xdr:from>
    <xdr:to>
      <xdr:col>102</xdr:col>
      <xdr:colOff>165100</xdr:colOff>
      <xdr:row>39</xdr:row>
      <xdr:rowOff>81611</xdr:rowOff>
    </xdr:to>
    <xdr:sp macro="" textlink="">
      <xdr:nvSpPr>
        <xdr:cNvPr id="763" name="楕円 762"/>
        <xdr:cNvSpPr/>
      </xdr:nvSpPr>
      <xdr:spPr>
        <a:xfrm>
          <a:off x="194945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72738</xdr:rowOff>
    </xdr:from>
    <xdr:ext cx="378565" cy="259045"/>
    <xdr:sp macro="" textlink="">
      <xdr:nvSpPr>
        <xdr:cNvPr id="764" name="テキスト ボックス 763"/>
        <xdr:cNvSpPr txBox="1"/>
      </xdr:nvSpPr>
      <xdr:spPr>
        <a:xfrm>
          <a:off x="19356017" y="675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5" name="楕円 764"/>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6" name="テキスト ボックス 765"/>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92" name="直線コネクタ 79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796" name="直線コネクタ 79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79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799" name="フローチャート: 判断 79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01" name="フローチャート: 判断 80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02" name="テキスト ボックス 80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4" name="フローチャート: 判断 80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05" name="テキスト ボックス 80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07" name="フローチャート: 判断 80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08" name="テキスト ボックス 80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164174</xdr:rowOff>
    </xdr:from>
    <xdr:to>
      <xdr:col>98</xdr:col>
      <xdr:colOff>38100</xdr:colOff>
      <xdr:row>58</xdr:row>
      <xdr:rowOff>94324</xdr:rowOff>
    </xdr:to>
    <xdr:sp macro="" textlink="">
      <xdr:nvSpPr>
        <xdr:cNvPr id="809" name="フローチャート: 判断 808"/>
        <xdr:cNvSpPr/>
      </xdr:nvSpPr>
      <xdr:spPr>
        <a:xfrm>
          <a:off x="18605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110851</xdr:rowOff>
    </xdr:from>
    <xdr:ext cx="469744" cy="259045"/>
    <xdr:sp macro="" textlink="">
      <xdr:nvSpPr>
        <xdr:cNvPr id="810" name="テキスト ボックス 809"/>
        <xdr:cNvSpPr txBox="1"/>
      </xdr:nvSpPr>
      <xdr:spPr>
        <a:xfrm>
          <a:off x="18421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52" name="直線コネクタ 85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5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4" name="直線コネクタ 85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56" name="直線コネクタ 85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36700</xdr:rowOff>
    </xdr:from>
    <xdr:to>
      <xdr:col>116</xdr:col>
      <xdr:colOff>63500</xdr:colOff>
      <xdr:row>77</xdr:row>
      <xdr:rowOff>66766</xdr:rowOff>
    </xdr:to>
    <xdr:cxnSp macro="">
      <xdr:nvCxnSpPr>
        <xdr:cNvPr id="857" name="直線コネクタ 856"/>
        <xdr:cNvCxnSpPr/>
      </xdr:nvCxnSpPr>
      <xdr:spPr>
        <a:xfrm flipV="1">
          <a:off x="21323300" y="13238350"/>
          <a:ext cx="8382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5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59" name="フローチャート: 判断 85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66766</xdr:rowOff>
    </xdr:from>
    <xdr:to>
      <xdr:col>111</xdr:col>
      <xdr:colOff>177800</xdr:colOff>
      <xdr:row>77</xdr:row>
      <xdr:rowOff>86621</xdr:rowOff>
    </xdr:to>
    <xdr:cxnSp macro="">
      <xdr:nvCxnSpPr>
        <xdr:cNvPr id="860" name="直線コネクタ 859"/>
        <xdr:cNvCxnSpPr/>
      </xdr:nvCxnSpPr>
      <xdr:spPr>
        <a:xfrm flipV="1">
          <a:off x="20434300" y="1326841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61" name="フローチャート: 判断 86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62" name="テキスト ボックス 86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86621</xdr:rowOff>
    </xdr:from>
    <xdr:to>
      <xdr:col>107</xdr:col>
      <xdr:colOff>50800</xdr:colOff>
      <xdr:row>77</xdr:row>
      <xdr:rowOff>91650</xdr:rowOff>
    </xdr:to>
    <xdr:cxnSp macro="">
      <xdr:nvCxnSpPr>
        <xdr:cNvPr id="863" name="直線コネクタ 862"/>
        <xdr:cNvCxnSpPr/>
      </xdr:nvCxnSpPr>
      <xdr:spPr>
        <a:xfrm flipV="1">
          <a:off x="19545300" y="132882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4" name="フローチャート: 判断 86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65" name="テキスト ボックス 86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60866</xdr:rowOff>
    </xdr:from>
    <xdr:to>
      <xdr:col>102</xdr:col>
      <xdr:colOff>114300</xdr:colOff>
      <xdr:row>77</xdr:row>
      <xdr:rowOff>91650</xdr:rowOff>
    </xdr:to>
    <xdr:cxnSp macro="">
      <xdr:nvCxnSpPr>
        <xdr:cNvPr id="866" name="直線コネクタ 865"/>
        <xdr:cNvCxnSpPr/>
      </xdr:nvCxnSpPr>
      <xdr:spPr>
        <a:xfrm>
          <a:off x="18656300" y="13262516"/>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67" name="フローチャート: 判断 86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68" name="テキスト ボックス 86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137353</xdr:rowOff>
    </xdr:from>
    <xdr:to>
      <xdr:col>98</xdr:col>
      <xdr:colOff>38100</xdr:colOff>
      <xdr:row>78</xdr:row>
      <xdr:rowOff>67503</xdr:rowOff>
    </xdr:to>
    <xdr:sp macro="" textlink="">
      <xdr:nvSpPr>
        <xdr:cNvPr id="869" name="フローチャート: 判断 868"/>
        <xdr:cNvSpPr/>
      </xdr:nvSpPr>
      <xdr:spPr>
        <a:xfrm>
          <a:off x="18605500" y="13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58630</xdr:rowOff>
    </xdr:from>
    <xdr:ext cx="534377" cy="259045"/>
    <xdr:sp macro="" textlink="">
      <xdr:nvSpPr>
        <xdr:cNvPr id="870" name="テキスト ボックス 869"/>
        <xdr:cNvSpPr txBox="1"/>
      </xdr:nvSpPr>
      <xdr:spPr>
        <a:xfrm>
          <a:off x="18389111" y="134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157350</xdr:rowOff>
    </xdr:from>
    <xdr:to>
      <xdr:col>116</xdr:col>
      <xdr:colOff>114300</xdr:colOff>
      <xdr:row>77</xdr:row>
      <xdr:rowOff>87500</xdr:rowOff>
    </xdr:to>
    <xdr:sp macro="" textlink="">
      <xdr:nvSpPr>
        <xdr:cNvPr id="876" name="楕円 875"/>
        <xdr:cNvSpPr/>
      </xdr:nvSpPr>
      <xdr:spPr>
        <a:xfrm>
          <a:off x="221107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8777</xdr:rowOff>
    </xdr:from>
    <xdr:ext cx="534377" cy="259045"/>
    <xdr:sp macro="" textlink="">
      <xdr:nvSpPr>
        <xdr:cNvPr id="877" name="繰出金該当値テキスト"/>
        <xdr:cNvSpPr txBox="1"/>
      </xdr:nvSpPr>
      <xdr:spPr>
        <a:xfrm>
          <a:off x="22212300" y="130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15966</xdr:rowOff>
    </xdr:from>
    <xdr:to>
      <xdr:col>112</xdr:col>
      <xdr:colOff>38100</xdr:colOff>
      <xdr:row>77</xdr:row>
      <xdr:rowOff>117566</xdr:rowOff>
    </xdr:to>
    <xdr:sp macro="" textlink="">
      <xdr:nvSpPr>
        <xdr:cNvPr id="878" name="楕円 877"/>
        <xdr:cNvSpPr/>
      </xdr:nvSpPr>
      <xdr:spPr>
        <a:xfrm>
          <a:off x="21272500" y="13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134093</xdr:rowOff>
    </xdr:from>
    <xdr:ext cx="534377" cy="259045"/>
    <xdr:sp macro="" textlink="">
      <xdr:nvSpPr>
        <xdr:cNvPr id="879" name="テキスト ボックス 878"/>
        <xdr:cNvSpPr txBox="1"/>
      </xdr:nvSpPr>
      <xdr:spPr>
        <a:xfrm>
          <a:off x="21056111" y="129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35821</xdr:rowOff>
    </xdr:from>
    <xdr:to>
      <xdr:col>107</xdr:col>
      <xdr:colOff>101600</xdr:colOff>
      <xdr:row>77</xdr:row>
      <xdr:rowOff>137421</xdr:rowOff>
    </xdr:to>
    <xdr:sp macro="" textlink="">
      <xdr:nvSpPr>
        <xdr:cNvPr id="880" name="楕円 879"/>
        <xdr:cNvSpPr/>
      </xdr:nvSpPr>
      <xdr:spPr>
        <a:xfrm>
          <a:off x="20383500" y="132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153948</xdr:rowOff>
    </xdr:from>
    <xdr:ext cx="534377" cy="259045"/>
    <xdr:sp macro="" textlink="">
      <xdr:nvSpPr>
        <xdr:cNvPr id="881" name="テキスト ボックス 880"/>
        <xdr:cNvSpPr txBox="1"/>
      </xdr:nvSpPr>
      <xdr:spPr>
        <a:xfrm>
          <a:off x="20167111" y="130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40850</xdr:rowOff>
    </xdr:from>
    <xdr:to>
      <xdr:col>102</xdr:col>
      <xdr:colOff>165100</xdr:colOff>
      <xdr:row>77</xdr:row>
      <xdr:rowOff>142450</xdr:rowOff>
    </xdr:to>
    <xdr:sp macro="" textlink="">
      <xdr:nvSpPr>
        <xdr:cNvPr id="882" name="楕円 881"/>
        <xdr:cNvSpPr/>
      </xdr:nvSpPr>
      <xdr:spPr>
        <a:xfrm>
          <a:off x="19494500" y="132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158977</xdr:rowOff>
    </xdr:from>
    <xdr:ext cx="534377" cy="259045"/>
    <xdr:sp macro="" textlink="">
      <xdr:nvSpPr>
        <xdr:cNvPr id="883" name="テキスト ボックス 882"/>
        <xdr:cNvSpPr txBox="1"/>
      </xdr:nvSpPr>
      <xdr:spPr>
        <a:xfrm>
          <a:off x="19278111" y="130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10066</xdr:rowOff>
    </xdr:from>
    <xdr:to>
      <xdr:col>98</xdr:col>
      <xdr:colOff>38100</xdr:colOff>
      <xdr:row>77</xdr:row>
      <xdr:rowOff>111666</xdr:rowOff>
    </xdr:to>
    <xdr:sp macro="" textlink="">
      <xdr:nvSpPr>
        <xdr:cNvPr id="884" name="楕円 883"/>
        <xdr:cNvSpPr/>
      </xdr:nvSpPr>
      <xdr:spPr>
        <a:xfrm>
          <a:off x="18605500" y="132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128193</xdr:rowOff>
    </xdr:from>
    <xdr:ext cx="534377" cy="259045"/>
    <xdr:sp macro="" textlink="">
      <xdr:nvSpPr>
        <xdr:cNvPr id="885" name="テキスト ボックス 884"/>
        <xdr:cNvSpPr txBox="1"/>
      </xdr:nvSpPr>
      <xdr:spPr>
        <a:xfrm>
          <a:off x="18389111" y="1298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性質別住民一人当たりのコストの特徴点としては、類似団体内平均と比較すると</a:t>
          </a:r>
          <a:r>
            <a:rPr lang="ja-JP" altLang="en-US" sz="1100">
              <a:solidFill>
                <a:schemeClr val="dk1"/>
              </a:solidFill>
              <a:effectLst/>
              <a:latin typeface="+mn-lt"/>
              <a:ea typeface="+mn-ea"/>
              <a:cs typeface="+mn-cs"/>
            </a:rPr>
            <a:t>普通建設事業費及び公債費</a:t>
          </a:r>
          <a:r>
            <a:rPr lang="ja-JP" altLang="ja-JP" sz="1100">
              <a:solidFill>
                <a:schemeClr val="dk1"/>
              </a:solidFill>
              <a:effectLst/>
              <a:latin typeface="+mn-lt"/>
              <a:ea typeface="+mn-ea"/>
              <a:cs typeface="+mn-cs"/>
            </a:rPr>
            <a:t>が高いことがあげられる。これは</a:t>
          </a:r>
          <a:r>
            <a:rPr lang="ja-JP" altLang="en-US" sz="1100">
              <a:solidFill>
                <a:schemeClr val="dk1"/>
              </a:solidFill>
              <a:effectLst/>
              <a:latin typeface="+mn-lt"/>
              <a:ea typeface="+mn-ea"/>
              <a:cs typeface="+mn-cs"/>
            </a:rPr>
            <a:t>合併特例事業債等を用いた普通建設事業が続き公債費も増加したことに伴うものである</a:t>
          </a:r>
          <a:r>
            <a:rPr lang="ja-JP" altLang="ja-JP" sz="1100">
              <a:solidFill>
                <a:schemeClr val="dk1"/>
              </a:solidFill>
              <a:effectLst/>
              <a:latin typeface="+mn-lt"/>
              <a:ea typeface="+mn-ea"/>
              <a:cs typeface="+mn-cs"/>
            </a:rPr>
            <a:t>。積立金</a:t>
          </a:r>
          <a:r>
            <a:rPr lang="ja-JP" altLang="en-US" sz="1100">
              <a:solidFill>
                <a:schemeClr val="dk1"/>
              </a:solidFill>
              <a:effectLst/>
              <a:latin typeface="+mn-lt"/>
              <a:ea typeface="+mn-ea"/>
              <a:cs typeface="+mn-cs"/>
            </a:rPr>
            <a:t>においても</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年度に一時増加し、</a:t>
          </a:r>
          <a:r>
            <a:rPr lang="en-US" altLang="ja-JP" sz="1100">
              <a:solidFill>
                <a:schemeClr val="dk1"/>
              </a:solidFill>
              <a:effectLst/>
              <a:latin typeface="+mn-lt"/>
              <a:ea typeface="+mn-ea"/>
              <a:cs typeface="+mn-cs"/>
            </a:rPr>
            <a:t>R1</a:t>
          </a:r>
          <a:r>
            <a:rPr lang="ja-JP" altLang="en-US" sz="1100">
              <a:solidFill>
                <a:schemeClr val="dk1"/>
              </a:solidFill>
              <a:effectLst/>
              <a:latin typeface="+mn-lt"/>
              <a:ea typeface="+mn-ea"/>
              <a:cs typeface="+mn-cs"/>
            </a:rPr>
            <a:t>年度に減少したのは大型事業実施に向けて積立ていた基金が積み終わったことによるものである。今後は大型事業を予定していないものの、公債費のピークが</a:t>
          </a:r>
          <a:r>
            <a:rPr lang="en-US" altLang="ja-JP" sz="1100">
              <a:solidFill>
                <a:schemeClr val="dk1"/>
              </a:solidFill>
              <a:effectLst/>
              <a:latin typeface="+mn-lt"/>
              <a:ea typeface="+mn-ea"/>
              <a:cs typeface="+mn-cs"/>
            </a:rPr>
            <a:t>R3</a:t>
          </a:r>
          <a:r>
            <a:rPr lang="ja-JP" altLang="en-US" sz="1100">
              <a:solidFill>
                <a:schemeClr val="dk1"/>
              </a:solidFill>
              <a:effectLst/>
              <a:latin typeface="+mn-lt"/>
              <a:ea typeface="+mn-ea"/>
              <a:cs typeface="+mn-cs"/>
            </a:rPr>
            <a:t>年度頃になると想定されることから、財政健全化計画を基に事務事業の見直しや公共事業の適正化を推進し、</a:t>
          </a:r>
          <a:r>
            <a:rPr lang="ja-JP" altLang="ja-JP" sz="1100">
              <a:solidFill>
                <a:schemeClr val="dk1"/>
              </a:solidFill>
              <a:effectLst/>
              <a:latin typeface="+mn-lt"/>
              <a:ea typeface="+mn-ea"/>
              <a:cs typeface="+mn-cs"/>
            </a:rPr>
            <a:t>コストパフォーマンスが向上するよう見直しに努める。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27,725
27,490
112.29
18,663,076
18,169,879
373,288
8,676,760
21,647,490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99597</xdr:rowOff>
    </xdr:from>
    <xdr:to>
      <xdr:col>24</xdr:col>
      <xdr:colOff>63500</xdr:colOff>
      <xdr:row>37</xdr:row>
      <xdr:rowOff>103646</xdr:rowOff>
    </xdr:to>
    <xdr:cxnSp macro="">
      <xdr:nvCxnSpPr>
        <xdr:cNvPr id="62" name="直線コネクタ 61"/>
        <xdr:cNvCxnSpPr/>
      </xdr:nvCxnSpPr>
      <xdr:spPr>
        <a:xfrm flipV="1">
          <a:off x="3797300" y="6443247"/>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91106</xdr:rowOff>
    </xdr:from>
    <xdr:to>
      <xdr:col>19</xdr:col>
      <xdr:colOff>177800</xdr:colOff>
      <xdr:row>37</xdr:row>
      <xdr:rowOff>103646</xdr:rowOff>
    </xdr:to>
    <xdr:cxnSp macro="">
      <xdr:nvCxnSpPr>
        <xdr:cNvPr id="65" name="直線コネクタ 64"/>
        <xdr:cNvCxnSpPr/>
      </xdr:nvCxnSpPr>
      <xdr:spPr>
        <a:xfrm>
          <a:off x="2908300" y="6434756"/>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82354</xdr:rowOff>
    </xdr:from>
    <xdr:to>
      <xdr:col>15</xdr:col>
      <xdr:colOff>50800</xdr:colOff>
      <xdr:row>37</xdr:row>
      <xdr:rowOff>91106</xdr:rowOff>
    </xdr:to>
    <xdr:cxnSp macro="">
      <xdr:nvCxnSpPr>
        <xdr:cNvPr id="68" name="直線コネクタ 67"/>
        <xdr:cNvCxnSpPr/>
      </xdr:nvCxnSpPr>
      <xdr:spPr>
        <a:xfrm>
          <a:off x="2019300" y="6426004"/>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62499</xdr:rowOff>
    </xdr:from>
    <xdr:to>
      <xdr:col>10</xdr:col>
      <xdr:colOff>114300</xdr:colOff>
      <xdr:row>37</xdr:row>
      <xdr:rowOff>82354</xdr:rowOff>
    </xdr:to>
    <xdr:cxnSp macro="">
      <xdr:nvCxnSpPr>
        <xdr:cNvPr id="71" name="直線コネクタ 70"/>
        <xdr:cNvCxnSpPr/>
      </xdr:nvCxnSpPr>
      <xdr:spPr>
        <a:xfrm>
          <a:off x="1130300" y="6406149"/>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59051</xdr:rowOff>
    </xdr:from>
    <xdr:to>
      <xdr:col>6</xdr:col>
      <xdr:colOff>38100</xdr:colOff>
      <xdr:row>37</xdr:row>
      <xdr:rowOff>160651</xdr:rowOff>
    </xdr:to>
    <xdr:sp macro="" textlink="">
      <xdr:nvSpPr>
        <xdr:cNvPr id="74" name="フローチャート: 判断 73"/>
        <xdr:cNvSpPr/>
      </xdr:nvSpPr>
      <xdr:spPr>
        <a:xfrm>
          <a:off x="1079500" y="64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151778</xdr:rowOff>
    </xdr:from>
    <xdr:ext cx="469744" cy="259045"/>
    <xdr:sp macro="" textlink="">
      <xdr:nvSpPr>
        <xdr:cNvPr id="75" name="テキスト ボックス 74"/>
        <xdr:cNvSpPr txBox="1"/>
      </xdr:nvSpPr>
      <xdr:spPr>
        <a:xfrm>
          <a:off x="895428" y="6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48797</xdr:rowOff>
    </xdr:from>
    <xdr:to>
      <xdr:col>24</xdr:col>
      <xdr:colOff>114300</xdr:colOff>
      <xdr:row>37</xdr:row>
      <xdr:rowOff>150397</xdr:rowOff>
    </xdr:to>
    <xdr:sp macro="" textlink="">
      <xdr:nvSpPr>
        <xdr:cNvPr id="81" name="楕円 80"/>
        <xdr:cNvSpPr/>
      </xdr:nvSpPr>
      <xdr:spPr>
        <a:xfrm>
          <a:off x="4584700" y="6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71674</xdr:rowOff>
    </xdr:from>
    <xdr:ext cx="469744" cy="259045"/>
    <xdr:sp macro="" textlink="">
      <xdr:nvSpPr>
        <xdr:cNvPr id="82" name="議会費該当値テキスト"/>
        <xdr:cNvSpPr txBox="1"/>
      </xdr:nvSpPr>
      <xdr:spPr>
        <a:xfrm>
          <a:off x="4686300" y="624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52846</xdr:rowOff>
    </xdr:from>
    <xdr:to>
      <xdr:col>20</xdr:col>
      <xdr:colOff>38100</xdr:colOff>
      <xdr:row>37</xdr:row>
      <xdr:rowOff>154446</xdr:rowOff>
    </xdr:to>
    <xdr:sp macro="" textlink="">
      <xdr:nvSpPr>
        <xdr:cNvPr id="83" name="楕円 82"/>
        <xdr:cNvSpPr/>
      </xdr:nvSpPr>
      <xdr:spPr>
        <a:xfrm>
          <a:off x="3746500" y="63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170973</xdr:rowOff>
    </xdr:from>
    <xdr:ext cx="469744" cy="259045"/>
    <xdr:sp macro="" textlink="">
      <xdr:nvSpPr>
        <xdr:cNvPr id="84" name="テキスト ボックス 83"/>
        <xdr:cNvSpPr txBox="1"/>
      </xdr:nvSpPr>
      <xdr:spPr>
        <a:xfrm>
          <a:off x="3562428" y="61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40306</xdr:rowOff>
    </xdr:from>
    <xdr:to>
      <xdr:col>15</xdr:col>
      <xdr:colOff>101600</xdr:colOff>
      <xdr:row>37</xdr:row>
      <xdr:rowOff>141906</xdr:rowOff>
    </xdr:to>
    <xdr:sp macro="" textlink="">
      <xdr:nvSpPr>
        <xdr:cNvPr id="85" name="楕円 84"/>
        <xdr:cNvSpPr/>
      </xdr:nvSpPr>
      <xdr:spPr>
        <a:xfrm>
          <a:off x="2857500" y="63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158433</xdr:rowOff>
    </xdr:from>
    <xdr:ext cx="469744" cy="259045"/>
    <xdr:sp macro="" textlink="">
      <xdr:nvSpPr>
        <xdr:cNvPr id="86" name="テキスト ボックス 85"/>
        <xdr:cNvSpPr txBox="1"/>
      </xdr:nvSpPr>
      <xdr:spPr>
        <a:xfrm>
          <a:off x="2673428" y="6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31554</xdr:rowOff>
    </xdr:from>
    <xdr:to>
      <xdr:col>10</xdr:col>
      <xdr:colOff>165100</xdr:colOff>
      <xdr:row>37</xdr:row>
      <xdr:rowOff>133154</xdr:rowOff>
    </xdr:to>
    <xdr:sp macro="" textlink="">
      <xdr:nvSpPr>
        <xdr:cNvPr id="87" name="楕円 86"/>
        <xdr:cNvSpPr/>
      </xdr:nvSpPr>
      <xdr:spPr>
        <a:xfrm>
          <a:off x="1968500" y="637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149681</xdr:rowOff>
    </xdr:from>
    <xdr:ext cx="469744" cy="259045"/>
    <xdr:sp macro="" textlink="">
      <xdr:nvSpPr>
        <xdr:cNvPr id="88" name="テキスト ボックス 87"/>
        <xdr:cNvSpPr txBox="1"/>
      </xdr:nvSpPr>
      <xdr:spPr>
        <a:xfrm>
          <a:off x="1784428" y="61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11699</xdr:rowOff>
    </xdr:from>
    <xdr:to>
      <xdr:col>6</xdr:col>
      <xdr:colOff>38100</xdr:colOff>
      <xdr:row>37</xdr:row>
      <xdr:rowOff>113299</xdr:rowOff>
    </xdr:to>
    <xdr:sp macro="" textlink="">
      <xdr:nvSpPr>
        <xdr:cNvPr id="89" name="楕円 88"/>
        <xdr:cNvSpPr/>
      </xdr:nvSpPr>
      <xdr:spPr>
        <a:xfrm>
          <a:off x="1079500" y="6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129826</xdr:rowOff>
    </xdr:from>
    <xdr:ext cx="469744" cy="259045"/>
    <xdr:sp macro="" textlink="">
      <xdr:nvSpPr>
        <xdr:cNvPr id="90" name="テキスト ボックス 89"/>
        <xdr:cNvSpPr txBox="1"/>
      </xdr:nvSpPr>
      <xdr:spPr>
        <a:xfrm>
          <a:off x="895428" y="61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68380</xdr:rowOff>
    </xdr:from>
    <xdr:to>
      <xdr:col>24</xdr:col>
      <xdr:colOff>63500</xdr:colOff>
      <xdr:row>57</xdr:row>
      <xdr:rowOff>69093</xdr:rowOff>
    </xdr:to>
    <xdr:cxnSp macro="">
      <xdr:nvCxnSpPr>
        <xdr:cNvPr id="119" name="直線コネクタ 118"/>
        <xdr:cNvCxnSpPr/>
      </xdr:nvCxnSpPr>
      <xdr:spPr>
        <a:xfrm flipV="1">
          <a:off x="3797300" y="9841030"/>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58113</xdr:rowOff>
    </xdr:from>
    <xdr:to>
      <xdr:col>19</xdr:col>
      <xdr:colOff>177800</xdr:colOff>
      <xdr:row>57</xdr:row>
      <xdr:rowOff>69093</xdr:rowOff>
    </xdr:to>
    <xdr:cxnSp macro="">
      <xdr:nvCxnSpPr>
        <xdr:cNvPr id="122" name="直線コネクタ 121"/>
        <xdr:cNvCxnSpPr/>
      </xdr:nvCxnSpPr>
      <xdr:spPr>
        <a:xfrm>
          <a:off x="2908300" y="9830763"/>
          <a:ext cx="8890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58113</xdr:rowOff>
    </xdr:from>
    <xdr:to>
      <xdr:col>15</xdr:col>
      <xdr:colOff>50800</xdr:colOff>
      <xdr:row>57</xdr:row>
      <xdr:rowOff>58562</xdr:rowOff>
    </xdr:to>
    <xdr:cxnSp macro="">
      <xdr:nvCxnSpPr>
        <xdr:cNvPr id="125" name="直線コネクタ 124"/>
        <xdr:cNvCxnSpPr/>
      </xdr:nvCxnSpPr>
      <xdr:spPr>
        <a:xfrm flipV="1">
          <a:off x="2019300" y="9830763"/>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45920</xdr:rowOff>
    </xdr:from>
    <xdr:to>
      <xdr:col>10</xdr:col>
      <xdr:colOff>114300</xdr:colOff>
      <xdr:row>57</xdr:row>
      <xdr:rowOff>58562</xdr:rowOff>
    </xdr:to>
    <xdr:cxnSp macro="">
      <xdr:nvCxnSpPr>
        <xdr:cNvPr id="128" name="直線コネクタ 127"/>
        <xdr:cNvCxnSpPr/>
      </xdr:nvCxnSpPr>
      <xdr:spPr>
        <a:xfrm>
          <a:off x="1130300" y="9818570"/>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81734</xdr:rowOff>
    </xdr:from>
    <xdr:to>
      <xdr:col>6</xdr:col>
      <xdr:colOff>38100</xdr:colOff>
      <xdr:row>58</xdr:row>
      <xdr:rowOff>11884</xdr:rowOff>
    </xdr:to>
    <xdr:sp macro="" textlink="">
      <xdr:nvSpPr>
        <xdr:cNvPr id="131" name="フローチャート: 判断 130"/>
        <xdr:cNvSpPr/>
      </xdr:nvSpPr>
      <xdr:spPr>
        <a:xfrm>
          <a:off x="1079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3011</xdr:rowOff>
    </xdr:from>
    <xdr:ext cx="534377" cy="259045"/>
    <xdr:sp macro="" textlink="">
      <xdr:nvSpPr>
        <xdr:cNvPr id="132" name="テキスト ボックス 131"/>
        <xdr:cNvSpPr txBox="1"/>
      </xdr:nvSpPr>
      <xdr:spPr>
        <a:xfrm>
          <a:off x="863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17580</xdr:rowOff>
    </xdr:from>
    <xdr:to>
      <xdr:col>24</xdr:col>
      <xdr:colOff>114300</xdr:colOff>
      <xdr:row>57</xdr:row>
      <xdr:rowOff>119180</xdr:rowOff>
    </xdr:to>
    <xdr:sp macro="" textlink="">
      <xdr:nvSpPr>
        <xdr:cNvPr id="138" name="楕円 137"/>
        <xdr:cNvSpPr/>
      </xdr:nvSpPr>
      <xdr:spPr>
        <a:xfrm>
          <a:off x="4584700" y="97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167457</xdr:rowOff>
    </xdr:from>
    <xdr:ext cx="534377" cy="259045"/>
    <xdr:sp macro="" textlink="">
      <xdr:nvSpPr>
        <xdr:cNvPr id="139" name="総務費該当値テキスト"/>
        <xdr:cNvSpPr txBox="1"/>
      </xdr:nvSpPr>
      <xdr:spPr>
        <a:xfrm>
          <a:off x="4686300" y="97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18293</xdr:rowOff>
    </xdr:from>
    <xdr:to>
      <xdr:col>20</xdr:col>
      <xdr:colOff>38100</xdr:colOff>
      <xdr:row>57</xdr:row>
      <xdr:rowOff>119893</xdr:rowOff>
    </xdr:to>
    <xdr:sp macro="" textlink="">
      <xdr:nvSpPr>
        <xdr:cNvPr id="140" name="楕円 139"/>
        <xdr:cNvSpPr/>
      </xdr:nvSpPr>
      <xdr:spPr>
        <a:xfrm>
          <a:off x="3746500" y="97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136420</xdr:rowOff>
    </xdr:from>
    <xdr:ext cx="534377" cy="259045"/>
    <xdr:sp macro="" textlink="">
      <xdr:nvSpPr>
        <xdr:cNvPr id="141" name="テキスト ボックス 140"/>
        <xdr:cNvSpPr txBox="1"/>
      </xdr:nvSpPr>
      <xdr:spPr>
        <a:xfrm>
          <a:off x="3530111" y="95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7313</xdr:rowOff>
    </xdr:from>
    <xdr:to>
      <xdr:col>15</xdr:col>
      <xdr:colOff>101600</xdr:colOff>
      <xdr:row>57</xdr:row>
      <xdr:rowOff>108913</xdr:rowOff>
    </xdr:to>
    <xdr:sp macro="" textlink="">
      <xdr:nvSpPr>
        <xdr:cNvPr id="142" name="楕円 141"/>
        <xdr:cNvSpPr/>
      </xdr:nvSpPr>
      <xdr:spPr>
        <a:xfrm>
          <a:off x="2857500" y="97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125440</xdr:rowOff>
    </xdr:from>
    <xdr:ext cx="534377" cy="259045"/>
    <xdr:sp macro="" textlink="">
      <xdr:nvSpPr>
        <xdr:cNvPr id="143" name="テキスト ボックス 142"/>
        <xdr:cNvSpPr txBox="1"/>
      </xdr:nvSpPr>
      <xdr:spPr>
        <a:xfrm>
          <a:off x="2641111" y="9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7762</xdr:rowOff>
    </xdr:from>
    <xdr:to>
      <xdr:col>10</xdr:col>
      <xdr:colOff>165100</xdr:colOff>
      <xdr:row>57</xdr:row>
      <xdr:rowOff>109362</xdr:rowOff>
    </xdr:to>
    <xdr:sp macro="" textlink="">
      <xdr:nvSpPr>
        <xdr:cNvPr id="144" name="楕円 143"/>
        <xdr:cNvSpPr/>
      </xdr:nvSpPr>
      <xdr:spPr>
        <a:xfrm>
          <a:off x="1968500" y="97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125889</xdr:rowOff>
    </xdr:from>
    <xdr:ext cx="534377" cy="259045"/>
    <xdr:sp macro="" textlink="">
      <xdr:nvSpPr>
        <xdr:cNvPr id="145" name="テキスト ボックス 144"/>
        <xdr:cNvSpPr txBox="1"/>
      </xdr:nvSpPr>
      <xdr:spPr>
        <a:xfrm>
          <a:off x="1752111" y="95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166570</xdr:rowOff>
    </xdr:from>
    <xdr:to>
      <xdr:col>6</xdr:col>
      <xdr:colOff>38100</xdr:colOff>
      <xdr:row>57</xdr:row>
      <xdr:rowOff>96720</xdr:rowOff>
    </xdr:to>
    <xdr:sp macro="" textlink="">
      <xdr:nvSpPr>
        <xdr:cNvPr id="146" name="楕円 145"/>
        <xdr:cNvSpPr/>
      </xdr:nvSpPr>
      <xdr:spPr>
        <a:xfrm>
          <a:off x="1079500" y="9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113247</xdr:rowOff>
    </xdr:from>
    <xdr:ext cx="534377" cy="259045"/>
    <xdr:sp macro="" textlink="">
      <xdr:nvSpPr>
        <xdr:cNvPr id="147" name="テキスト ボックス 146"/>
        <xdr:cNvSpPr txBox="1"/>
      </xdr:nvSpPr>
      <xdr:spPr>
        <a:xfrm>
          <a:off x="863111" y="95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83688</xdr:rowOff>
    </xdr:from>
    <xdr:to>
      <xdr:col>24</xdr:col>
      <xdr:colOff>63500</xdr:colOff>
      <xdr:row>76</xdr:row>
      <xdr:rowOff>115312</xdr:rowOff>
    </xdr:to>
    <xdr:cxnSp macro="">
      <xdr:nvCxnSpPr>
        <xdr:cNvPr id="175" name="直線コネクタ 174"/>
        <xdr:cNvCxnSpPr/>
      </xdr:nvCxnSpPr>
      <xdr:spPr>
        <a:xfrm flipV="1">
          <a:off x="3797300" y="13113888"/>
          <a:ext cx="8382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97098</xdr:rowOff>
    </xdr:from>
    <xdr:to>
      <xdr:col>19</xdr:col>
      <xdr:colOff>177800</xdr:colOff>
      <xdr:row>76</xdr:row>
      <xdr:rowOff>115312</xdr:rowOff>
    </xdr:to>
    <xdr:cxnSp macro="">
      <xdr:nvCxnSpPr>
        <xdr:cNvPr id="178" name="直線コネクタ 177"/>
        <xdr:cNvCxnSpPr/>
      </xdr:nvCxnSpPr>
      <xdr:spPr>
        <a:xfrm>
          <a:off x="2908300" y="13127298"/>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97098</xdr:rowOff>
    </xdr:from>
    <xdr:to>
      <xdr:col>15</xdr:col>
      <xdr:colOff>50800</xdr:colOff>
      <xdr:row>76</xdr:row>
      <xdr:rowOff>116470</xdr:rowOff>
    </xdr:to>
    <xdr:cxnSp macro="">
      <xdr:nvCxnSpPr>
        <xdr:cNvPr id="181" name="直線コネクタ 180"/>
        <xdr:cNvCxnSpPr/>
      </xdr:nvCxnSpPr>
      <xdr:spPr>
        <a:xfrm flipV="1">
          <a:off x="2019300" y="13127298"/>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116470</xdr:rowOff>
    </xdr:from>
    <xdr:to>
      <xdr:col>10</xdr:col>
      <xdr:colOff>114300</xdr:colOff>
      <xdr:row>77</xdr:row>
      <xdr:rowOff>9142</xdr:rowOff>
    </xdr:to>
    <xdr:cxnSp macro="">
      <xdr:nvCxnSpPr>
        <xdr:cNvPr id="184" name="直線コネクタ 183"/>
        <xdr:cNvCxnSpPr/>
      </xdr:nvCxnSpPr>
      <xdr:spPr>
        <a:xfrm flipV="1">
          <a:off x="1130300" y="13146670"/>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55108</xdr:rowOff>
    </xdr:from>
    <xdr:to>
      <xdr:col>6</xdr:col>
      <xdr:colOff>38100</xdr:colOff>
      <xdr:row>77</xdr:row>
      <xdr:rowOff>156708</xdr:rowOff>
    </xdr:to>
    <xdr:sp macro="" textlink="">
      <xdr:nvSpPr>
        <xdr:cNvPr id="187" name="フローチャート: 判断 186"/>
        <xdr:cNvSpPr/>
      </xdr:nvSpPr>
      <xdr:spPr>
        <a:xfrm>
          <a:off x="1079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147835</xdr:rowOff>
    </xdr:from>
    <xdr:ext cx="599010" cy="259045"/>
    <xdr:sp macro="" textlink="">
      <xdr:nvSpPr>
        <xdr:cNvPr id="188" name="テキスト ボックス 187"/>
        <xdr:cNvSpPr txBox="1"/>
      </xdr:nvSpPr>
      <xdr:spPr>
        <a:xfrm>
          <a:off x="830795"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32888</xdr:rowOff>
    </xdr:from>
    <xdr:to>
      <xdr:col>24</xdr:col>
      <xdr:colOff>114300</xdr:colOff>
      <xdr:row>76</xdr:row>
      <xdr:rowOff>134488</xdr:rowOff>
    </xdr:to>
    <xdr:sp macro="" textlink="">
      <xdr:nvSpPr>
        <xdr:cNvPr id="194" name="楕円 193"/>
        <xdr:cNvSpPr/>
      </xdr:nvSpPr>
      <xdr:spPr>
        <a:xfrm>
          <a:off x="4584700" y="130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11315</xdr:rowOff>
    </xdr:from>
    <xdr:ext cx="599010" cy="259045"/>
    <xdr:sp macro="" textlink="">
      <xdr:nvSpPr>
        <xdr:cNvPr id="195" name="民生費該当値テキスト"/>
        <xdr:cNvSpPr txBox="1"/>
      </xdr:nvSpPr>
      <xdr:spPr>
        <a:xfrm>
          <a:off x="4686300" y="130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64512</xdr:rowOff>
    </xdr:from>
    <xdr:to>
      <xdr:col>20</xdr:col>
      <xdr:colOff>38100</xdr:colOff>
      <xdr:row>76</xdr:row>
      <xdr:rowOff>166112</xdr:rowOff>
    </xdr:to>
    <xdr:sp macro="" textlink="">
      <xdr:nvSpPr>
        <xdr:cNvPr id="196" name="楕円 195"/>
        <xdr:cNvSpPr/>
      </xdr:nvSpPr>
      <xdr:spPr>
        <a:xfrm>
          <a:off x="3746500" y="13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157239</xdr:rowOff>
    </xdr:from>
    <xdr:ext cx="599010" cy="259045"/>
    <xdr:sp macro="" textlink="">
      <xdr:nvSpPr>
        <xdr:cNvPr id="197" name="テキスト ボックス 196"/>
        <xdr:cNvSpPr txBox="1"/>
      </xdr:nvSpPr>
      <xdr:spPr>
        <a:xfrm>
          <a:off x="3497795" y="1318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46298</xdr:rowOff>
    </xdr:from>
    <xdr:to>
      <xdr:col>15</xdr:col>
      <xdr:colOff>101600</xdr:colOff>
      <xdr:row>76</xdr:row>
      <xdr:rowOff>147898</xdr:rowOff>
    </xdr:to>
    <xdr:sp macro="" textlink="">
      <xdr:nvSpPr>
        <xdr:cNvPr id="198" name="楕円 197"/>
        <xdr:cNvSpPr/>
      </xdr:nvSpPr>
      <xdr:spPr>
        <a:xfrm>
          <a:off x="2857500" y="130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139025</xdr:rowOff>
    </xdr:from>
    <xdr:ext cx="599010" cy="259045"/>
    <xdr:sp macro="" textlink="">
      <xdr:nvSpPr>
        <xdr:cNvPr id="199" name="テキスト ボックス 198"/>
        <xdr:cNvSpPr txBox="1"/>
      </xdr:nvSpPr>
      <xdr:spPr>
        <a:xfrm>
          <a:off x="2608795" y="1316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65670</xdr:rowOff>
    </xdr:from>
    <xdr:to>
      <xdr:col>10</xdr:col>
      <xdr:colOff>165100</xdr:colOff>
      <xdr:row>76</xdr:row>
      <xdr:rowOff>167270</xdr:rowOff>
    </xdr:to>
    <xdr:sp macro="" textlink="">
      <xdr:nvSpPr>
        <xdr:cNvPr id="200" name="楕円 199"/>
        <xdr:cNvSpPr/>
      </xdr:nvSpPr>
      <xdr:spPr>
        <a:xfrm>
          <a:off x="1968500" y="130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158397</xdr:rowOff>
    </xdr:from>
    <xdr:ext cx="599010" cy="259045"/>
    <xdr:sp macro="" textlink="">
      <xdr:nvSpPr>
        <xdr:cNvPr id="201" name="テキスト ボックス 200"/>
        <xdr:cNvSpPr txBox="1"/>
      </xdr:nvSpPr>
      <xdr:spPr>
        <a:xfrm>
          <a:off x="1719795" y="1318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129792</xdr:rowOff>
    </xdr:from>
    <xdr:to>
      <xdr:col>6</xdr:col>
      <xdr:colOff>38100</xdr:colOff>
      <xdr:row>77</xdr:row>
      <xdr:rowOff>59942</xdr:rowOff>
    </xdr:to>
    <xdr:sp macro="" textlink="">
      <xdr:nvSpPr>
        <xdr:cNvPr id="202" name="楕円 201"/>
        <xdr:cNvSpPr/>
      </xdr:nvSpPr>
      <xdr:spPr>
        <a:xfrm>
          <a:off x="1079500" y="131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76469</xdr:rowOff>
    </xdr:from>
    <xdr:ext cx="599010" cy="259045"/>
    <xdr:sp macro="" textlink="">
      <xdr:nvSpPr>
        <xdr:cNvPr id="203" name="テキスト ボックス 202"/>
        <xdr:cNvSpPr txBox="1"/>
      </xdr:nvSpPr>
      <xdr:spPr>
        <a:xfrm>
          <a:off x="830795" y="1293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116497</xdr:rowOff>
    </xdr:from>
    <xdr:to>
      <xdr:col>24</xdr:col>
      <xdr:colOff>63500</xdr:colOff>
      <xdr:row>97</xdr:row>
      <xdr:rowOff>122479</xdr:rowOff>
    </xdr:to>
    <xdr:cxnSp macro="">
      <xdr:nvCxnSpPr>
        <xdr:cNvPr id="232" name="直線コネクタ 231"/>
        <xdr:cNvCxnSpPr/>
      </xdr:nvCxnSpPr>
      <xdr:spPr>
        <a:xfrm>
          <a:off x="3797300" y="16747147"/>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140996</xdr:rowOff>
    </xdr:from>
    <xdr:to>
      <xdr:col>19</xdr:col>
      <xdr:colOff>177800</xdr:colOff>
      <xdr:row>97</xdr:row>
      <xdr:rowOff>116497</xdr:rowOff>
    </xdr:to>
    <xdr:cxnSp macro="">
      <xdr:nvCxnSpPr>
        <xdr:cNvPr id="235" name="直線コネクタ 234"/>
        <xdr:cNvCxnSpPr/>
      </xdr:nvCxnSpPr>
      <xdr:spPr>
        <a:xfrm>
          <a:off x="2908300" y="16257296"/>
          <a:ext cx="889000" cy="4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140996</xdr:rowOff>
    </xdr:from>
    <xdr:to>
      <xdr:col>15</xdr:col>
      <xdr:colOff>50800</xdr:colOff>
      <xdr:row>96</xdr:row>
      <xdr:rowOff>140272</xdr:rowOff>
    </xdr:to>
    <xdr:cxnSp macro="">
      <xdr:nvCxnSpPr>
        <xdr:cNvPr id="238" name="直線コネクタ 237"/>
        <xdr:cNvCxnSpPr/>
      </xdr:nvCxnSpPr>
      <xdr:spPr>
        <a:xfrm flipV="1">
          <a:off x="2019300" y="16257296"/>
          <a:ext cx="889000" cy="3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140272</xdr:rowOff>
    </xdr:from>
    <xdr:to>
      <xdr:col>10</xdr:col>
      <xdr:colOff>114300</xdr:colOff>
      <xdr:row>97</xdr:row>
      <xdr:rowOff>14046</xdr:rowOff>
    </xdr:to>
    <xdr:cxnSp macro="">
      <xdr:nvCxnSpPr>
        <xdr:cNvPr id="241" name="直線コネクタ 240"/>
        <xdr:cNvCxnSpPr/>
      </xdr:nvCxnSpPr>
      <xdr:spPr>
        <a:xfrm flipV="1">
          <a:off x="1130300" y="16599472"/>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44" name="フローチャート: 判断 243"/>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45" name="テキスト ボックス 244"/>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71679</xdr:rowOff>
    </xdr:from>
    <xdr:to>
      <xdr:col>24</xdr:col>
      <xdr:colOff>114300</xdr:colOff>
      <xdr:row>98</xdr:row>
      <xdr:rowOff>1829</xdr:rowOff>
    </xdr:to>
    <xdr:sp macro="" textlink="">
      <xdr:nvSpPr>
        <xdr:cNvPr id="251" name="楕円 250"/>
        <xdr:cNvSpPr/>
      </xdr:nvSpPr>
      <xdr:spPr>
        <a:xfrm>
          <a:off x="45847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158056</xdr:rowOff>
    </xdr:from>
    <xdr:ext cx="534377" cy="259045"/>
    <xdr:sp macro="" textlink="">
      <xdr:nvSpPr>
        <xdr:cNvPr id="252" name="衛生費該当値テキスト"/>
        <xdr:cNvSpPr txBox="1"/>
      </xdr:nvSpPr>
      <xdr:spPr>
        <a:xfrm>
          <a:off x="4686300" y="166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65697</xdr:rowOff>
    </xdr:from>
    <xdr:to>
      <xdr:col>20</xdr:col>
      <xdr:colOff>38100</xdr:colOff>
      <xdr:row>97</xdr:row>
      <xdr:rowOff>167297</xdr:rowOff>
    </xdr:to>
    <xdr:sp macro="" textlink="">
      <xdr:nvSpPr>
        <xdr:cNvPr id="253" name="楕円 252"/>
        <xdr:cNvSpPr/>
      </xdr:nvSpPr>
      <xdr:spPr>
        <a:xfrm>
          <a:off x="3746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158424</xdr:rowOff>
    </xdr:from>
    <xdr:ext cx="534377" cy="259045"/>
    <xdr:sp macro="" textlink="">
      <xdr:nvSpPr>
        <xdr:cNvPr id="254" name="テキスト ボックス 253"/>
        <xdr:cNvSpPr txBox="1"/>
      </xdr:nvSpPr>
      <xdr:spPr>
        <a:xfrm>
          <a:off x="3530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90196</xdr:rowOff>
    </xdr:from>
    <xdr:to>
      <xdr:col>15</xdr:col>
      <xdr:colOff>101600</xdr:colOff>
      <xdr:row>95</xdr:row>
      <xdr:rowOff>20346</xdr:rowOff>
    </xdr:to>
    <xdr:sp macro="" textlink="">
      <xdr:nvSpPr>
        <xdr:cNvPr id="255" name="楕円 254"/>
        <xdr:cNvSpPr/>
      </xdr:nvSpPr>
      <xdr:spPr>
        <a:xfrm>
          <a:off x="2857500" y="162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36873</xdr:rowOff>
    </xdr:from>
    <xdr:ext cx="534377" cy="259045"/>
    <xdr:sp macro="" textlink="">
      <xdr:nvSpPr>
        <xdr:cNvPr id="256" name="テキスト ボックス 255"/>
        <xdr:cNvSpPr txBox="1"/>
      </xdr:nvSpPr>
      <xdr:spPr>
        <a:xfrm>
          <a:off x="2641111" y="159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89472</xdr:rowOff>
    </xdr:from>
    <xdr:to>
      <xdr:col>10</xdr:col>
      <xdr:colOff>165100</xdr:colOff>
      <xdr:row>97</xdr:row>
      <xdr:rowOff>19622</xdr:rowOff>
    </xdr:to>
    <xdr:sp macro="" textlink="">
      <xdr:nvSpPr>
        <xdr:cNvPr id="257" name="楕円 256"/>
        <xdr:cNvSpPr/>
      </xdr:nvSpPr>
      <xdr:spPr>
        <a:xfrm>
          <a:off x="1968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36149</xdr:rowOff>
    </xdr:from>
    <xdr:ext cx="534377" cy="259045"/>
    <xdr:sp macro="" textlink="">
      <xdr:nvSpPr>
        <xdr:cNvPr id="258" name="テキスト ボックス 257"/>
        <xdr:cNvSpPr txBox="1"/>
      </xdr:nvSpPr>
      <xdr:spPr>
        <a:xfrm>
          <a:off x="1752111"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134696</xdr:rowOff>
    </xdr:from>
    <xdr:to>
      <xdr:col>6</xdr:col>
      <xdr:colOff>38100</xdr:colOff>
      <xdr:row>97</xdr:row>
      <xdr:rowOff>64846</xdr:rowOff>
    </xdr:to>
    <xdr:sp macro="" textlink="">
      <xdr:nvSpPr>
        <xdr:cNvPr id="259" name="楕円 258"/>
        <xdr:cNvSpPr/>
      </xdr:nvSpPr>
      <xdr:spPr>
        <a:xfrm>
          <a:off x="1079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81373</xdr:rowOff>
    </xdr:from>
    <xdr:ext cx="534377" cy="259045"/>
    <xdr:sp macro="" textlink="">
      <xdr:nvSpPr>
        <xdr:cNvPr id="260" name="テキスト ボックス 259"/>
        <xdr:cNvSpPr txBox="1"/>
      </xdr:nvSpPr>
      <xdr:spPr>
        <a:xfrm>
          <a:off x="863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68376</xdr:rowOff>
    </xdr:from>
    <xdr:to>
      <xdr:col>55</xdr:col>
      <xdr:colOff>0</xdr:colOff>
      <xdr:row>38</xdr:row>
      <xdr:rowOff>79578</xdr:rowOff>
    </xdr:to>
    <xdr:cxnSp macro="">
      <xdr:nvCxnSpPr>
        <xdr:cNvPr id="287" name="直線コネクタ 286"/>
        <xdr:cNvCxnSpPr/>
      </xdr:nvCxnSpPr>
      <xdr:spPr>
        <a:xfrm flipV="1">
          <a:off x="9639300" y="6583476"/>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79578</xdr:rowOff>
    </xdr:from>
    <xdr:to>
      <xdr:col>50</xdr:col>
      <xdr:colOff>114300</xdr:colOff>
      <xdr:row>38</xdr:row>
      <xdr:rowOff>83921</xdr:rowOff>
    </xdr:to>
    <xdr:cxnSp macro="">
      <xdr:nvCxnSpPr>
        <xdr:cNvPr id="290" name="直線コネクタ 289"/>
        <xdr:cNvCxnSpPr/>
      </xdr:nvCxnSpPr>
      <xdr:spPr>
        <a:xfrm flipV="1">
          <a:off x="8750300" y="659467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83921</xdr:rowOff>
    </xdr:to>
    <xdr:cxnSp macro="">
      <xdr:nvCxnSpPr>
        <xdr:cNvPr id="293" name="直線コネクタ 292"/>
        <xdr:cNvCxnSpPr/>
      </xdr:nvCxnSpPr>
      <xdr:spPr>
        <a:xfrm>
          <a:off x="7861300" y="65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83921</xdr:rowOff>
    </xdr:to>
    <xdr:cxnSp macro="">
      <xdr:nvCxnSpPr>
        <xdr:cNvPr id="296" name="直線コネクタ 295"/>
        <xdr:cNvCxnSpPr/>
      </xdr:nvCxnSpPr>
      <xdr:spPr>
        <a:xfrm>
          <a:off x="6972300" y="658393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299" name="フローチャート: 判断 298"/>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60723</xdr:rowOff>
    </xdr:from>
    <xdr:ext cx="469744" cy="259045"/>
    <xdr:sp macro="" textlink="">
      <xdr:nvSpPr>
        <xdr:cNvPr id="300" name="テキスト ボックス 299"/>
        <xdr:cNvSpPr txBox="1"/>
      </xdr:nvSpPr>
      <xdr:spPr>
        <a:xfrm>
          <a:off x="6737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17576</xdr:rowOff>
    </xdr:from>
    <xdr:to>
      <xdr:col>55</xdr:col>
      <xdr:colOff>50800</xdr:colOff>
      <xdr:row>38</xdr:row>
      <xdr:rowOff>119176</xdr:rowOff>
    </xdr:to>
    <xdr:sp macro="" textlink="">
      <xdr:nvSpPr>
        <xdr:cNvPr id="306" name="楕円 305"/>
        <xdr:cNvSpPr/>
      </xdr:nvSpPr>
      <xdr:spPr>
        <a:xfrm>
          <a:off x="104267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103954</xdr:rowOff>
    </xdr:from>
    <xdr:ext cx="378565" cy="259045"/>
    <xdr:sp macro="" textlink="">
      <xdr:nvSpPr>
        <xdr:cNvPr id="307" name="労働費該当値テキスト"/>
        <xdr:cNvSpPr txBox="1"/>
      </xdr:nvSpPr>
      <xdr:spPr>
        <a:xfrm>
          <a:off x="10528300" y="644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28778</xdr:rowOff>
    </xdr:from>
    <xdr:to>
      <xdr:col>50</xdr:col>
      <xdr:colOff>165100</xdr:colOff>
      <xdr:row>38</xdr:row>
      <xdr:rowOff>130378</xdr:rowOff>
    </xdr:to>
    <xdr:sp macro="" textlink="">
      <xdr:nvSpPr>
        <xdr:cNvPr id="308" name="楕円 307"/>
        <xdr:cNvSpPr/>
      </xdr:nvSpPr>
      <xdr:spPr>
        <a:xfrm>
          <a:off x="95885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121505</xdr:rowOff>
    </xdr:from>
    <xdr:ext cx="378565" cy="259045"/>
    <xdr:sp macro="" textlink="">
      <xdr:nvSpPr>
        <xdr:cNvPr id="309" name="テキスト ボックス 308"/>
        <xdr:cNvSpPr txBox="1"/>
      </xdr:nvSpPr>
      <xdr:spPr>
        <a:xfrm>
          <a:off x="9450017" y="66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33121</xdr:rowOff>
    </xdr:from>
    <xdr:to>
      <xdr:col>46</xdr:col>
      <xdr:colOff>38100</xdr:colOff>
      <xdr:row>38</xdr:row>
      <xdr:rowOff>134721</xdr:rowOff>
    </xdr:to>
    <xdr:sp macro="" textlink="">
      <xdr:nvSpPr>
        <xdr:cNvPr id="310" name="楕円 309"/>
        <xdr:cNvSpPr/>
      </xdr:nvSpPr>
      <xdr:spPr>
        <a:xfrm>
          <a:off x="8699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125848</xdr:rowOff>
    </xdr:from>
    <xdr:ext cx="378565" cy="259045"/>
    <xdr:sp macro="" textlink="">
      <xdr:nvSpPr>
        <xdr:cNvPr id="311" name="テキスト ボックス 310"/>
        <xdr:cNvSpPr txBox="1"/>
      </xdr:nvSpPr>
      <xdr:spPr>
        <a:xfrm>
          <a:off x="8561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33121</xdr:rowOff>
    </xdr:from>
    <xdr:to>
      <xdr:col>41</xdr:col>
      <xdr:colOff>101600</xdr:colOff>
      <xdr:row>38</xdr:row>
      <xdr:rowOff>134721</xdr:rowOff>
    </xdr:to>
    <xdr:sp macro="" textlink="">
      <xdr:nvSpPr>
        <xdr:cNvPr id="312" name="楕円 311"/>
        <xdr:cNvSpPr/>
      </xdr:nvSpPr>
      <xdr:spPr>
        <a:xfrm>
          <a:off x="7810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125848</xdr:rowOff>
    </xdr:from>
    <xdr:ext cx="378565" cy="259045"/>
    <xdr:sp macro="" textlink="">
      <xdr:nvSpPr>
        <xdr:cNvPr id="313" name="テキスト ボックス 312"/>
        <xdr:cNvSpPr txBox="1"/>
      </xdr:nvSpPr>
      <xdr:spPr>
        <a:xfrm>
          <a:off x="7672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14" name="楕円 313"/>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15" name="テキスト ボックス 314"/>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89271</xdr:rowOff>
    </xdr:from>
    <xdr:to>
      <xdr:col>55</xdr:col>
      <xdr:colOff>0</xdr:colOff>
      <xdr:row>55</xdr:row>
      <xdr:rowOff>150902</xdr:rowOff>
    </xdr:to>
    <xdr:cxnSp macro="">
      <xdr:nvCxnSpPr>
        <xdr:cNvPr id="342" name="直線コネクタ 341"/>
        <xdr:cNvCxnSpPr/>
      </xdr:nvCxnSpPr>
      <xdr:spPr>
        <a:xfrm flipV="1">
          <a:off x="9639300" y="9519021"/>
          <a:ext cx="8382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145438</xdr:rowOff>
    </xdr:from>
    <xdr:to>
      <xdr:col>50</xdr:col>
      <xdr:colOff>114300</xdr:colOff>
      <xdr:row>55</xdr:row>
      <xdr:rowOff>150902</xdr:rowOff>
    </xdr:to>
    <xdr:cxnSp macro="">
      <xdr:nvCxnSpPr>
        <xdr:cNvPr id="345" name="直線コネクタ 344"/>
        <xdr:cNvCxnSpPr/>
      </xdr:nvCxnSpPr>
      <xdr:spPr>
        <a:xfrm>
          <a:off x="8750300" y="9575188"/>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80287</xdr:rowOff>
    </xdr:from>
    <xdr:to>
      <xdr:col>45</xdr:col>
      <xdr:colOff>177800</xdr:colOff>
      <xdr:row>55</xdr:row>
      <xdr:rowOff>145438</xdr:rowOff>
    </xdr:to>
    <xdr:cxnSp macro="">
      <xdr:nvCxnSpPr>
        <xdr:cNvPr id="348" name="直線コネクタ 347"/>
        <xdr:cNvCxnSpPr/>
      </xdr:nvCxnSpPr>
      <xdr:spPr>
        <a:xfrm>
          <a:off x="7861300" y="951003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80287</xdr:rowOff>
    </xdr:from>
    <xdr:to>
      <xdr:col>41</xdr:col>
      <xdr:colOff>50800</xdr:colOff>
      <xdr:row>56</xdr:row>
      <xdr:rowOff>30475</xdr:rowOff>
    </xdr:to>
    <xdr:cxnSp macro="">
      <xdr:nvCxnSpPr>
        <xdr:cNvPr id="351" name="直線コネクタ 350"/>
        <xdr:cNvCxnSpPr/>
      </xdr:nvCxnSpPr>
      <xdr:spPr>
        <a:xfrm flipV="1">
          <a:off x="6972300" y="9510037"/>
          <a:ext cx="889000" cy="1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132288</xdr:rowOff>
    </xdr:from>
    <xdr:to>
      <xdr:col>36</xdr:col>
      <xdr:colOff>165100</xdr:colOff>
      <xdr:row>56</xdr:row>
      <xdr:rowOff>62438</xdr:rowOff>
    </xdr:to>
    <xdr:sp macro="" textlink="">
      <xdr:nvSpPr>
        <xdr:cNvPr id="354" name="フローチャート: 判断 353"/>
        <xdr:cNvSpPr/>
      </xdr:nvSpPr>
      <xdr:spPr>
        <a:xfrm>
          <a:off x="6921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78965</xdr:rowOff>
    </xdr:from>
    <xdr:ext cx="534377" cy="259045"/>
    <xdr:sp macro="" textlink="">
      <xdr:nvSpPr>
        <xdr:cNvPr id="355" name="テキスト ボックス 354"/>
        <xdr:cNvSpPr txBox="1"/>
      </xdr:nvSpPr>
      <xdr:spPr>
        <a:xfrm>
          <a:off x="6705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38471</xdr:rowOff>
    </xdr:from>
    <xdr:to>
      <xdr:col>55</xdr:col>
      <xdr:colOff>50800</xdr:colOff>
      <xdr:row>55</xdr:row>
      <xdr:rowOff>140071</xdr:rowOff>
    </xdr:to>
    <xdr:sp macro="" textlink="">
      <xdr:nvSpPr>
        <xdr:cNvPr id="361" name="楕円 360"/>
        <xdr:cNvSpPr/>
      </xdr:nvSpPr>
      <xdr:spPr>
        <a:xfrm>
          <a:off x="10426700" y="9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61348</xdr:rowOff>
    </xdr:from>
    <xdr:ext cx="534377" cy="259045"/>
    <xdr:sp macro="" textlink="">
      <xdr:nvSpPr>
        <xdr:cNvPr id="362" name="農林水産業費該当値テキスト"/>
        <xdr:cNvSpPr txBox="1"/>
      </xdr:nvSpPr>
      <xdr:spPr>
        <a:xfrm>
          <a:off x="10528300" y="93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100102</xdr:rowOff>
    </xdr:from>
    <xdr:to>
      <xdr:col>50</xdr:col>
      <xdr:colOff>165100</xdr:colOff>
      <xdr:row>56</xdr:row>
      <xdr:rowOff>30252</xdr:rowOff>
    </xdr:to>
    <xdr:sp macro="" textlink="">
      <xdr:nvSpPr>
        <xdr:cNvPr id="363" name="楕円 362"/>
        <xdr:cNvSpPr/>
      </xdr:nvSpPr>
      <xdr:spPr>
        <a:xfrm>
          <a:off x="9588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46779</xdr:rowOff>
    </xdr:from>
    <xdr:ext cx="534377" cy="259045"/>
    <xdr:sp macro="" textlink="">
      <xdr:nvSpPr>
        <xdr:cNvPr id="364" name="テキスト ボックス 363"/>
        <xdr:cNvSpPr txBox="1"/>
      </xdr:nvSpPr>
      <xdr:spPr>
        <a:xfrm>
          <a:off x="9372111" y="93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94638</xdr:rowOff>
    </xdr:from>
    <xdr:to>
      <xdr:col>46</xdr:col>
      <xdr:colOff>38100</xdr:colOff>
      <xdr:row>56</xdr:row>
      <xdr:rowOff>24788</xdr:rowOff>
    </xdr:to>
    <xdr:sp macro="" textlink="">
      <xdr:nvSpPr>
        <xdr:cNvPr id="365" name="楕円 364"/>
        <xdr:cNvSpPr/>
      </xdr:nvSpPr>
      <xdr:spPr>
        <a:xfrm>
          <a:off x="8699500" y="95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41315</xdr:rowOff>
    </xdr:from>
    <xdr:ext cx="534377" cy="259045"/>
    <xdr:sp macro="" textlink="">
      <xdr:nvSpPr>
        <xdr:cNvPr id="366" name="テキスト ボックス 365"/>
        <xdr:cNvSpPr txBox="1"/>
      </xdr:nvSpPr>
      <xdr:spPr>
        <a:xfrm>
          <a:off x="8483111" y="92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29487</xdr:rowOff>
    </xdr:from>
    <xdr:to>
      <xdr:col>41</xdr:col>
      <xdr:colOff>101600</xdr:colOff>
      <xdr:row>55</xdr:row>
      <xdr:rowOff>131087</xdr:rowOff>
    </xdr:to>
    <xdr:sp macro="" textlink="">
      <xdr:nvSpPr>
        <xdr:cNvPr id="367" name="楕円 366"/>
        <xdr:cNvSpPr/>
      </xdr:nvSpPr>
      <xdr:spPr>
        <a:xfrm>
          <a:off x="7810500" y="9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147614</xdr:rowOff>
    </xdr:from>
    <xdr:ext cx="534377" cy="259045"/>
    <xdr:sp macro="" textlink="">
      <xdr:nvSpPr>
        <xdr:cNvPr id="368" name="テキスト ボックス 367"/>
        <xdr:cNvSpPr txBox="1"/>
      </xdr:nvSpPr>
      <xdr:spPr>
        <a:xfrm>
          <a:off x="7594111" y="92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151125</xdr:rowOff>
    </xdr:from>
    <xdr:to>
      <xdr:col>36</xdr:col>
      <xdr:colOff>165100</xdr:colOff>
      <xdr:row>56</xdr:row>
      <xdr:rowOff>81275</xdr:rowOff>
    </xdr:to>
    <xdr:sp macro="" textlink="">
      <xdr:nvSpPr>
        <xdr:cNvPr id="369" name="楕円 368"/>
        <xdr:cNvSpPr/>
      </xdr:nvSpPr>
      <xdr:spPr>
        <a:xfrm>
          <a:off x="6921500" y="9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72402</xdr:rowOff>
    </xdr:from>
    <xdr:ext cx="534377" cy="259045"/>
    <xdr:sp macro="" textlink="">
      <xdr:nvSpPr>
        <xdr:cNvPr id="370" name="テキスト ボックス 369"/>
        <xdr:cNvSpPr txBox="1"/>
      </xdr:nvSpPr>
      <xdr:spPr>
        <a:xfrm>
          <a:off x="6705111" y="96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50032</xdr:rowOff>
    </xdr:from>
    <xdr:to>
      <xdr:col>54</xdr:col>
      <xdr:colOff>189865</xdr:colOff>
      <xdr:row>78</xdr:row>
      <xdr:rowOff>151816</xdr:rowOff>
    </xdr:to>
    <xdr:cxnSp macro="">
      <xdr:nvCxnSpPr>
        <xdr:cNvPr id="394" name="直線コネクタ 393"/>
        <xdr:cNvCxnSpPr/>
      </xdr:nvCxnSpPr>
      <xdr:spPr>
        <a:xfrm flipV="1">
          <a:off x="10475595" y="12394432"/>
          <a:ext cx="1270" cy="1130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155643</xdr:rowOff>
    </xdr:from>
    <xdr:ext cx="469744" cy="259045"/>
    <xdr:sp macro="" textlink="">
      <xdr:nvSpPr>
        <xdr:cNvPr id="395" name="商工費最小値テキスト"/>
        <xdr:cNvSpPr txBox="1"/>
      </xdr:nvSpPr>
      <xdr:spPr>
        <a:xfrm>
          <a:off x="10528300"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151816</xdr:rowOff>
    </xdr:from>
    <xdr:to>
      <xdr:col>55</xdr:col>
      <xdr:colOff>88900</xdr:colOff>
      <xdr:row>78</xdr:row>
      <xdr:rowOff>151816</xdr:rowOff>
    </xdr:to>
    <xdr:cxnSp macro="">
      <xdr:nvCxnSpPr>
        <xdr:cNvPr id="396" name="直線コネクタ 395"/>
        <xdr:cNvCxnSpPr/>
      </xdr:nvCxnSpPr>
      <xdr:spPr>
        <a:xfrm>
          <a:off x="10388600" y="1352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168159</xdr:rowOff>
    </xdr:from>
    <xdr:ext cx="534377" cy="259045"/>
    <xdr:sp macro="" textlink="">
      <xdr:nvSpPr>
        <xdr:cNvPr id="397" name="商工費最大値テキスト"/>
        <xdr:cNvSpPr txBox="1"/>
      </xdr:nvSpPr>
      <xdr:spPr>
        <a:xfrm>
          <a:off x="10528300" y="121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50032</xdr:rowOff>
    </xdr:from>
    <xdr:to>
      <xdr:col>55</xdr:col>
      <xdr:colOff>88900</xdr:colOff>
      <xdr:row>72</xdr:row>
      <xdr:rowOff>50032</xdr:rowOff>
    </xdr:to>
    <xdr:cxnSp macro="">
      <xdr:nvCxnSpPr>
        <xdr:cNvPr id="398" name="直線コネクタ 397"/>
        <xdr:cNvCxnSpPr/>
      </xdr:nvCxnSpPr>
      <xdr:spPr>
        <a:xfrm>
          <a:off x="10388600" y="123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44812</xdr:rowOff>
    </xdr:from>
    <xdr:to>
      <xdr:col>55</xdr:col>
      <xdr:colOff>0</xdr:colOff>
      <xdr:row>72</xdr:row>
      <xdr:rowOff>50032</xdr:rowOff>
    </xdr:to>
    <xdr:cxnSp macro="">
      <xdr:nvCxnSpPr>
        <xdr:cNvPr id="399" name="直線コネクタ 398"/>
        <xdr:cNvCxnSpPr/>
      </xdr:nvCxnSpPr>
      <xdr:spPr>
        <a:xfrm>
          <a:off x="9639300" y="12217762"/>
          <a:ext cx="838200" cy="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117200</xdr:rowOff>
    </xdr:from>
    <xdr:ext cx="534377" cy="259045"/>
    <xdr:sp macro="" textlink="">
      <xdr:nvSpPr>
        <xdr:cNvPr id="400" name="商工費平均値テキスト"/>
        <xdr:cNvSpPr txBox="1"/>
      </xdr:nvSpPr>
      <xdr:spPr>
        <a:xfrm>
          <a:off x="10528300" y="13147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138773</xdr:rowOff>
    </xdr:from>
    <xdr:to>
      <xdr:col>55</xdr:col>
      <xdr:colOff>50800</xdr:colOff>
      <xdr:row>77</xdr:row>
      <xdr:rowOff>68923</xdr:rowOff>
    </xdr:to>
    <xdr:sp macro="" textlink="">
      <xdr:nvSpPr>
        <xdr:cNvPr id="401" name="フローチャート: 判断 400"/>
        <xdr:cNvSpPr/>
      </xdr:nvSpPr>
      <xdr:spPr>
        <a:xfrm>
          <a:off x="10426700" y="131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44812</xdr:rowOff>
    </xdr:from>
    <xdr:to>
      <xdr:col>50</xdr:col>
      <xdr:colOff>114300</xdr:colOff>
      <xdr:row>76</xdr:row>
      <xdr:rowOff>38030</xdr:rowOff>
    </xdr:to>
    <xdr:cxnSp macro="">
      <xdr:nvCxnSpPr>
        <xdr:cNvPr id="402" name="直線コネクタ 401"/>
        <xdr:cNvCxnSpPr/>
      </xdr:nvCxnSpPr>
      <xdr:spPr>
        <a:xfrm flipV="1">
          <a:off x="8750300" y="12217762"/>
          <a:ext cx="889000" cy="8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48609</xdr:rowOff>
    </xdr:from>
    <xdr:to>
      <xdr:col>50</xdr:col>
      <xdr:colOff>165100</xdr:colOff>
      <xdr:row>77</xdr:row>
      <xdr:rowOff>150209</xdr:rowOff>
    </xdr:to>
    <xdr:sp macro="" textlink="">
      <xdr:nvSpPr>
        <xdr:cNvPr id="403" name="フローチャート: 判断 402"/>
        <xdr:cNvSpPr/>
      </xdr:nvSpPr>
      <xdr:spPr>
        <a:xfrm>
          <a:off x="95885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141336</xdr:rowOff>
    </xdr:from>
    <xdr:ext cx="534377" cy="259045"/>
    <xdr:sp macro="" textlink="">
      <xdr:nvSpPr>
        <xdr:cNvPr id="404" name="テキスト ボックス 403"/>
        <xdr:cNvSpPr txBox="1"/>
      </xdr:nvSpPr>
      <xdr:spPr>
        <a:xfrm>
          <a:off x="9372111" y="133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38030</xdr:rowOff>
    </xdr:from>
    <xdr:to>
      <xdr:col>45</xdr:col>
      <xdr:colOff>177800</xdr:colOff>
      <xdr:row>77</xdr:row>
      <xdr:rowOff>100761</xdr:rowOff>
    </xdr:to>
    <xdr:cxnSp macro="">
      <xdr:nvCxnSpPr>
        <xdr:cNvPr id="405" name="直線コネクタ 404"/>
        <xdr:cNvCxnSpPr/>
      </xdr:nvCxnSpPr>
      <xdr:spPr>
        <a:xfrm flipV="1">
          <a:off x="7861300" y="13068230"/>
          <a:ext cx="889000" cy="2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45656</xdr:rowOff>
    </xdr:from>
    <xdr:to>
      <xdr:col>46</xdr:col>
      <xdr:colOff>38100</xdr:colOff>
      <xdr:row>77</xdr:row>
      <xdr:rowOff>147256</xdr:rowOff>
    </xdr:to>
    <xdr:sp macro="" textlink="">
      <xdr:nvSpPr>
        <xdr:cNvPr id="406" name="フローチャート: 判断 405"/>
        <xdr:cNvSpPr/>
      </xdr:nvSpPr>
      <xdr:spPr>
        <a:xfrm>
          <a:off x="8699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138383</xdr:rowOff>
    </xdr:from>
    <xdr:ext cx="534377" cy="259045"/>
    <xdr:sp macro="" textlink="">
      <xdr:nvSpPr>
        <xdr:cNvPr id="407" name="テキスト ボックス 406"/>
        <xdr:cNvSpPr txBox="1"/>
      </xdr:nvSpPr>
      <xdr:spPr>
        <a:xfrm>
          <a:off x="8483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154445</xdr:rowOff>
    </xdr:from>
    <xdr:to>
      <xdr:col>41</xdr:col>
      <xdr:colOff>50800</xdr:colOff>
      <xdr:row>77</xdr:row>
      <xdr:rowOff>100761</xdr:rowOff>
    </xdr:to>
    <xdr:cxnSp macro="">
      <xdr:nvCxnSpPr>
        <xdr:cNvPr id="408" name="直線コネクタ 407"/>
        <xdr:cNvCxnSpPr/>
      </xdr:nvCxnSpPr>
      <xdr:spPr>
        <a:xfrm>
          <a:off x="6972300" y="13184645"/>
          <a:ext cx="889000" cy="1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58249</xdr:rowOff>
    </xdr:from>
    <xdr:to>
      <xdr:col>41</xdr:col>
      <xdr:colOff>101600</xdr:colOff>
      <xdr:row>77</xdr:row>
      <xdr:rowOff>159849</xdr:rowOff>
    </xdr:to>
    <xdr:sp macro="" textlink="">
      <xdr:nvSpPr>
        <xdr:cNvPr id="409" name="フローチャート: 判断 408"/>
        <xdr:cNvSpPr/>
      </xdr:nvSpPr>
      <xdr:spPr>
        <a:xfrm>
          <a:off x="7810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150976</xdr:rowOff>
    </xdr:from>
    <xdr:ext cx="534377" cy="259045"/>
    <xdr:sp macro="" textlink="">
      <xdr:nvSpPr>
        <xdr:cNvPr id="410" name="テキスト ボックス 409"/>
        <xdr:cNvSpPr txBox="1"/>
      </xdr:nvSpPr>
      <xdr:spPr>
        <a:xfrm>
          <a:off x="7594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31121</xdr:rowOff>
    </xdr:from>
    <xdr:to>
      <xdr:col>36</xdr:col>
      <xdr:colOff>165100</xdr:colOff>
      <xdr:row>77</xdr:row>
      <xdr:rowOff>132721</xdr:rowOff>
    </xdr:to>
    <xdr:sp macro="" textlink="">
      <xdr:nvSpPr>
        <xdr:cNvPr id="411" name="フローチャート: 判断 410"/>
        <xdr:cNvSpPr/>
      </xdr:nvSpPr>
      <xdr:spPr>
        <a:xfrm>
          <a:off x="6921500" y="1323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123848</xdr:rowOff>
    </xdr:from>
    <xdr:ext cx="534377" cy="259045"/>
    <xdr:sp macro="" textlink="">
      <xdr:nvSpPr>
        <xdr:cNvPr id="412" name="テキスト ボックス 411"/>
        <xdr:cNvSpPr txBox="1"/>
      </xdr:nvSpPr>
      <xdr:spPr>
        <a:xfrm>
          <a:off x="6705111" y="133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170682</xdr:rowOff>
    </xdr:from>
    <xdr:to>
      <xdr:col>55</xdr:col>
      <xdr:colOff>50800</xdr:colOff>
      <xdr:row>72</xdr:row>
      <xdr:rowOff>100832</xdr:rowOff>
    </xdr:to>
    <xdr:sp macro="" textlink="">
      <xdr:nvSpPr>
        <xdr:cNvPr id="418" name="楕円 417"/>
        <xdr:cNvSpPr/>
      </xdr:nvSpPr>
      <xdr:spPr>
        <a:xfrm>
          <a:off x="10426700" y="12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123709</xdr:rowOff>
    </xdr:from>
    <xdr:ext cx="534377" cy="259045"/>
    <xdr:sp macro="" textlink="">
      <xdr:nvSpPr>
        <xdr:cNvPr id="419" name="商工費該当値テキスト"/>
        <xdr:cNvSpPr txBox="1"/>
      </xdr:nvSpPr>
      <xdr:spPr>
        <a:xfrm>
          <a:off x="10528300" y="122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165462</xdr:rowOff>
    </xdr:from>
    <xdr:to>
      <xdr:col>50</xdr:col>
      <xdr:colOff>165100</xdr:colOff>
      <xdr:row>71</xdr:row>
      <xdr:rowOff>95612</xdr:rowOff>
    </xdr:to>
    <xdr:sp macro="" textlink="">
      <xdr:nvSpPr>
        <xdr:cNvPr id="420" name="楕円 419"/>
        <xdr:cNvSpPr/>
      </xdr:nvSpPr>
      <xdr:spPr>
        <a:xfrm>
          <a:off x="9588500" y="121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112139</xdr:rowOff>
    </xdr:from>
    <xdr:ext cx="534377" cy="259045"/>
    <xdr:sp macro="" textlink="">
      <xdr:nvSpPr>
        <xdr:cNvPr id="421" name="テキスト ボックス 420"/>
        <xdr:cNvSpPr txBox="1"/>
      </xdr:nvSpPr>
      <xdr:spPr>
        <a:xfrm>
          <a:off x="9372111" y="119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158680</xdr:rowOff>
    </xdr:from>
    <xdr:to>
      <xdr:col>46</xdr:col>
      <xdr:colOff>38100</xdr:colOff>
      <xdr:row>76</xdr:row>
      <xdr:rowOff>88830</xdr:rowOff>
    </xdr:to>
    <xdr:sp macro="" textlink="">
      <xdr:nvSpPr>
        <xdr:cNvPr id="422" name="楕円 421"/>
        <xdr:cNvSpPr/>
      </xdr:nvSpPr>
      <xdr:spPr>
        <a:xfrm>
          <a:off x="8699500" y="130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105357</xdr:rowOff>
    </xdr:from>
    <xdr:ext cx="534377" cy="259045"/>
    <xdr:sp macro="" textlink="">
      <xdr:nvSpPr>
        <xdr:cNvPr id="423" name="テキスト ボックス 422"/>
        <xdr:cNvSpPr txBox="1"/>
      </xdr:nvSpPr>
      <xdr:spPr>
        <a:xfrm>
          <a:off x="8483111" y="12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49961</xdr:rowOff>
    </xdr:from>
    <xdr:to>
      <xdr:col>41</xdr:col>
      <xdr:colOff>101600</xdr:colOff>
      <xdr:row>77</xdr:row>
      <xdr:rowOff>151561</xdr:rowOff>
    </xdr:to>
    <xdr:sp macro="" textlink="">
      <xdr:nvSpPr>
        <xdr:cNvPr id="424" name="楕円 423"/>
        <xdr:cNvSpPr/>
      </xdr:nvSpPr>
      <xdr:spPr>
        <a:xfrm>
          <a:off x="7810500" y="13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168088</xdr:rowOff>
    </xdr:from>
    <xdr:ext cx="534377" cy="259045"/>
    <xdr:sp macro="" textlink="">
      <xdr:nvSpPr>
        <xdr:cNvPr id="425" name="テキスト ボックス 424"/>
        <xdr:cNvSpPr txBox="1"/>
      </xdr:nvSpPr>
      <xdr:spPr>
        <a:xfrm>
          <a:off x="7594111" y="130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103645</xdr:rowOff>
    </xdr:from>
    <xdr:to>
      <xdr:col>36</xdr:col>
      <xdr:colOff>165100</xdr:colOff>
      <xdr:row>77</xdr:row>
      <xdr:rowOff>33795</xdr:rowOff>
    </xdr:to>
    <xdr:sp macro="" textlink="">
      <xdr:nvSpPr>
        <xdr:cNvPr id="426" name="楕円 425"/>
        <xdr:cNvSpPr/>
      </xdr:nvSpPr>
      <xdr:spPr>
        <a:xfrm>
          <a:off x="6921500" y="13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50322</xdr:rowOff>
    </xdr:from>
    <xdr:ext cx="534377" cy="259045"/>
    <xdr:sp macro="" textlink="">
      <xdr:nvSpPr>
        <xdr:cNvPr id="427" name="テキスト ボックス 426"/>
        <xdr:cNvSpPr txBox="1"/>
      </xdr:nvSpPr>
      <xdr:spPr>
        <a:xfrm>
          <a:off x="6705111" y="129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9" name="直線コネクタ 448"/>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50"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51" name="直線コネクタ 450"/>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2"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3" name="直線コネクタ 452"/>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138635</xdr:rowOff>
    </xdr:from>
    <xdr:to>
      <xdr:col>55</xdr:col>
      <xdr:colOff>0</xdr:colOff>
      <xdr:row>96</xdr:row>
      <xdr:rowOff>144263</xdr:rowOff>
    </xdr:to>
    <xdr:cxnSp macro="">
      <xdr:nvCxnSpPr>
        <xdr:cNvPr id="454" name="直線コネクタ 453"/>
        <xdr:cNvCxnSpPr/>
      </xdr:nvCxnSpPr>
      <xdr:spPr>
        <a:xfrm>
          <a:off x="9639300" y="16597835"/>
          <a:ext cx="8382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5"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6" name="フローチャート: 判断 455"/>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138635</xdr:rowOff>
    </xdr:from>
    <xdr:to>
      <xdr:col>50</xdr:col>
      <xdr:colOff>114300</xdr:colOff>
      <xdr:row>96</xdr:row>
      <xdr:rowOff>161942</xdr:rowOff>
    </xdr:to>
    <xdr:cxnSp macro="">
      <xdr:nvCxnSpPr>
        <xdr:cNvPr id="457" name="直線コネクタ 456"/>
        <xdr:cNvCxnSpPr/>
      </xdr:nvCxnSpPr>
      <xdr:spPr>
        <a:xfrm flipV="1">
          <a:off x="8750300" y="16597835"/>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8" name="フローチャート: 判断 457"/>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9" name="テキスト ボックス 458"/>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153974</xdr:rowOff>
    </xdr:from>
    <xdr:to>
      <xdr:col>45</xdr:col>
      <xdr:colOff>177800</xdr:colOff>
      <xdr:row>96</xdr:row>
      <xdr:rowOff>161942</xdr:rowOff>
    </xdr:to>
    <xdr:cxnSp macro="">
      <xdr:nvCxnSpPr>
        <xdr:cNvPr id="460" name="直線コネクタ 459"/>
        <xdr:cNvCxnSpPr/>
      </xdr:nvCxnSpPr>
      <xdr:spPr>
        <a:xfrm>
          <a:off x="7861300" y="1661317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61" name="フローチャート: 判断 460"/>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2" name="テキスト ボックス 461"/>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129569</xdr:rowOff>
    </xdr:from>
    <xdr:to>
      <xdr:col>41</xdr:col>
      <xdr:colOff>50800</xdr:colOff>
      <xdr:row>96</xdr:row>
      <xdr:rowOff>153974</xdr:rowOff>
    </xdr:to>
    <xdr:cxnSp macro="">
      <xdr:nvCxnSpPr>
        <xdr:cNvPr id="463" name="直線コネクタ 462"/>
        <xdr:cNvCxnSpPr/>
      </xdr:nvCxnSpPr>
      <xdr:spPr>
        <a:xfrm>
          <a:off x="6972300" y="16588769"/>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4" name="フローチャート: 判断 463"/>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5" name="テキスト ボックス 464"/>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159167</xdr:rowOff>
    </xdr:from>
    <xdr:to>
      <xdr:col>36</xdr:col>
      <xdr:colOff>165100</xdr:colOff>
      <xdr:row>97</xdr:row>
      <xdr:rowOff>89317</xdr:rowOff>
    </xdr:to>
    <xdr:sp macro="" textlink="">
      <xdr:nvSpPr>
        <xdr:cNvPr id="466" name="フローチャート: 判断 465"/>
        <xdr:cNvSpPr/>
      </xdr:nvSpPr>
      <xdr:spPr>
        <a:xfrm>
          <a:off x="6921500" y="1661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80444</xdr:rowOff>
    </xdr:from>
    <xdr:ext cx="534377" cy="259045"/>
    <xdr:sp macro="" textlink="">
      <xdr:nvSpPr>
        <xdr:cNvPr id="467" name="テキスト ボックス 466"/>
        <xdr:cNvSpPr txBox="1"/>
      </xdr:nvSpPr>
      <xdr:spPr>
        <a:xfrm>
          <a:off x="6705111" y="167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93463</xdr:rowOff>
    </xdr:from>
    <xdr:to>
      <xdr:col>55</xdr:col>
      <xdr:colOff>50800</xdr:colOff>
      <xdr:row>97</xdr:row>
      <xdr:rowOff>23613</xdr:rowOff>
    </xdr:to>
    <xdr:sp macro="" textlink="">
      <xdr:nvSpPr>
        <xdr:cNvPr id="473" name="楕円 472"/>
        <xdr:cNvSpPr/>
      </xdr:nvSpPr>
      <xdr:spPr>
        <a:xfrm>
          <a:off x="10426700" y="165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116340</xdr:rowOff>
    </xdr:from>
    <xdr:ext cx="534377" cy="259045"/>
    <xdr:sp macro="" textlink="">
      <xdr:nvSpPr>
        <xdr:cNvPr id="474" name="土木費該当値テキスト"/>
        <xdr:cNvSpPr txBox="1"/>
      </xdr:nvSpPr>
      <xdr:spPr>
        <a:xfrm>
          <a:off x="10528300" y="164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87835</xdr:rowOff>
    </xdr:from>
    <xdr:to>
      <xdr:col>50</xdr:col>
      <xdr:colOff>165100</xdr:colOff>
      <xdr:row>97</xdr:row>
      <xdr:rowOff>17985</xdr:rowOff>
    </xdr:to>
    <xdr:sp macro="" textlink="">
      <xdr:nvSpPr>
        <xdr:cNvPr id="475" name="楕円 474"/>
        <xdr:cNvSpPr/>
      </xdr:nvSpPr>
      <xdr:spPr>
        <a:xfrm>
          <a:off x="9588500" y="165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34512</xdr:rowOff>
    </xdr:from>
    <xdr:ext cx="534377" cy="259045"/>
    <xdr:sp macro="" textlink="">
      <xdr:nvSpPr>
        <xdr:cNvPr id="476" name="テキスト ボックス 475"/>
        <xdr:cNvSpPr txBox="1"/>
      </xdr:nvSpPr>
      <xdr:spPr>
        <a:xfrm>
          <a:off x="9372111" y="163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111142</xdr:rowOff>
    </xdr:from>
    <xdr:to>
      <xdr:col>46</xdr:col>
      <xdr:colOff>38100</xdr:colOff>
      <xdr:row>97</xdr:row>
      <xdr:rowOff>41292</xdr:rowOff>
    </xdr:to>
    <xdr:sp macro="" textlink="">
      <xdr:nvSpPr>
        <xdr:cNvPr id="477" name="楕円 476"/>
        <xdr:cNvSpPr/>
      </xdr:nvSpPr>
      <xdr:spPr>
        <a:xfrm>
          <a:off x="8699500" y="1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57819</xdr:rowOff>
    </xdr:from>
    <xdr:ext cx="534377" cy="259045"/>
    <xdr:sp macro="" textlink="">
      <xdr:nvSpPr>
        <xdr:cNvPr id="478" name="テキスト ボックス 477"/>
        <xdr:cNvSpPr txBox="1"/>
      </xdr:nvSpPr>
      <xdr:spPr>
        <a:xfrm>
          <a:off x="8483111" y="1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103174</xdr:rowOff>
    </xdr:from>
    <xdr:to>
      <xdr:col>41</xdr:col>
      <xdr:colOff>101600</xdr:colOff>
      <xdr:row>97</xdr:row>
      <xdr:rowOff>33324</xdr:rowOff>
    </xdr:to>
    <xdr:sp macro="" textlink="">
      <xdr:nvSpPr>
        <xdr:cNvPr id="479" name="楕円 478"/>
        <xdr:cNvSpPr/>
      </xdr:nvSpPr>
      <xdr:spPr>
        <a:xfrm>
          <a:off x="7810500" y="165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49851</xdr:rowOff>
    </xdr:from>
    <xdr:ext cx="534377" cy="259045"/>
    <xdr:sp macro="" textlink="">
      <xdr:nvSpPr>
        <xdr:cNvPr id="480" name="テキスト ボックス 479"/>
        <xdr:cNvSpPr txBox="1"/>
      </xdr:nvSpPr>
      <xdr:spPr>
        <a:xfrm>
          <a:off x="7594111" y="163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78769</xdr:rowOff>
    </xdr:from>
    <xdr:to>
      <xdr:col>36</xdr:col>
      <xdr:colOff>165100</xdr:colOff>
      <xdr:row>97</xdr:row>
      <xdr:rowOff>8919</xdr:rowOff>
    </xdr:to>
    <xdr:sp macro="" textlink="">
      <xdr:nvSpPr>
        <xdr:cNvPr id="481" name="楕円 480"/>
        <xdr:cNvSpPr/>
      </xdr:nvSpPr>
      <xdr:spPr>
        <a:xfrm>
          <a:off x="6921500" y="165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25446</xdr:rowOff>
    </xdr:from>
    <xdr:ext cx="534377" cy="259045"/>
    <xdr:sp macro="" textlink="">
      <xdr:nvSpPr>
        <xdr:cNvPr id="482" name="テキスト ボックス 481"/>
        <xdr:cNvSpPr txBox="1"/>
      </xdr:nvSpPr>
      <xdr:spPr>
        <a:xfrm>
          <a:off x="6705111" y="163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4" name="直線コネクタ 503"/>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5"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6" name="直線コネクタ 505"/>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7"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8" name="直線コネクタ 507"/>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57450</xdr:rowOff>
    </xdr:from>
    <xdr:to>
      <xdr:col>85</xdr:col>
      <xdr:colOff>127000</xdr:colOff>
      <xdr:row>36</xdr:row>
      <xdr:rowOff>80447</xdr:rowOff>
    </xdr:to>
    <xdr:cxnSp macro="">
      <xdr:nvCxnSpPr>
        <xdr:cNvPr id="509" name="直線コネクタ 508"/>
        <xdr:cNvCxnSpPr/>
      </xdr:nvCxnSpPr>
      <xdr:spPr>
        <a:xfrm>
          <a:off x="15481300" y="6229650"/>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10"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11" name="フローチャート: 判断 510"/>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8827</xdr:rowOff>
    </xdr:from>
    <xdr:to>
      <xdr:col>81</xdr:col>
      <xdr:colOff>50800</xdr:colOff>
      <xdr:row>36</xdr:row>
      <xdr:rowOff>57450</xdr:rowOff>
    </xdr:to>
    <xdr:cxnSp macro="">
      <xdr:nvCxnSpPr>
        <xdr:cNvPr id="512" name="直線コネクタ 511"/>
        <xdr:cNvCxnSpPr/>
      </xdr:nvCxnSpPr>
      <xdr:spPr>
        <a:xfrm>
          <a:off x="14592300" y="6181027"/>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3" name="フローチャート: 判断 512"/>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4" name="テキスト ボックス 513"/>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65131</xdr:rowOff>
    </xdr:from>
    <xdr:to>
      <xdr:col>76</xdr:col>
      <xdr:colOff>114300</xdr:colOff>
      <xdr:row>36</xdr:row>
      <xdr:rowOff>8827</xdr:rowOff>
    </xdr:to>
    <xdr:cxnSp macro="">
      <xdr:nvCxnSpPr>
        <xdr:cNvPr id="515" name="直線コネクタ 514"/>
        <xdr:cNvCxnSpPr/>
      </xdr:nvCxnSpPr>
      <xdr:spPr>
        <a:xfrm>
          <a:off x="13703300" y="6065881"/>
          <a:ext cx="8890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6" name="フローチャート: 判断 515"/>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7" name="テキスト ボックス 516"/>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87236</xdr:rowOff>
    </xdr:from>
    <xdr:to>
      <xdr:col>71</xdr:col>
      <xdr:colOff>177800</xdr:colOff>
      <xdr:row>35</xdr:row>
      <xdr:rowOff>65131</xdr:rowOff>
    </xdr:to>
    <xdr:cxnSp macro="">
      <xdr:nvCxnSpPr>
        <xdr:cNvPr id="518" name="直線コネクタ 517"/>
        <xdr:cNvCxnSpPr/>
      </xdr:nvCxnSpPr>
      <xdr:spPr>
        <a:xfrm>
          <a:off x="12814300" y="5916536"/>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9" name="フローチャート: 判断 518"/>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20" name="テキスト ボックス 519"/>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114252</xdr:rowOff>
    </xdr:from>
    <xdr:to>
      <xdr:col>67</xdr:col>
      <xdr:colOff>101600</xdr:colOff>
      <xdr:row>36</xdr:row>
      <xdr:rowOff>44402</xdr:rowOff>
    </xdr:to>
    <xdr:sp macro="" textlink="">
      <xdr:nvSpPr>
        <xdr:cNvPr id="521" name="フローチャート: 判断 520"/>
        <xdr:cNvSpPr/>
      </xdr:nvSpPr>
      <xdr:spPr>
        <a:xfrm>
          <a:off x="12763500" y="61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35529</xdr:rowOff>
    </xdr:from>
    <xdr:ext cx="534377" cy="259045"/>
    <xdr:sp macro="" textlink="">
      <xdr:nvSpPr>
        <xdr:cNvPr id="522" name="テキスト ボックス 521"/>
        <xdr:cNvSpPr txBox="1"/>
      </xdr:nvSpPr>
      <xdr:spPr>
        <a:xfrm>
          <a:off x="12547111" y="62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29647</xdr:rowOff>
    </xdr:from>
    <xdr:to>
      <xdr:col>85</xdr:col>
      <xdr:colOff>177800</xdr:colOff>
      <xdr:row>36</xdr:row>
      <xdr:rowOff>131247</xdr:rowOff>
    </xdr:to>
    <xdr:sp macro="" textlink="">
      <xdr:nvSpPr>
        <xdr:cNvPr id="528" name="楕円 527"/>
        <xdr:cNvSpPr/>
      </xdr:nvSpPr>
      <xdr:spPr>
        <a:xfrm>
          <a:off x="16268700" y="62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8074</xdr:rowOff>
    </xdr:from>
    <xdr:ext cx="534377" cy="259045"/>
    <xdr:sp macro="" textlink="">
      <xdr:nvSpPr>
        <xdr:cNvPr id="529" name="消防費該当値テキスト"/>
        <xdr:cNvSpPr txBox="1"/>
      </xdr:nvSpPr>
      <xdr:spPr>
        <a:xfrm>
          <a:off x="16370300" y="61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6650</xdr:rowOff>
    </xdr:from>
    <xdr:to>
      <xdr:col>81</xdr:col>
      <xdr:colOff>101600</xdr:colOff>
      <xdr:row>36</xdr:row>
      <xdr:rowOff>108250</xdr:rowOff>
    </xdr:to>
    <xdr:sp macro="" textlink="">
      <xdr:nvSpPr>
        <xdr:cNvPr id="530" name="楕円 529"/>
        <xdr:cNvSpPr/>
      </xdr:nvSpPr>
      <xdr:spPr>
        <a:xfrm>
          <a:off x="15430500" y="61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99377</xdr:rowOff>
    </xdr:from>
    <xdr:ext cx="534377" cy="259045"/>
    <xdr:sp macro="" textlink="">
      <xdr:nvSpPr>
        <xdr:cNvPr id="531" name="テキスト ボックス 530"/>
        <xdr:cNvSpPr txBox="1"/>
      </xdr:nvSpPr>
      <xdr:spPr>
        <a:xfrm>
          <a:off x="15214111" y="62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129477</xdr:rowOff>
    </xdr:from>
    <xdr:to>
      <xdr:col>76</xdr:col>
      <xdr:colOff>165100</xdr:colOff>
      <xdr:row>36</xdr:row>
      <xdr:rowOff>59627</xdr:rowOff>
    </xdr:to>
    <xdr:sp macro="" textlink="">
      <xdr:nvSpPr>
        <xdr:cNvPr id="532" name="楕円 531"/>
        <xdr:cNvSpPr/>
      </xdr:nvSpPr>
      <xdr:spPr>
        <a:xfrm>
          <a:off x="145415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50754</xdr:rowOff>
    </xdr:from>
    <xdr:ext cx="534377" cy="259045"/>
    <xdr:sp macro="" textlink="">
      <xdr:nvSpPr>
        <xdr:cNvPr id="533" name="テキスト ボックス 532"/>
        <xdr:cNvSpPr txBox="1"/>
      </xdr:nvSpPr>
      <xdr:spPr>
        <a:xfrm>
          <a:off x="14325111" y="62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14331</xdr:rowOff>
    </xdr:from>
    <xdr:to>
      <xdr:col>72</xdr:col>
      <xdr:colOff>38100</xdr:colOff>
      <xdr:row>35</xdr:row>
      <xdr:rowOff>115931</xdr:rowOff>
    </xdr:to>
    <xdr:sp macro="" textlink="">
      <xdr:nvSpPr>
        <xdr:cNvPr id="534" name="楕円 533"/>
        <xdr:cNvSpPr/>
      </xdr:nvSpPr>
      <xdr:spPr>
        <a:xfrm>
          <a:off x="13652500" y="60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132458</xdr:rowOff>
    </xdr:from>
    <xdr:ext cx="534377" cy="259045"/>
    <xdr:sp macro="" textlink="">
      <xdr:nvSpPr>
        <xdr:cNvPr id="535" name="テキスト ボックス 534"/>
        <xdr:cNvSpPr txBox="1"/>
      </xdr:nvSpPr>
      <xdr:spPr>
        <a:xfrm>
          <a:off x="13436111" y="5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36436</xdr:rowOff>
    </xdr:from>
    <xdr:to>
      <xdr:col>67</xdr:col>
      <xdr:colOff>101600</xdr:colOff>
      <xdr:row>34</xdr:row>
      <xdr:rowOff>138036</xdr:rowOff>
    </xdr:to>
    <xdr:sp macro="" textlink="">
      <xdr:nvSpPr>
        <xdr:cNvPr id="536" name="楕円 535"/>
        <xdr:cNvSpPr/>
      </xdr:nvSpPr>
      <xdr:spPr>
        <a:xfrm>
          <a:off x="12763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154563</xdr:rowOff>
    </xdr:from>
    <xdr:ext cx="534377" cy="259045"/>
    <xdr:sp macro="" textlink="">
      <xdr:nvSpPr>
        <xdr:cNvPr id="537" name="テキスト ボックス 536"/>
        <xdr:cNvSpPr txBox="1"/>
      </xdr:nvSpPr>
      <xdr:spPr>
        <a:xfrm>
          <a:off x="12547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4" name="直線コネクタ 563"/>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5"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6" name="直線コネクタ 565"/>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7"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8" name="直線コネクタ 567"/>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13676</xdr:rowOff>
    </xdr:from>
    <xdr:to>
      <xdr:col>85</xdr:col>
      <xdr:colOff>127000</xdr:colOff>
      <xdr:row>58</xdr:row>
      <xdr:rowOff>163986</xdr:rowOff>
    </xdr:to>
    <xdr:cxnSp macro="">
      <xdr:nvCxnSpPr>
        <xdr:cNvPr id="569" name="直線コネクタ 568"/>
        <xdr:cNvCxnSpPr/>
      </xdr:nvCxnSpPr>
      <xdr:spPr>
        <a:xfrm flipV="1">
          <a:off x="15481300" y="9614876"/>
          <a:ext cx="838200" cy="49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70"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71" name="フローチャート: 判断 570"/>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163986</xdr:rowOff>
    </xdr:from>
    <xdr:to>
      <xdr:col>81</xdr:col>
      <xdr:colOff>50800</xdr:colOff>
      <xdr:row>59</xdr:row>
      <xdr:rowOff>34239</xdr:rowOff>
    </xdr:to>
    <xdr:cxnSp macro="">
      <xdr:nvCxnSpPr>
        <xdr:cNvPr id="572" name="直線コネクタ 571"/>
        <xdr:cNvCxnSpPr/>
      </xdr:nvCxnSpPr>
      <xdr:spPr>
        <a:xfrm flipV="1">
          <a:off x="14592300" y="10108086"/>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3" name="フローチャート: 判断 572"/>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4" name="テキスト ボックス 573"/>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34239</xdr:rowOff>
    </xdr:from>
    <xdr:to>
      <xdr:col>76</xdr:col>
      <xdr:colOff>114300</xdr:colOff>
      <xdr:row>59</xdr:row>
      <xdr:rowOff>48337</xdr:rowOff>
    </xdr:to>
    <xdr:cxnSp macro="">
      <xdr:nvCxnSpPr>
        <xdr:cNvPr id="575" name="直線コネクタ 574"/>
        <xdr:cNvCxnSpPr/>
      </xdr:nvCxnSpPr>
      <xdr:spPr>
        <a:xfrm flipV="1">
          <a:off x="13703300" y="1014978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6" name="フローチャート: 判断 575"/>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7" name="テキスト ボックス 576"/>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38398</xdr:rowOff>
    </xdr:from>
    <xdr:to>
      <xdr:col>71</xdr:col>
      <xdr:colOff>177800</xdr:colOff>
      <xdr:row>59</xdr:row>
      <xdr:rowOff>48337</xdr:rowOff>
    </xdr:to>
    <xdr:cxnSp macro="">
      <xdr:nvCxnSpPr>
        <xdr:cNvPr id="578" name="直線コネクタ 577"/>
        <xdr:cNvCxnSpPr/>
      </xdr:nvCxnSpPr>
      <xdr:spPr>
        <a:xfrm>
          <a:off x="12814300" y="9982498"/>
          <a:ext cx="889000" cy="1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9" name="フローチャート: 判断 578"/>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80" name="テキスト ボックス 579"/>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100972</xdr:rowOff>
    </xdr:from>
    <xdr:to>
      <xdr:col>67</xdr:col>
      <xdr:colOff>101600</xdr:colOff>
      <xdr:row>58</xdr:row>
      <xdr:rowOff>31122</xdr:rowOff>
    </xdr:to>
    <xdr:sp macro="" textlink="">
      <xdr:nvSpPr>
        <xdr:cNvPr id="581" name="フローチャート: 判断 580"/>
        <xdr:cNvSpPr/>
      </xdr:nvSpPr>
      <xdr:spPr>
        <a:xfrm>
          <a:off x="12763500" y="98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47649</xdr:rowOff>
    </xdr:from>
    <xdr:ext cx="534377" cy="259045"/>
    <xdr:sp macro="" textlink="">
      <xdr:nvSpPr>
        <xdr:cNvPr id="582" name="テキスト ボックス 581"/>
        <xdr:cNvSpPr txBox="1"/>
      </xdr:nvSpPr>
      <xdr:spPr>
        <a:xfrm>
          <a:off x="12547111" y="96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134326</xdr:rowOff>
    </xdr:from>
    <xdr:to>
      <xdr:col>85</xdr:col>
      <xdr:colOff>177800</xdr:colOff>
      <xdr:row>56</xdr:row>
      <xdr:rowOff>64476</xdr:rowOff>
    </xdr:to>
    <xdr:sp macro="" textlink="">
      <xdr:nvSpPr>
        <xdr:cNvPr id="588" name="楕円 587"/>
        <xdr:cNvSpPr/>
      </xdr:nvSpPr>
      <xdr:spPr>
        <a:xfrm>
          <a:off x="16268700" y="95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157203</xdr:rowOff>
    </xdr:from>
    <xdr:ext cx="534377" cy="259045"/>
    <xdr:sp macro="" textlink="">
      <xdr:nvSpPr>
        <xdr:cNvPr id="589" name="教育費該当値テキスト"/>
        <xdr:cNvSpPr txBox="1"/>
      </xdr:nvSpPr>
      <xdr:spPr>
        <a:xfrm>
          <a:off x="16370300" y="94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113186</xdr:rowOff>
    </xdr:from>
    <xdr:to>
      <xdr:col>81</xdr:col>
      <xdr:colOff>101600</xdr:colOff>
      <xdr:row>59</xdr:row>
      <xdr:rowOff>43336</xdr:rowOff>
    </xdr:to>
    <xdr:sp macro="" textlink="">
      <xdr:nvSpPr>
        <xdr:cNvPr id="590" name="楕円 589"/>
        <xdr:cNvSpPr/>
      </xdr:nvSpPr>
      <xdr:spPr>
        <a:xfrm>
          <a:off x="15430500" y="100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34463</xdr:rowOff>
    </xdr:from>
    <xdr:ext cx="534377" cy="259045"/>
    <xdr:sp macro="" textlink="">
      <xdr:nvSpPr>
        <xdr:cNvPr id="591" name="テキスト ボックス 590"/>
        <xdr:cNvSpPr txBox="1"/>
      </xdr:nvSpPr>
      <xdr:spPr>
        <a:xfrm>
          <a:off x="15214111" y="1015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154889</xdr:rowOff>
    </xdr:from>
    <xdr:to>
      <xdr:col>76</xdr:col>
      <xdr:colOff>165100</xdr:colOff>
      <xdr:row>59</xdr:row>
      <xdr:rowOff>85039</xdr:rowOff>
    </xdr:to>
    <xdr:sp macro="" textlink="">
      <xdr:nvSpPr>
        <xdr:cNvPr id="592" name="楕円 591"/>
        <xdr:cNvSpPr/>
      </xdr:nvSpPr>
      <xdr:spPr>
        <a:xfrm>
          <a:off x="14541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76166</xdr:rowOff>
    </xdr:from>
    <xdr:ext cx="534377" cy="259045"/>
    <xdr:sp macro="" textlink="">
      <xdr:nvSpPr>
        <xdr:cNvPr id="593" name="テキスト ボックス 592"/>
        <xdr:cNvSpPr txBox="1"/>
      </xdr:nvSpPr>
      <xdr:spPr>
        <a:xfrm>
          <a:off x="14325111" y="101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168987</xdr:rowOff>
    </xdr:from>
    <xdr:to>
      <xdr:col>72</xdr:col>
      <xdr:colOff>38100</xdr:colOff>
      <xdr:row>59</xdr:row>
      <xdr:rowOff>99137</xdr:rowOff>
    </xdr:to>
    <xdr:sp macro="" textlink="">
      <xdr:nvSpPr>
        <xdr:cNvPr id="594" name="楕円 593"/>
        <xdr:cNvSpPr/>
      </xdr:nvSpPr>
      <xdr:spPr>
        <a:xfrm>
          <a:off x="13652500" y="101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90264</xdr:rowOff>
    </xdr:from>
    <xdr:ext cx="534377" cy="259045"/>
    <xdr:sp macro="" textlink="">
      <xdr:nvSpPr>
        <xdr:cNvPr id="595" name="テキスト ボックス 594"/>
        <xdr:cNvSpPr txBox="1"/>
      </xdr:nvSpPr>
      <xdr:spPr>
        <a:xfrm>
          <a:off x="13436111" y="102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159048</xdr:rowOff>
    </xdr:from>
    <xdr:to>
      <xdr:col>67</xdr:col>
      <xdr:colOff>101600</xdr:colOff>
      <xdr:row>58</xdr:row>
      <xdr:rowOff>89198</xdr:rowOff>
    </xdr:to>
    <xdr:sp macro="" textlink="">
      <xdr:nvSpPr>
        <xdr:cNvPr id="596" name="楕円 595"/>
        <xdr:cNvSpPr/>
      </xdr:nvSpPr>
      <xdr:spPr>
        <a:xfrm>
          <a:off x="12763500" y="99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80325</xdr:rowOff>
    </xdr:from>
    <xdr:ext cx="534377" cy="259045"/>
    <xdr:sp macro="" textlink="">
      <xdr:nvSpPr>
        <xdr:cNvPr id="597" name="テキスト ボックス 596"/>
        <xdr:cNvSpPr txBox="1"/>
      </xdr:nvSpPr>
      <xdr:spPr>
        <a:xfrm>
          <a:off x="12547111" y="100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9" name="直線コネクタ 618"/>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2"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3" name="直線コネクタ 622"/>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28783</xdr:rowOff>
    </xdr:from>
    <xdr:to>
      <xdr:col>85</xdr:col>
      <xdr:colOff>127000</xdr:colOff>
      <xdr:row>78</xdr:row>
      <xdr:rowOff>60536</xdr:rowOff>
    </xdr:to>
    <xdr:cxnSp macro="">
      <xdr:nvCxnSpPr>
        <xdr:cNvPr id="624" name="直線コネクタ 623"/>
        <xdr:cNvCxnSpPr/>
      </xdr:nvCxnSpPr>
      <xdr:spPr>
        <a:xfrm flipV="1">
          <a:off x="15481300" y="13401883"/>
          <a:ext cx="8382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5"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6" name="フローチャート: 判断 625"/>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60536</xdr:rowOff>
    </xdr:from>
    <xdr:to>
      <xdr:col>81</xdr:col>
      <xdr:colOff>50800</xdr:colOff>
      <xdr:row>78</xdr:row>
      <xdr:rowOff>113846</xdr:rowOff>
    </xdr:to>
    <xdr:cxnSp macro="">
      <xdr:nvCxnSpPr>
        <xdr:cNvPr id="627" name="直線コネクタ 626"/>
        <xdr:cNvCxnSpPr/>
      </xdr:nvCxnSpPr>
      <xdr:spPr>
        <a:xfrm flipV="1">
          <a:off x="14592300" y="13433636"/>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8" name="フローチャート: 判断 627"/>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9" name="テキスト ボックス 628"/>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38636</xdr:rowOff>
    </xdr:from>
    <xdr:to>
      <xdr:col>76</xdr:col>
      <xdr:colOff>114300</xdr:colOff>
      <xdr:row>78</xdr:row>
      <xdr:rowOff>113846</xdr:rowOff>
    </xdr:to>
    <xdr:cxnSp macro="">
      <xdr:nvCxnSpPr>
        <xdr:cNvPr id="630" name="直線コネクタ 629"/>
        <xdr:cNvCxnSpPr/>
      </xdr:nvCxnSpPr>
      <xdr:spPr>
        <a:xfrm>
          <a:off x="13703300" y="1341173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31" name="フローチャート: 判断 630"/>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2" name="テキスト ボックス 631"/>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124383</xdr:rowOff>
    </xdr:from>
    <xdr:to>
      <xdr:col>71</xdr:col>
      <xdr:colOff>177800</xdr:colOff>
      <xdr:row>78</xdr:row>
      <xdr:rowOff>38636</xdr:rowOff>
    </xdr:to>
    <xdr:cxnSp macro="">
      <xdr:nvCxnSpPr>
        <xdr:cNvPr id="633" name="直線コネクタ 632"/>
        <xdr:cNvCxnSpPr/>
      </xdr:nvCxnSpPr>
      <xdr:spPr>
        <a:xfrm>
          <a:off x="12814300" y="13326033"/>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4" name="フローチャート: 判断 633"/>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5" name="テキスト ボックス 634"/>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22172</xdr:rowOff>
    </xdr:from>
    <xdr:to>
      <xdr:col>67</xdr:col>
      <xdr:colOff>101600</xdr:colOff>
      <xdr:row>78</xdr:row>
      <xdr:rowOff>123772</xdr:rowOff>
    </xdr:to>
    <xdr:sp macro="" textlink="">
      <xdr:nvSpPr>
        <xdr:cNvPr id="636" name="フローチャート: 判断 635"/>
        <xdr:cNvSpPr/>
      </xdr:nvSpPr>
      <xdr:spPr>
        <a:xfrm>
          <a:off x="12763500" y="1339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114899</xdr:rowOff>
    </xdr:from>
    <xdr:ext cx="469744" cy="259045"/>
    <xdr:sp macro="" textlink="">
      <xdr:nvSpPr>
        <xdr:cNvPr id="637" name="テキスト ボックス 636"/>
        <xdr:cNvSpPr txBox="1"/>
      </xdr:nvSpPr>
      <xdr:spPr>
        <a:xfrm>
          <a:off x="12579428" y="1348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149433</xdr:rowOff>
    </xdr:from>
    <xdr:to>
      <xdr:col>85</xdr:col>
      <xdr:colOff>177800</xdr:colOff>
      <xdr:row>78</xdr:row>
      <xdr:rowOff>79583</xdr:rowOff>
    </xdr:to>
    <xdr:sp macro="" textlink="">
      <xdr:nvSpPr>
        <xdr:cNvPr id="643" name="楕円 642"/>
        <xdr:cNvSpPr/>
      </xdr:nvSpPr>
      <xdr:spPr>
        <a:xfrm>
          <a:off x="16268700" y="133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64360</xdr:rowOff>
    </xdr:from>
    <xdr:ext cx="469744" cy="259045"/>
    <xdr:sp macro="" textlink="">
      <xdr:nvSpPr>
        <xdr:cNvPr id="644" name="災害復旧費該当値テキスト"/>
        <xdr:cNvSpPr txBox="1"/>
      </xdr:nvSpPr>
      <xdr:spPr>
        <a:xfrm>
          <a:off x="16370300" y="132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9736</xdr:rowOff>
    </xdr:from>
    <xdr:to>
      <xdr:col>81</xdr:col>
      <xdr:colOff>101600</xdr:colOff>
      <xdr:row>78</xdr:row>
      <xdr:rowOff>111336</xdr:rowOff>
    </xdr:to>
    <xdr:sp macro="" textlink="">
      <xdr:nvSpPr>
        <xdr:cNvPr id="645" name="楕円 644"/>
        <xdr:cNvSpPr/>
      </xdr:nvSpPr>
      <xdr:spPr>
        <a:xfrm>
          <a:off x="15430500" y="133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102463</xdr:rowOff>
    </xdr:from>
    <xdr:ext cx="469744" cy="259045"/>
    <xdr:sp macro="" textlink="">
      <xdr:nvSpPr>
        <xdr:cNvPr id="646" name="テキスト ボックス 645"/>
        <xdr:cNvSpPr txBox="1"/>
      </xdr:nvSpPr>
      <xdr:spPr>
        <a:xfrm>
          <a:off x="15246428" y="1347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63046</xdr:rowOff>
    </xdr:from>
    <xdr:to>
      <xdr:col>76</xdr:col>
      <xdr:colOff>165100</xdr:colOff>
      <xdr:row>78</xdr:row>
      <xdr:rowOff>164646</xdr:rowOff>
    </xdr:to>
    <xdr:sp macro="" textlink="">
      <xdr:nvSpPr>
        <xdr:cNvPr id="647" name="楕円 646"/>
        <xdr:cNvSpPr/>
      </xdr:nvSpPr>
      <xdr:spPr>
        <a:xfrm>
          <a:off x="14541500" y="13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155773</xdr:rowOff>
    </xdr:from>
    <xdr:ext cx="469744" cy="259045"/>
    <xdr:sp macro="" textlink="">
      <xdr:nvSpPr>
        <xdr:cNvPr id="648" name="テキスト ボックス 647"/>
        <xdr:cNvSpPr txBox="1"/>
      </xdr:nvSpPr>
      <xdr:spPr>
        <a:xfrm>
          <a:off x="14357428" y="135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159286</xdr:rowOff>
    </xdr:from>
    <xdr:to>
      <xdr:col>72</xdr:col>
      <xdr:colOff>38100</xdr:colOff>
      <xdr:row>78</xdr:row>
      <xdr:rowOff>89436</xdr:rowOff>
    </xdr:to>
    <xdr:sp macro="" textlink="">
      <xdr:nvSpPr>
        <xdr:cNvPr id="649" name="楕円 648"/>
        <xdr:cNvSpPr/>
      </xdr:nvSpPr>
      <xdr:spPr>
        <a:xfrm>
          <a:off x="13652500" y="133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105963</xdr:rowOff>
    </xdr:from>
    <xdr:ext cx="469744" cy="259045"/>
    <xdr:sp macro="" textlink="">
      <xdr:nvSpPr>
        <xdr:cNvPr id="650" name="テキスト ボックス 649"/>
        <xdr:cNvSpPr txBox="1"/>
      </xdr:nvSpPr>
      <xdr:spPr>
        <a:xfrm>
          <a:off x="13468428" y="1313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73583</xdr:rowOff>
    </xdr:from>
    <xdr:to>
      <xdr:col>67</xdr:col>
      <xdr:colOff>101600</xdr:colOff>
      <xdr:row>78</xdr:row>
      <xdr:rowOff>3733</xdr:rowOff>
    </xdr:to>
    <xdr:sp macro="" textlink="">
      <xdr:nvSpPr>
        <xdr:cNvPr id="651" name="楕円 650"/>
        <xdr:cNvSpPr/>
      </xdr:nvSpPr>
      <xdr:spPr>
        <a:xfrm>
          <a:off x="12763500" y="132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20260</xdr:rowOff>
    </xdr:from>
    <xdr:ext cx="469744" cy="259045"/>
    <xdr:sp macro="" textlink="">
      <xdr:nvSpPr>
        <xdr:cNvPr id="652" name="テキスト ボックス 651"/>
        <xdr:cNvSpPr txBox="1"/>
      </xdr:nvSpPr>
      <xdr:spPr>
        <a:xfrm>
          <a:off x="12579428" y="1305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3" name="直線コネクタ 66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4" name="テキスト ボックス 66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6" name="テキスト ボックス 66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7" name="直線コネクタ 66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8" name="テキスト ボックス 66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1" name="直線コネクタ 67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2" name="テキスト ボックス 671"/>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5" name="直線コネクタ 67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6" name="テキスト ボックス 67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80" name="直線コネクタ 679"/>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81"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2" name="直線コネクタ 681"/>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3"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4" name="直線コネクタ 683"/>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109762</xdr:rowOff>
    </xdr:from>
    <xdr:to>
      <xdr:col>85</xdr:col>
      <xdr:colOff>127000</xdr:colOff>
      <xdr:row>95</xdr:row>
      <xdr:rowOff>119565</xdr:rowOff>
    </xdr:to>
    <xdr:cxnSp macro="">
      <xdr:nvCxnSpPr>
        <xdr:cNvPr id="685" name="直線コネクタ 684"/>
        <xdr:cNvCxnSpPr/>
      </xdr:nvCxnSpPr>
      <xdr:spPr>
        <a:xfrm flipV="1">
          <a:off x="15481300" y="16397512"/>
          <a:ext cx="8382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6"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7" name="フローチャート: 判断 686"/>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119565</xdr:rowOff>
    </xdr:from>
    <xdr:to>
      <xdr:col>81</xdr:col>
      <xdr:colOff>50800</xdr:colOff>
      <xdr:row>95</xdr:row>
      <xdr:rowOff>131584</xdr:rowOff>
    </xdr:to>
    <xdr:cxnSp macro="">
      <xdr:nvCxnSpPr>
        <xdr:cNvPr id="688" name="直線コネクタ 687"/>
        <xdr:cNvCxnSpPr/>
      </xdr:nvCxnSpPr>
      <xdr:spPr>
        <a:xfrm flipV="1">
          <a:off x="14592300" y="16407315"/>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9" name="フローチャート: 判断 688"/>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90" name="テキスト ボックス 689"/>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131584</xdr:rowOff>
    </xdr:from>
    <xdr:to>
      <xdr:col>76</xdr:col>
      <xdr:colOff>114300</xdr:colOff>
      <xdr:row>95</xdr:row>
      <xdr:rowOff>170895</xdr:rowOff>
    </xdr:to>
    <xdr:cxnSp macro="">
      <xdr:nvCxnSpPr>
        <xdr:cNvPr id="691" name="直線コネクタ 690"/>
        <xdr:cNvCxnSpPr/>
      </xdr:nvCxnSpPr>
      <xdr:spPr>
        <a:xfrm flipV="1">
          <a:off x="13703300" y="16419334"/>
          <a:ext cx="8890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2" name="フローチャート: 判断 691"/>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3" name="テキスト ボックス 692"/>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154226</xdr:rowOff>
    </xdr:from>
    <xdr:to>
      <xdr:col>71</xdr:col>
      <xdr:colOff>177800</xdr:colOff>
      <xdr:row>95</xdr:row>
      <xdr:rowOff>170895</xdr:rowOff>
    </xdr:to>
    <xdr:cxnSp macro="">
      <xdr:nvCxnSpPr>
        <xdr:cNvPr id="694" name="直線コネクタ 693"/>
        <xdr:cNvCxnSpPr/>
      </xdr:nvCxnSpPr>
      <xdr:spPr>
        <a:xfrm>
          <a:off x="12814300" y="16441976"/>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5" name="フローチャート: 判断 694"/>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6" name="テキスト ボックス 695"/>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78042</xdr:rowOff>
    </xdr:from>
    <xdr:to>
      <xdr:col>67</xdr:col>
      <xdr:colOff>101600</xdr:colOff>
      <xdr:row>97</xdr:row>
      <xdr:rowOff>8192</xdr:rowOff>
    </xdr:to>
    <xdr:sp macro="" textlink="">
      <xdr:nvSpPr>
        <xdr:cNvPr id="697" name="フローチャート: 判断 696"/>
        <xdr:cNvSpPr/>
      </xdr:nvSpPr>
      <xdr:spPr>
        <a:xfrm>
          <a:off x="12763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170769</xdr:rowOff>
    </xdr:from>
    <xdr:ext cx="534377" cy="259045"/>
    <xdr:sp macro="" textlink="">
      <xdr:nvSpPr>
        <xdr:cNvPr id="698" name="テキスト ボックス 697"/>
        <xdr:cNvSpPr txBox="1"/>
      </xdr:nvSpPr>
      <xdr:spPr>
        <a:xfrm>
          <a:off x="12547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58962</xdr:rowOff>
    </xdr:from>
    <xdr:to>
      <xdr:col>85</xdr:col>
      <xdr:colOff>177800</xdr:colOff>
      <xdr:row>95</xdr:row>
      <xdr:rowOff>160562</xdr:rowOff>
    </xdr:to>
    <xdr:sp macro="" textlink="">
      <xdr:nvSpPr>
        <xdr:cNvPr id="704" name="楕円 703"/>
        <xdr:cNvSpPr/>
      </xdr:nvSpPr>
      <xdr:spPr>
        <a:xfrm>
          <a:off x="16268700" y="163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81839</xdr:rowOff>
    </xdr:from>
    <xdr:ext cx="534377" cy="259045"/>
    <xdr:sp macro="" textlink="">
      <xdr:nvSpPr>
        <xdr:cNvPr id="705" name="公債費該当値テキスト"/>
        <xdr:cNvSpPr txBox="1"/>
      </xdr:nvSpPr>
      <xdr:spPr>
        <a:xfrm>
          <a:off x="16370300" y="161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68765</xdr:rowOff>
    </xdr:from>
    <xdr:to>
      <xdr:col>81</xdr:col>
      <xdr:colOff>101600</xdr:colOff>
      <xdr:row>95</xdr:row>
      <xdr:rowOff>170365</xdr:rowOff>
    </xdr:to>
    <xdr:sp macro="" textlink="">
      <xdr:nvSpPr>
        <xdr:cNvPr id="706" name="楕円 705"/>
        <xdr:cNvSpPr/>
      </xdr:nvSpPr>
      <xdr:spPr>
        <a:xfrm>
          <a:off x="15430500" y="163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15442</xdr:rowOff>
    </xdr:from>
    <xdr:ext cx="534377" cy="259045"/>
    <xdr:sp macro="" textlink="">
      <xdr:nvSpPr>
        <xdr:cNvPr id="707" name="テキスト ボックス 706"/>
        <xdr:cNvSpPr txBox="1"/>
      </xdr:nvSpPr>
      <xdr:spPr>
        <a:xfrm>
          <a:off x="15214111" y="161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80784</xdr:rowOff>
    </xdr:from>
    <xdr:to>
      <xdr:col>76</xdr:col>
      <xdr:colOff>165100</xdr:colOff>
      <xdr:row>96</xdr:row>
      <xdr:rowOff>10934</xdr:rowOff>
    </xdr:to>
    <xdr:sp macro="" textlink="">
      <xdr:nvSpPr>
        <xdr:cNvPr id="708" name="楕円 707"/>
        <xdr:cNvSpPr/>
      </xdr:nvSpPr>
      <xdr:spPr>
        <a:xfrm>
          <a:off x="14541500" y="163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27461</xdr:rowOff>
    </xdr:from>
    <xdr:ext cx="534377" cy="259045"/>
    <xdr:sp macro="" textlink="">
      <xdr:nvSpPr>
        <xdr:cNvPr id="709" name="テキスト ボックス 708"/>
        <xdr:cNvSpPr txBox="1"/>
      </xdr:nvSpPr>
      <xdr:spPr>
        <a:xfrm>
          <a:off x="14325111" y="161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120095</xdr:rowOff>
    </xdr:from>
    <xdr:to>
      <xdr:col>72</xdr:col>
      <xdr:colOff>38100</xdr:colOff>
      <xdr:row>96</xdr:row>
      <xdr:rowOff>50245</xdr:rowOff>
    </xdr:to>
    <xdr:sp macro="" textlink="">
      <xdr:nvSpPr>
        <xdr:cNvPr id="710" name="楕円 709"/>
        <xdr:cNvSpPr/>
      </xdr:nvSpPr>
      <xdr:spPr>
        <a:xfrm>
          <a:off x="13652500" y="164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66772</xdr:rowOff>
    </xdr:from>
    <xdr:ext cx="534377" cy="259045"/>
    <xdr:sp macro="" textlink="">
      <xdr:nvSpPr>
        <xdr:cNvPr id="711" name="テキスト ボックス 710"/>
        <xdr:cNvSpPr txBox="1"/>
      </xdr:nvSpPr>
      <xdr:spPr>
        <a:xfrm>
          <a:off x="13436111" y="161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103426</xdr:rowOff>
    </xdr:from>
    <xdr:to>
      <xdr:col>67</xdr:col>
      <xdr:colOff>101600</xdr:colOff>
      <xdr:row>96</xdr:row>
      <xdr:rowOff>33576</xdr:rowOff>
    </xdr:to>
    <xdr:sp macro="" textlink="">
      <xdr:nvSpPr>
        <xdr:cNvPr id="712" name="楕円 711"/>
        <xdr:cNvSpPr/>
      </xdr:nvSpPr>
      <xdr:spPr>
        <a:xfrm>
          <a:off x="12763500" y="163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50103</xdr:rowOff>
    </xdr:from>
    <xdr:ext cx="534377" cy="259045"/>
    <xdr:sp macro="" textlink="">
      <xdr:nvSpPr>
        <xdr:cNvPr id="713" name="テキスト ボックス 712"/>
        <xdr:cNvSpPr txBox="1"/>
      </xdr:nvSpPr>
      <xdr:spPr>
        <a:xfrm>
          <a:off x="12547111" y="161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6"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41"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2" name="フローチャート: 判断 741"/>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4" name="フローチャート: 判断 743"/>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5" name="テキスト ボックス 744"/>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7" name="フローチャート: 判断 746"/>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8" name="テキスト ボックス 747"/>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50" name="フローチャート: 判断 749"/>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51" name="テキスト ボックス 750"/>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6147</xdr:rowOff>
    </xdr:from>
    <xdr:to>
      <xdr:col>98</xdr:col>
      <xdr:colOff>38100</xdr:colOff>
      <xdr:row>38</xdr:row>
      <xdr:rowOff>107747</xdr:rowOff>
    </xdr:to>
    <xdr:sp macro="" textlink="">
      <xdr:nvSpPr>
        <xdr:cNvPr id="752" name="フローチャート: 判断 751"/>
        <xdr:cNvSpPr/>
      </xdr:nvSpPr>
      <xdr:spPr>
        <a:xfrm>
          <a:off x="18605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124274</xdr:rowOff>
    </xdr:from>
    <xdr:ext cx="378565" cy="259045"/>
    <xdr:sp macro="" textlink="">
      <xdr:nvSpPr>
        <xdr:cNvPr id="753" name="テキスト ボックス 752"/>
        <xdr:cNvSpPr txBox="1"/>
      </xdr:nvSpPr>
      <xdr:spPr>
        <a:xfrm>
          <a:off x="18467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60"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目的別住民一人当たりのコストの特徴点としては、衛生費について</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から最終処分場建設事業に伴い事業費が増加したことなどにより大幅に平均値を上回っていたが、事業完了に伴い類似団体以下になった。商工費については、ふるさと寄付金に係る経費の大幅な増に伴い類似団体平均を大きく上回</a:t>
          </a:r>
          <a:r>
            <a:rPr lang="ja-JP" altLang="en-US" sz="1100">
              <a:solidFill>
                <a:schemeClr val="dk1"/>
              </a:solidFill>
              <a:effectLst/>
              <a:latin typeface="+mn-lt"/>
              <a:ea typeface="+mn-ea"/>
              <a:cs typeface="+mn-cs"/>
            </a:rPr>
            <a:t>っている</a:t>
          </a:r>
          <a:r>
            <a:rPr lang="ja-JP" altLang="ja-JP" sz="1100">
              <a:solidFill>
                <a:schemeClr val="dk1"/>
              </a:solidFill>
              <a:effectLst/>
              <a:latin typeface="+mn-lt"/>
              <a:ea typeface="+mn-ea"/>
              <a:cs typeface="+mn-cs"/>
            </a:rPr>
            <a:t>。また、公債費についてコストはほぼ横ばいであるが、他の団体の平均値との開きがみられる。なお、教育費</a:t>
          </a:r>
          <a:r>
            <a:rPr lang="ja-JP" altLang="en-US" sz="1100">
              <a:solidFill>
                <a:schemeClr val="dk1"/>
              </a:solidFill>
              <a:effectLst/>
              <a:latin typeface="+mn-lt"/>
              <a:ea typeface="+mn-ea"/>
              <a:cs typeface="+mn-cs"/>
            </a:rPr>
            <a:t>の</a:t>
          </a:r>
          <a:r>
            <a:rPr lang="en-US" altLang="ja-JP" sz="1100">
              <a:solidFill>
                <a:schemeClr val="dk1"/>
              </a:solidFill>
              <a:effectLst/>
              <a:latin typeface="+mn-lt"/>
              <a:ea typeface="+mn-ea"/>
              <a:cs typeface="+mn-cs"/>
            </a:rPr>
            <a:t>R1</a:t>
          </a:r>
          <a:r>
            <a:rPr lang="ja-JP" altLang="en-US" sz="1100">
              <a:solidFill>
                <a:schemeClr val="dk1"/>
              </a:solidFill>
              <a:effectLst/>
              <a:latin typeface="+mn-lt"/>
              <a:ea typeface="+mn-ea"/>
              <a:cs typeface="+mn-cs"/>
            </a:rPr>
            <a:t>年度は学校給食センター建設事業に伴い増加したものである。</a:t>
          </a:r>
          <a:r>
            <a:rPr lang="ja-JP" altLang="ja-JP" sz="1100">
              <a:solidFill>
                <a:schemeClr val="dk1"/>
              </a:solidFill>
              <a:effectLst/>
              <a:latin typeface="+mn-lt"/>
              <a:ea typeface="+mn-ea"/>
              <a:cs typeface="+mn-cs"/>
            </a:rPr>
            <a:t>今後も行政改革大綱・推進計画に基づき事務事業の見直し等により、事務効率化の促進を図る。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実質収支は翌年度に繰り越すべき財源が前年度と比較して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億円多かったものの</a:t>
          </a:r>
          <a:r>
            <a:rPr lang="en-US" altLang="ja-JP" sz="1100">
              <a:solidFill>
                <a:schemeClr val="dk1"/>
              </a:solidFill>
              <a:effectLst/>
              <a:latin typeface="+mn-lt"/>
              <a:ea typeface="+mn-ea"/>
              <a:cs typeface="+mn-cs"/>
            </a:rPr>
            <a:t>4.30</a:t>
          </a:r>
          <a:r>
            <a:rPr lang="ja-JP" altLang="ja-JP" sz="1100">
              <a:solidFill>
                <a:schemeClr val="dk1"/>
              </a:solidFill>
              <a:effectLst/>
              <a:latin typeface="+mn-lt"/>
              <a:ea typeface="+mn-ea"/>
              <a:cs typeface="+mn-cs"/>
            </a:rPr>
            <a:t>％と前年度と比較すると</a:t>
          </a:r>
          <a:r>
            <a:rPr lang="en-US" altLang="ja-JP" sz="1100">
              <a:solidFill>
                <a:schemeClr val="dk1"/>
              </a:solidFill>
              <a:effectLst/>
              <a:latin typeface="+mn-lt"/>
              <a:ea typeface="+mn-ea"/>
              <a:cs typeface="+mn-cs"/>
            </a:rPr>
            <a:t>0.37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これに伴い、</a:t>
          </a:r>
          <a:r>
            <a:rPr lang="en-US" altLang="ja-JP" sz="1100">
              <a:solidFill>
                <a:schemeClr val="dk1"/>
              </a:solidFill>
              <a:effectLst/>
              <a:latin typeface="+mn-lt"/>
              <a:ea typeface="+mn-ea"/>
              <a:cs typeface="+mn-cs"/>
            </a:rPr>
            <a:t>R1</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単年度収支</a:t>
          </a:r>
          <a:r>
            <a:rPr lang="ja-JP" altLang="en-US" sz="1100">
              <a:solidFill>
                <a:schemeClr val="dk1"/>
              </a:solidFill>
              <a:effectLst/>
              <a:latin typeface="+mn-lt"/>
              <a:ea typeface="+mn-ea"/>
              <a:cs typeface="+mn-cs"/>
            </a:rPr>
            <a:t>は黒字</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り、財政調整基金の取り崩しを行ったが</a:t>
          </a:r>
          <a:r>
            <a:rPr lang="ja-JP" altLang="ja-JP" sz="1100">
              <a:solidFill>
                <a:schemeClr val="dk1"/>
              </a:solidFill>
              <a:effectLst/>
              <a:latin typeface="+mn-lt"/>
              <a:ea typeface="+mn-ea"/>
              <a:cs typeface="+mn-cs"/>
            </a:rPr>
            <a:t>実質単年度収支</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年度に続き黒字となった。今後も適正な財政運営及び予算編成により、</a:t>
          </a:r>
          <a:r>
            <a:rPr lang="ja-JP" altLang="en-US" sz="1100">
              <a:solidFill>
                <a:schemeClr val="dk1"/>
              </a:solidFill>
              <a:effectLst/>
              <a:latin typeface="+mn-lt"/>
              <a:ea typeface="+mn-ea"/>
              <a:cs typeface="+mn-cs"/>
            </a:rPr>
            <a:t>実質収支が</a:t>
          </a:r>
          <a:r>
            <a:rPr lang="ja-JP" altLang="ja-JP" sz="1100">
              <a:solidFill>
                <a:schemeClr val="dk1"/>
              </a:solidFill>
              <a:effectLst/>
              <a:latin typeface="+mn-lt"/>
              <a:ea typeface="+mn-ea"/>
              <a:cs typeface="+mn-cs"/>
            </a:rPr>
            <a:t>３～５％程度になるように努める。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連結実質赤字比率に係る黒字</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は、前年度と比較すると</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している。これは、</a:t>
          </a:r>
          <a:r>
            <a:rPr lang="ja-JP" altLang="en-US" sz="1100">
              <a:solidFill>
                <a:schemeClr val="dk1"/>
              </a:solidFill>
              <a:effectLst/>
              <a:latin typeface="+mn-lt"/>
              <a:ea typeface="+mn-ea"/>
              <a:cs typeface="+mn-cs"/>
            </a:rPr>
            <a:t>介護保険特別会計の</a:t>
          </a:r>
          <a:r>
            <a:rPr lang="ja-JP" altLang="ja-JP" sz="1100">
              <a:solidFill>
                <a:schemeClr val="dk1"/>
              </a:solidFill>
              <a:effectLst/>
              <a:latin typeface="+mn-lt"/>
              <a:ea typeface="+mn-ea"/>
              <a:cs typeface="+mn-cs"/>
            </a:rPr>
            <a:t>実質収支</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となったものの一般会計及びその他特別会計において実質収支</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ことによるものである。いずれの特別会計も一般会計からの繰出が必要な状況であることから、今後の厳しい財政状況を踏まえ、一般会計同様、歳入確保や徹底した歳出抑制に努め、今後とも赤字にならないよう各会計において適正な執行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18663076</v>
      </c>
      <c r="BO4" s="462"/>
      <c r="BP4" s="462"/>
      <c r="BQ4" s="462"/>
      <c r="BR4" s="462"/>
      <c r="BS4" s="462"/>
      <c r="BT4" s="462"/>
      <c r="BU4" s="463"/>
      <c r="BV4" s="461">
        <v>17562314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18169879</v>
      </c>
      <c r="BO5" s="467"/>
      <c r="BP5" s="467"/>
      <c r="BQ5" s="467"/>
      <c r="BR5" s="467"/>
      <c r="BS5" s="467"/>
      <c r="BT5" s="467"/>
      <c r="BU5" s="468"/>
      <c r="BV5" s="466">
        <v>17139635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93.6</v>
      </c>
      <c r="CU5" s="437"/>
      <c r="CV5" s="437"/>
      <c r="CW5" s="437"/>
      <c r="CX5" s="437"/>
      <c r="CY5" s="437"/>
      <c r="CZ5" s="437"/>
      <c r="DA5" s="438"/>
      <c r="DB5" s="436">
        <v>97.6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493197</v>
      </c>
      <c r="BO6" s="467"/>
      <c r="BP6" s="467"/>
      <c r="BQ6" s="467"/>
      <c r="BR6" s="467"/>
      <c r="BS6" s="467"/>
      <c r="BT6" s="467"/>
      <c r="BU6" s="468"/>
      <c r="BV6" s="466">
        <v>422679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97.2</v>
      </c>
      <c r="CU6" s="620"/>
      <c r="CV6" s="620"/>
      <c r="CW6" s="620"/>
      <c r="CX6" s="620"/>
      <c r="CY6" s="620"/>
      <c r="CZ6" s="620"/>
      <c r="DA6" s="621"/>
      <c r="DB6" s="619">
        <v>102.6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119909</v>
      </c>
      <c r="BO7" s="467"/>
      <c r="BP7" s="467"/>
      <c r="BQ7" s="467"/>
      <c r="BR7" s="467"/>
      <c r="BS7" s="467"/>
      <c r="BT7" s="467"/>
      <c r="BU7" s="468"/>
      <c r="BV7" s="466">
        <v>78131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8676760</v>
      </c>
      <c r="CU7" s="467"/>
      <c r="CV7" s="467"/>
      <c r="CW7" s="467"/>
      <c r="CX7" s="467"/>
      <c r="CY7" s="467"/>
      <c r="CZ7" s="467"/>
      <c r="DA7" s="468"/>
      <c r="DB7" s="466">
        <v>8757913</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373288</v>
      </c>
      <c r="BO8" s="467"/>
      <c r="BP8" s="467"/>
      <c r="BQ8" s="467"/>
      <c r="BR8" s="467"/>
      <c r="BS8" s="467"/>
      <c r="BT8" s="467"/>
      <c r="BU8" s="468"/>
      <c r="BV8" s="466">
        <v>344548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29282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28740</v>
      </c>
      <c r="BO9" s="467"/>
      <c r="BP9" s="467"/>
      <c r="BQ9" s="467"/>
      <c r="BR9" s="467"/>
      <c r="BS9" s="467"/>
      <c r="BT9" s="467"/>
      <c r="BU9" s="468"/>
      <c r="BV9" s="466">
        <v>-102149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18.100000000000001</v>
      </c>
      <c r="CU9" s="437"/>
      <c r="CV9" s="437"/>
      <c r="CW9" s="437"/>
      <c r="CX9" s="437"/>
      <c r="CY9" s="437"/>
      <c r="CZ9" s="437"/>
      <c r="DA9" s="438"/>
      <c r="DB9" s="436">
        <v>18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31144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174790</v>
      </c>
      <c r="BO10" s="467"/>
      <c r="BP10" s="467"/>
      <c r="BQ10" s="467"/>
      <c r="BR10" s="467"/>
      <c r="BS10" s="467"/>
      <c r="BT10" s="467"/>
      <c r="BU10" s="468"/>
      <c r="BV10" s="466">
        <v>224661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6600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27725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200000</v>
      </c>
      <c r="BO12" s="467"/>
      <c r="BP12" s="467"/>
      <c r="BQ12" s="467"/>
      <c r="BR12" s="467"/>
      <c r="BS12" s="467"/>
      <c r="BT12" s="467"/>
      <c r="BU12" s="468"/>
      <c r="BV12" s="466">
        <v>60214</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27490</v>
      </c>
      <c r="S13" s="570"/>
      <c r="T13" s="570"/>
      <c r="U13" s="570"/>
      <c r="V13" s="571"/>
      <c r="W13" s="557" t="s">
        <v>139</v>
      </c>
      <c r="X13" s="479"/>
      <c r="Y13" s="479"/>
      <c r="Z13" s="479"/>
      <c r="AA13" s="479"/>
      <c r="AB13" s="480"/>
      <c r="AC13" s="442">
        <v>774</v>
      </c>
      <c r="AD13" s="443"/>
      <c r="AE13" s="443"/>
      <c r="AF13" s="443"/>
      <c r="AG13" s="444"/>
      <c r="AH13" s="442">
        <v>863</v>
      </c>
      <c r="AI13" s="443"/>
      <c r="AJ13" s="443"/>
      <c r="AK13" s="443"/>
      <c r="AL13" s="445"/>
      <c r="AM13" s="535" t="s">
        <v>140</v>
      </c>
      <c r="AN13" s="440"/>
      <c r="AO13" s="440"/>
      <c r="AP13" s="440"/>
      <c r="AQ13" s="440"/>
      <c r="AR13" s="440"/>
      <c r="AS13" s="440"/>
      <c r="AT13" s="441"/>
      <c r="AU13" s="523" t="s">
        <v>135</v>
      </c>
      <c r="AV13" s="524"/>
      <c r="AW13" s="524"/>
      <c r="AX13" s="524"/>
      <c r="AY13" s="446" t="s">
        <v>141</v>
      </c>
      <c r="AZ13" s="447"/>
      <c r="BA13" s="447"/>
      <c r="BB13" s="447"/>
      <c r="BC13" s="447"/>
      <c r="BD13" s="447"/>
      <c r="BE13" s="447"/>
      <c r="BF13" s="447"/>
      <c r="BG13" s="447"/>
      <c r="BH13" s="447"/>
      <c r="BI13" s="447"/>
      <c r="BJ13" s="447"/>
      <c r="BK13" s="447"/>
      <c r="BL13" s="447"/>
      <c r="BM13" s="448"/>
      <c r="BN13" s="466">
        <v>3530</v>
      </c>
      <c r="BO13" s="467"/>
      <c r="BP13" s="467"/>
      <c r="BQ13" s="467"/>
      <c r="BR13" s="467"/>
      <c r="BS13" s="467"/>
      <c r="BT13" s="467"/>
      <c r="BU13" s="468"/>
      <c r="BV13" s="466">
        <v>68898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10.4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28097</v>
      </c>
      <c r="S14" s="570"/>
      <c r="T14" s="570"/>
      <c r="U14" s="570"/>
      <c r="V14" s="571"/>
      <c r="W14" s="572"/>
      <c r="X14" s="482"/>
      <c r="Y14" s="482"/>
      <c r="Z14" s="482"/>
      <c r="AA14" s="482"/>
      <c r="AB14" s="483"/>
      <c r="AC14" s="562">
        <v>5.8</v>
      </c>
      <c r="AD14" s="563"/>
      <c r="AE14" s="563"/>
      <c r="AF14" s="563"/>
      <c r="AG14" s="564"/>
      <c r="AH14" s="562">
        <v>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83.4</v>
      </c>
      <c r="CU14" s="574"/>
      <c r="CV14" s="574"/>
      <c r="CW14" s="574"/>
      <c r="CX14" s="574"/>
      <c r="CY14" s="574"/>
      <c r="CZ14" s="574"/>
      <c r="DA14" s="575"/>
      <c r="DB14" s="573">
        <v>74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27890</v>
      </c>
      <c r="S15" s="570"/>
      <c r="T15" s="570"/>
      <c r="U15" s="570"/>
      <c r="V15" s="571"/>
      <c r="W15" s="557" t="s">
        <v>145</v>
      </c>
      <c r="X15" s="479"/>
      <c r="Y15" s="479"/>
      <c r="Z15" s="479"/>
      <c r="AA15" s="479"/>
      <c r="AB15" s="480"/>
      <c r="AC15" s="442">
        <v>3728</v>
      </c>
      <c r="AD15" s="443"/>
      <c r="AE15" s="443"/>
      <c r="AF15" s="443"/>
      <c r="AG15" s="444"/>
      <c r="AH15" s="442">
        <v>4018</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2980375</v>
      </c>
      <c r="BO15" s="462"/>
      <c r="BP15" s="462"/>
      <c r="BQ15" s="462"/>
      <c r="BR15" s="462"/>
      <c r="BS15" s="462"/>
      <c r="BT15" s="462"/>
      <c r="BU15" s="463"/>
      <c r="BV15" s="461">
        <v>2952915</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28.1</v>
      </c>
      <c r="AD16" s="563"/>
      <c r="AE16" s="563"/>
      <c r="AF16" s="563"/>
      <c r="AG16" s="564"/>
      <c r="AH16" s="562">
        <v>29.4</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7476778</v>
      </c>
      <c r="BO16" s="467"/>
      <c r="BP16" s="467"/>
      <c r="BQ16" s="467"/>
      <c r="BR16" s="467"/>
      <c r="BS16" s="467"/>
      <c r="BT16" s="467"/>
      <c r="BU16" s="468"/>
      <c r="BV16" s="466">
        <v>7407178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8757</v>
      </c>
      <c r="AD17" s="443"/>
      <c r="AE17" s="443"/>
      <c r="AF17" s="443"/>
      <c r="AG17" s="444"/>
      <c r="AH17" s="442">
        <v>8782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3785905</v>
      </c>
      <c r="BO17" s="467"/>
      <c r="BP17" s="467"/>
      <c r="BQ17" s="467"/>
      <c r="BR17" s="467"/>
      <c r="BS17" s="467"/>
      <c r="BT17" s="467"/>
      <c r="BU17" s="468"/>
      <c r="BV17" s="466">
        <v>3744994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112.29</v>
      </c>
      <c r="M18" s="531"/>
      <c r="N18" s="531"/>
      <c r="O18" s="531"/>
      <c r="P18" s="531"/>
      <c r="Q18" s="531"/>
      <c r="R18" s="532"/>
      <c r="S18" s="532"/>
      <c r="T18" s="532"/>
      <c r="U18" s="532"/>
      <c r="V18" s="533"/>
      <c r="W18" s="547"/>
      <c r="X18" s="548"/>
      <c r="Y18" s="548"/>
      <c r="Z18" s="548"/>
      <c r="AA18" s="548"/>
      <c r="AB18" s="558"/>
      <c r="AC18" s="430">
        <v>66</v>
      </c>
      <c r="AD18" s="431"/>
      <c r="AE18" s="431"/>
      <c r="AF18" s="431"/>
      <c r="AG18" s="534"/>
      <c r="AH18" s="430">
        <v>64.3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8121976</v>
      </c>
      <c r="BO18" s="467"/>
      <c r="BP18" s="467"/>
      <c r="BQ18" s="467"/>
      <c r="BR18" s="467"/>
      <c r="BS18" s="467"/>
      <c r="BT18" s="467"/>
      <c r="BU18" s="468"/>
      <c r="BV18" s="466">
        <v>8620891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261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10979391</v>
      </c>
      <c r="BO19" s="467"/>
      <c r="BP19" s="467"/>
      <c r="BQ19" s="467"/>
      <c r="BR19" s="467"/>
      <c r="BS19" s="467"/>
      <c r="BT19" s="467"/>
      <c r="BU19" s="468"/>
      <c r="BV19" s="466">
        <v>11082733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12159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21647490</v>
      </c>
      <c r="BO23" s="467"/>
      <c r="BP23" s="467"/>
      <c r="BQ23" s="467"/>
      <c r="BR23" s="467"/>
      <c r="BS23" s="467"/>
      <c r="BT23" s="467"/>
      <c r="BU23" s="468"/>
      <c r="BV23" s="466">
        <v>21768714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7272</v>
      </c>
      <c r="R24" s="443"/>
      <c r="S24" s="443"/>
      <c r="T24" s="443"/>
      <c r="U24" s="443"/>
      <c r="V24" s="444"/>
      <c r="W24" s="508"/>
      <c r="X24" s="499"/>
      <c r="Y24" s="500"/>
      <c r="Z24" s="439" t="s">
        <v>169</v>
      </c>
      <c r="AA24" s="440"/>
      <c r="AB24" s="440"/>
      <c r="AC24" s="440"/>
      <c r="AD24" s="440"/>
      <c r="AE24" s="440"/>
      <c r="AF24" s="440"/>
      <c r="AG24" s="441"/>
      <c r="AH24" s="442">
        <v>274</v>
      </c>
      <c r="AI24" s="443"/>
      <c r="AJ24" s="443"/>
      <c r="AK24" s="443"/>
      <c r="AL24" s="444"/>
      <c r="AM24" s="442">
        <v>891322</v>
      </c>
      <c r="AN24" s="443"/>
      <c r="AO24" s="443"/>
      <c r="AP24" s="443"/>
      <c r="AQ24" s="443"/>
      <c r="AR24" s="444"/>
      <c r="AS24" s="442">
        <v>3253</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15902413</v>
      </c>
      <c r="BO24" s="467"/>
      <c r="BP24" s="467"/>
      <c r="BQ24" s="467"/>
      <c r="BR24" s="467"/>
      <c r="BS24" s="467"/>
      <c r="BT24" s="467"/>
      <c r="BU24" s="468"/>
      <c r="BV24" s="466">
        <v>15989680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6061</v>
      </c>
      <c r="R25" s="443"/>
      <c r="S25" s="443"/>
      <c r="T25" s="443"/>
      <c r="U25" s="443"/>
      <c r="V25" s="444"/>
      <c r="W25" s="508"/>
      <c r="X25" s="499"/>
      <c r="Y25" s="500"/>
      <c r="Z25" s="439" t="s">
        <v>172</v>
      </c>
      <c r="AA25" s="440"/>
      <c r="AB25" s="440"/>
      <c r="AC25" s="440"/>
      <c r="AD25" s="440"/>
      <c r="AE25" s="440"/>
      <c r="AF25" s="440"/>
      <c r="AG25" s="441"/>
      <c r="AH25" s="442">
        <v>48</v>
      </c>
      <c r="AI25" s="443"/>
      <c r="AJ25" s="443"/>
      <c r="AK25" s="443"/>
      <c r="AL25" s="444"/>
      <c r="AM25" s="442">
        <v>155424</v>
      </c>
      <c r="AN25" s="443"/>
      <c r="AO25" s="443"/>
      <c r="AP25" s="443"/>
      <c r="AQ25" s="443"/>
      <c r="AR25" s="444"/>
      <c r="AS25" s="442">
        <v>3238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607362</v>
      </c>
      <c r="BO25" s="462"/>
      <c r="BP25" s="462"/>
      <c r="BQ25" s="462"/>
      <c r="BR25" s="462"/>
      <c r="BS25" s="462"/>
      <c r="BT25" s="462"/>
      <c r="BU25" s="463"/>
      <c r="BV25" s="461">
        <v>1449357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5841</v>
      </c>
      <c r="R26" s="443"/>
      <c r="S26" s="443"/>
      <c r="T26" s="443"/>
      <c r="U26" s="443"/>
      <c r="V26" s="444"/>
      <c r="W26" s="508"/>
      <c r="X26" s="499"/>
      <c r="Y26" s="500"/>
      <c r="Z26" s="439" t="s">
        <v>175</v>
      </c>
      <c r="AA26" s="521"/>
      <c r="AB26" s="521"/>
      <c r="AC26" s="521"/>
      <c r="AD26" s="521"/>
      <c r="AE26" s="521"/>
      <c r="AF26" s="521"/>
      <c r="AG26" s="522"/>
      <c r="AH26" s="442">
        <v>10</v>
      </c>
      <c r="AI26" s="443"/>
      <c r="AJ26" s="443"/>
      <c r="AK26" s="443"/>
      <c r="AL26" s="444"/>
      <c r="AM26" s="442">
        <v>31980</v>
      </c>
      <c r="AN26" s="443"/>
      <c r="AO26" s="443"/>
      <c r="AP26" s="443"/>
      <c r="AQ26" s="443"/>
      <c r="AR26" s="444"/>
      <c r="AS26" s="442">
        <v>3198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3876</v>
      </c>
      <c r="R27" s="443"/>
      <c r="S27" s="443"/>
      <c r="T27" s="443"/>
      <c r="U27" s="443"/>
      <c r="V27" s="444"/>
      <c r="W27" s="508"/>
      <c r="X27" s="499"/>
      <c r="Y27" s="500"/>
      <c r="Z27" s="439" t="s">
        <v>178</v>
      </c>
      <c r="AA27" s="440"/>
      <c r="AB27" s="440"/>
      <c r="AC27" s="440"/>
      <c r="AD27" s="440"/>
      <c r="AE27" s="440"/>
      <c r="AF27" s="440"/>
      <c r="AG27" s="441"/>
      <c r="AH27" s="442">
        <v>11</v>
      </c>
      <c r="AI27" s="443"/>
      <c r="AJ27" s="443"/>
      <c r="AK27" s="443"/>
      <c r="AL27" s="444"/>
      <c r="AM27" s="442">
        <v>43108</v>
      </c>
      <c r="AN27" s="443"/>
      <c r="AO27" s="443"/>
      <c r="AP27" s="443"/>
      <c r="AQ27" s="443"/>
      <c r="AR27" s="444"/>
      <c r="AS27" s="442">
        <v>3919</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126659</v>
      </c>
      <c r="BO27" s="470"/>
      <c r="BP27" s="470"/>
      <c r="BQ27" s="470"/>
      <c r="BR27" s="470"/>
      <c r="BS27" s="470"/>
      <c r="BT27" s="470"/>
      <c r="BU27" s="471"/>
      <c r="BV27" s="469">
        <v>126550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3042</v>
      </c>
      <c r="R28" s="443"/>
      <c r="S28" s="443"/>
      <c r="T28" s="443"/>
      <c r="U28" s="443"/>
      <c r="V28" s="444"/>
      <c r="W28" s="508"/>
      <c r="X28" s="499"/>
      <c r="Y28" s="500"/>
      <c r="Z28" s="439" t="s">
        <v>181</v>
      </c>
      <c r="AA28" s="440"/>
      <c r="AB28" s="440"/>
      <c r="AC28" s="440"/>
      <c r="AD28" s="440"/>
      <c r="AE28" s="440"/>
      <c r="AF28" s="440"/>
      <c r="AG28" s="441"/>
      <c r="AH28" s="442" t="s">
        <v>182</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1782390</v>
      </c>
      <c r="BO28" s="462"/>
      <c r="BP28" s="462"/>
      <c r="BQ28" s="462"/>
      <c r="BR28" s="462"/>
      <c r="BS28" s="462"/>
      <c r="BT28" s="462"/>
      <c r="BU28" s="463"/>
      <c r="BV28" s="461">
        <v>1807600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14</v>
      </c>
      <c r="M29" s="443"/>
      <c r="N29" s="443"/>
      <c r="O29" s="443"/>
      <c r="P29" s="444"/>
      <c r="Q29" s="442">
        <v>2810</v>
      </c>
      <c r="R29" s="443"/>
      <c r="S29" s="443"/>
      <c r="T29" s="443"/>
      <c r="U29" s="443"/>
      <c r="V29" s="444"/>
      <c r="W29" s="509"/>
      <c r="X29" s="510"/>
      <c r="Y29" s="511"/>
      <c r="Z29" s="439" t="s">
        <v>185</v>
      </c>
      <c r="AA29" s="440"/>
      <c r="AB29" s="440"/>
      <c r="AC29" s="440"/>
      <c r="AD29" s="440"/>
      <c r="AE29" s="440"/>
      <c r="AF29" s="440"/>
      <c r="AG29" s="441"/>
      <c r="AH29" s="442">
        <v>285</v>
      </c>
      <c r="AI29" s="443"/>
      <c r="AJ29" s="443"/>
      <c r="AK29" s="443"/>
      <c r="AL29" s="444"/>
      <c r="AM29" s="442">
        <v>934430</v>
      </c>
      <c r="AN29" s="443"/>
      <c r="AO29" s="443"/>
      <c r="AP29" s="443"/>
      <c r="AQ29" s="443"/>
      <c r="AR29" s="444"/>
      <c r="AS29" s="442">
        <v>3279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1384771</v>
      </c>
      <c r="BO29" s="467"/>
      <c r="BP29" s="467"/>
      <c r="BQ29" s="467"/>
      <c r="BR29" s="467"/>
      <c r="BS29" s="467"/>
      <c r="BT29" s="467"/>
      <c r="BU29" s="468"/>
      <c r="BV29" s="466">
        <v>1539951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2479107</v>
      </c>
      <c r="BO30" s="470"/>
      <c r="BP30" s="470"/>
      <c r="BQ30" s="470"/>
      <c r="BR30" s="470"/>
      <c r="BS30" s="470"/>
      <c r="BT30" s="470"/>
      <c r="BU30" s="471"/>
      <c r="BV30" s="469">
        <v>2994746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196</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いちき串木野市土地開発公社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地方卸売市場事業特別会計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いちき串木野市・日置市衛生処理組合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いちき串木野電力</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戸崎地区漁業集落排水事業特別会計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鹿児島県後期高齢者医療広域連合（一般会計）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鹿児島県後期高齢者医療広域連合（特別会計）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EMdBA1CGpUH2riFA6Y4FdF45i8SG30iovVrcQF/gzu/IG1CVKl5aB8R1DQ8r4/3LObeLhbYt9lrttjorDpjB1A==" saltValue="PgFiP7uwRDr5B3y27JVz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9" t="s">
        <v>558</v>
      </c>
      <c r="D34" s="1249"/>
      <c r="E34" s="1250"/>
      <c r="F34" s="32">
        <v>7.1</v>
      </c>
      <c r="G34" s="33">
        <v>7.37</v>
      </c>
      <c r="H34" s="33">
        <v>7.33</v>
      </c>
      <c r="I34" s="33">
        <v>7.48</v>
      </c>
      <c r="J34" s="34">
        <v>7.96</v>
      </c>
      <c r="K34" s="22"/>
      <c r="L34" s="22"/>
      <c r="M34" s="22"/>
      <c r="N34" s="22"/>
      <c r="O34" s="22"/>
      <c r="P34" s="22"/>
    </row>
    <row r="35" spans="1:16" ht="39" customHeight="1">
      <c r="A35" s="22"/>
      <c r="B35" s="35"/>
      <c r="C35" s="1243" t="s">
        <v>559</v>
      </c>
      <c r="D35" s="1244"/>
      <c r="E35" s="1245"/>
      <c r="F35" s="36">
        <v>5.04</v>
      </c>
      <c r="G35" s="37">
        <v>6.3</v>
      </c>
      <c r="H35" s="37">
        <v>5.0599999999999996</v>
      </c>
      <c r="I35" s="37">
        <v>3.93</v>
      </c>
      <c r="J35" s="38">
        <v>4.3</v>
      </c>
      <c r="K35" s="22"/>
      <c r="L35" s="22"/>
      <c r="M35" s="22"/>
      <c r="N35" s="22"/>
      <c r="O35" s="22"/>
      <c r="P35" s="22"/>
    </row>
    <row r="36" spans="1:16" ht="39" customHeight="1">
      <c r="A36" s="22"/>
      <c r="B36" s="35"/>
      <c r="C36" s="1243" t="s">
        <v>560</v>
      </c>
      <c r="D36" s="1244"/>
      <c r="E36" s="1245"/>
      <c r="F36" s="36">
        <v>0.15</v>
      </c>
      <c r="G36" s="37">
        <v>0.2</v>
      </c>
      <c r="H36" s="37">
        <v>1.34</v>
      </c>
      <c r="I36" s="37">
        <v>0.52</v>
      </c>
      <c r="J36" s="38">
        <v>0.87</v>
      </c>
      <c r="K36" s="22"/>
      <c r="L36" s="22"/>
      <c r="M36" s="22"/>
      <c r="N36" s="22"/>
      <c r="O36" s="22"/>
      <c r="P36" s="22"/>
    </row>
    <row r="37" spans="1:16" ht="39" customHeight="1">
      <c r="A37" s="22"/>
      <c r="B37" s="35"/>
      <c r="C37" s="1243" t="s">
        <v>561</v>
      </c>
      <c r="D37" s="1244"/>
      <c r="E37" s="1245"/>
      <c r="F37" s="36">
        <v>1.32</v>
      </c>
      <c r="G37" s="37">
        <v>1.34</v>
      </c>
      <c r="H37" s="37">
        <v>1.59</v>
      </c>
      <c r="I37" s="37">
        <v>0.91</v>
      </c>
      <c r="J37" s="38">
        <v>0.67</v>
      </c>
      <c r="K37" s="22"/>
      <c r="L37" s="22"/>
      <c r="M37" s="22"/>
      <c r="N37" s="22"/>
      <c r="O37" s="22"/>
      <c r="P37" s="22"/>
    </row>
    <row r="38" spans="1:16" ht="39" customHeight="1">
      <c r="A38" s="22"/>
      <c r="B38" s="35"/>
      <c r="C38" s="1243" t="s">
        <v>562</v>
      </c>
      <c r="D38" s="1244"/>
      <c r="E38" s="1245"/>
      <c r="F38" s="36">
        <v>0</v>
      </c>
      <c r="G38" s="37">
        <v>0</v>
      </c>
      <c r="H38" s="37">
        <v>0</v>
      </c>
      <c r="I38" s="37">
        <v>0</v>
      </c>
      <c r="J38" s="38">
        <v>0.18</v>
      </c>
      <c r="K38" s="22"/>
      <c r="L38" s="22"/>
      <c r="M38" s="22"/>
      <c r="N38" s="22"/>
      <c r="O38" s="22"/>
      <c r="P38" s="22"/>
    </row>
    <row r="39" spans="1:16" ht="39" customHeight="1">
      <c r="A39" s="22"/>
      <c r="B39" s="35"/>
      <c r="C39" s="1243" t="s">
        <v>563</v>
      </c>
      <c r="D39" s="1244"/>
      <c r="E39" s="1245"/>
      <c r="F39" s="36">
        <v>0</v>
      </c>
      <c r="G39" s="37">
        <v>0</v>
      </c>
      <c r="H39" s="37">
        <v>0</v>
      </c>
      <c r="I39" s="37">
        <v>0</v>
      </c>
      <c r="J39" s="38">
        <v>0.03</v>
      </c>
      <c r="K39" s="22"/>
      <c r="L39" s="22"/>
      <c r="M39" s="22"/>
      <c r="N39" s="22"/>
      <c r="O39" s="22"/>
      <c r="P39" s="22"/>
    </row>
    <row r="40" spans="1:16" ht="39" customHeight="1">
      <c r="A40" s="22"/>
      <c r="B40" s="35"/>
      <c r="C40" s="1243" t="s">
        <v>564</v>
      </c>
      <c r="D40" s="1244"/>
      <c r="E40" s="1245"/>
      <c r="F40" s="36">
        <v>0.04</v>
      </c>
      <c r="G40" s="37">
        <v>0</v>
      </c>
      <c r="H40" s="37">
        <v>0.06</v>
      </c>
      <c r="I40" s="37">
        <v>0</v>
      </c>
      <c r="J40" s="38">
        <v>0</v>
      </c>
      <c r="K40" s="22"/>
      <c r="L40" s="22"/>
      <c r="M40" s="22"/>
      <c r="N40" s="22"/>
      <c r="O40" s="22"/>
      <c r="P40" s="22"/>
    </row>
    <row r="41" spans="1:16" ht="39" customHeight="1">
      <c r="A41" s="22"/>
      <c r="B41" s="35"/>
      <c r="C41" s="1243" t="s">
        <v>565</v>
      </c>
      <c r="D41" s="1244"/>
      <c r="E41" s="1245"/>
      <c r="F41" s="36">
        <v>0</v>
      </c>
      <c r="G41" s="37">
        <v>0</v>
      </c>
      <c r="H41" s="37">
        <v>0</v>
      </c>
      <c r="I41" s="37">
        <v>0</v>
      </c>
      <c r="J41" s="38">
        <v>0</v>
      </c>
      <c r="K41" s="22"/>
      <c r="L41" s="22"/>
      <c r="M41" s="22"/>
      <c r="N41" s="22"/>
      <c r="O41" s="22"/>
      <c r="P41" s="22"/>
    </row>
    <row r="42" spans="1:16" ht="39" customHeight="1">
      <c r="A42" s="22"/>
      <c r="B42" s="39"/>
      <c r="C42" s="1243" t="s">
        <v>566</v>
      </c>
      <c r="D42" s="1244"/>
      <c r="E42" s="1245"/>
      <c r="F42" s="36" t="s">
        <v>510</v>
      </c>
      <c r="G42" s="37" t="s">
        <v>510</v>
      </c>
      <c r="H42" s="37" t="s">
        <v>510</v>
      </c>
      <c r="I42" s="37" t="s">
        <v>510</v>
      </c>
      <c r="J42" s="38" t="s">
        <v>510</v>
      </c>
      <c r="K42" s="22"/>
      <c r="L42" s="22"/>
      <c r="M42" s="22"/>
      <c r="N42" s="22"/>
      <c r="O42" s="22"/>
      <c r="P42" s="22"/>
    </row>
    <row r="43" spans="1:16" ht="39" customHeight="1" thickBot="1">
      <c r="A43" s="22"/>
      <c r="B43" s="40"/>
      <c r="C43" s="1246" t="s">
        <v>567</v>
      </c>
      <c r="D43" s="1247"/>
      <c r="E43" s="1248"/>
      <c r="F43" s="41">
        <v>0</v>
      </c>
      <c r="G43" s="42">
        <v>0</v>
      </c>
      <c r="H43" s="42">
        <v>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2wBIfLRjpJvKkxWHiMc8HqmcfcEizP4akCTIHjyQca7xuS5Bz0Y6P8ah9MZltcZ+kFW4/jeteWaU1M8mz9mdA==" saltValue="h/OmXlWEy8MIigSL3Z2M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9" t="s">
        <v>11</v>
      </c>
      <c r="C45" s="1270"/>
      <c r="D45" s="58"/>
      <c r="E45" s="1275" t="s">
        <v>12</v>
      </c>
      <c r="F45" s="1275"/>
      <c r="G45" s="1275"/>
      <c r="H45" s="1275"/>
      <c r="I45" s="1275"/>
      <c r="J45" s="1276"/>
      <c r="K45" s="59">
        <v>2071</v>
      </c>
      <c r="L45" s="60">
        <v>1987</v>
      </c>
      <c r="M45" s="60">
        <v>2066</v>
      </c>
      <c r="N45" s="60">
        <v>2076</v>
      </c>
      <c r="O45" s="61">
        <v>2083</v>
      </c>
      <c r="P45" s="48"/>
      <c r="Q45" s="48"/>
      <c r="R45" s="48"/>
      <c r="S45" s="48"/>
      <c r="T45" s="48"/>
      <c r="U45" s="48"/>
    </row>
    <row r="46" spans="1:21" ht="30.75" customHeight="1">
      <c r="A46" s="48"/>
      <c r="B46" s="1271"/>
      <c r="C46" s="1272"/>
      <c r="D46" s="62"/>
      <c r="E46" s="1253" t="s">
        <v>13</v>
      </c>
      <c r="F46" s="1253"/>
      <c r="G46" s="1253"/>
      <c r="H46" s="1253"/>
      <c r="I46" s="1253"/>
      <c r="J46" s="1254"/>
      <c r="K46" s="63" t="s">
        <v>510</v>
      </c>
      <c r="L46" s="64" t="s">
        <v>510</v>
      </c>
      <c r="M46" s="64" t="s">
        <v>510</v>
      </c>
      <c r="N46" s="64" t="s">
        <v>510</v>
      </c>
      <c r="O46" s="65" t="s">
        <v>510</v>
      </c>
      <c r="P46" s="48"/>
      <c r="Q46" s="48"/>
      <c r="R46" s="48"/>
      <c r="S46" s="48"/>
      <c r="T46" s="48"/>
      <c r="U46" s="48"/>
    </row>
    <row r="47" spans="1:21" ht="30.75" customHeight="1">
      <c r="A47" s="48"/>
      <c r="B47" s="1271"/>
      <c r="C47" s="1272"/>
      <c r="D47" s="62"/>
      <c r="E47" s="1253" t="s">
        <v>14</v>
      </c>
      <c r="F47" s="1253"/>
      <c r="G47" s="1253"/>
      <c r="H47" s="1253"/>
      <c r="I47" s="1253"/>
      <c r="J47" s="1254"/>
      <c r="K47" s="63" t="s">
        <v>510</v>
      </c>
      <c r="L47" s="64" t="s">
        <v>510</v>
      </c>
      <c r="M47" s="64" t="s">
        <v>510</v>
      </c>
      <c r="N47" s="64" t="s">
        <v>510</v>
      </c>
      <c r="O47" s="65" t="s">
        <v>510</v>
      </c>
      <c r="P47" s="48"/>
      <c r="Q47" s="48"/>
      <c r="R47" s="48"/>
      <c r="S47" s="48"/>
      <c r="T47" s="48"/>
      <c r="U47" s="48"/>
    </row>
    <row r="48" spans="1:21" ht="30.75" customHeight="1">
      <c r="A48" s="48"/>
      <c r="B48" s="1271"/>
      <c r="C48" s="1272"/>
      <c r="D48" s="62"/>
      <c r="E48" s="1253" t="s">
        <v>15</v>
      </c>
      <c r="F48" s="1253"/>
      <c r="G48" s="1253"/>
      <c r="H48" s="1253"/>
      <c r="I48" s="1253"/>
      <c r="J48" s="1254"/>
      <c r="K48" s="63">
        <v>377</v>
      </c>
      <c r="L48" s="64">
        <v>370</v>
      </c>
      <c r="M48" s="64">
        <v>363</v>
      </c>
      <c r="N48" s="64">
        <v>359</v>
      </c>
      <c r="O48" s="65">
        <v>352</v>
      </c>
      <c r="P48" s="48"/>
      <c r="Q48" s="48"/>
      <c r="R48" s="48"/>
      <c r="S48" s="48"/>
      <c r="T48" s="48"/>
      <c r="U48" s="48"/>
    </row>
    <row r="49" spans="1:21" ht="30.75" customHeight="1">
      <c r="A49" s="48"/>
      <c r="B49" s="1271"/>
      <c r="C49" s="1272"/>
      <c r="D49" s="62"/>
      <c r="E49" s="1253" t="s">
        <v>16</v>
      </c>
      <c r="F49" s="1253"/>
      <c r="G49" s="1253"/>
      <c r="H49" s="1253"/>
      <c r="I49" s="1253"/>
      <c r="J49" s="1254"/>
      <c r="K49" s="63" t="s">
        <v>510</v>
      </c>
      <c r="L49" s="64" t="s">
        <v>510</v>
      </c>
      <c r="M49" s="64" t="s">
        <v>510</v>
      </c>
      <c r="N49" s="64" t="s">
        <v>510</v>
      </c>
      <c r="O49" s="65" t="s">
        <v>510</v>
      </c>
      <c r="P49" s="48"/>
      <c r="Q49" s="48"/>
      <c r="R49" s="48"/>
      <c r="S49" s="48"/>
      <c r="T49" s="48"/>
      <c r="U49" s="48"/>
    </row>
    <row r="50" spans="1:21" ht="30.75" customHeight="1">
      <c r="A50" s="48"/>
      <c r="B50" s="1271"/>
      <c r="C50" s="1272"/>
      <c r="D50" s="62"/>
      <c r="E50" s="1253" t="s">
        <v>17</v>
      </c>
      <c r="F50" s="1253"/>
      <c r="G50" s="1253"/>
      <c r="H50" s="1253"/>
      <c r="I50" s="1253"/>
      <c r="J50" s="1254"/>
      <c r="K50" s="63">
        <v>39</v>
      </c>
      <c r="L50" s="64">
        <v>39</v>
      </c>
      <c r="M50" s="64">
        <v>35</v>
      </c>
      <c r="N50" s="64">
        <v>31</v>
      </c>
      <c r="O50" s="65">
        <v>31</v>
      </c>
      <c r="P50" s="48"/>
      <c r="Q50" s="48"/>
      <c r="R50" s="48"/>
      <c r="S50" s="48"/>
      <c r="T50" s="48"/>
      <c r="U50" s="48"/>
    </row>
    <row r="51" spans="1:21" ht="30.75" customHeight="1">
      <c r="A51" s="48"/>
      <c r="B51" s="1273"/>
      <c r="C51" s="1274"/>
      <c r="D51" s="66"/>
      <c r="E51" s="1253" t="s">
        <v>18</v>
      </c>
      <c r="F51" s="1253"/>
      <c r="G51" s="1253"/>
      <c r="H51" s="1253"/>
      <c r="I51" s="1253"/>
      <c r="J51" s="1254"/>
      <c r="K51" s="63" t="s">
        <v>510</v>
      </c>
      <c r="L51" s="64" t="s">
        <v>510</v>
      </c>
      <c r="M51" s="64" t="s">
        <v>510</v>
      </c>
      <c r="N51" s="64" t="s">
        <v>510</v>
      </c>
      <c r="O51" s="65" t="s">
        <v>510</v>
      </c>
      <c r="P51" s="48"/>
      <c r="Q51" s="48"/>
      <c r="R51" s="48"/>
      <c r="S51" s="48"/>
      <c r="T51" s="48"/>
      <c r="U51" s="48"/>
    </row>
    <row r="52" spans="1:21" ht="30.75" customHeight="1">
      <c r="A52" s="48"/>
      <c r="B52" s="1251" t="s">
        <v>19</v>
      </c>
      <c r="C52" s="1252"/>
      <c r="D52" s="66"/>
      <c r="E52" s="1253" t="s">
        <v>20</v>
      </c>
      <c r="F52" s="1253"/>
      <c r="G52" s="1253"/>
      <c r="H52" s="1253"/>
      <c r="I52" s="1253"/>
      <c r="J52" s="1254"/>
      <c r="K52" s="63">
        <v>1757</v>
      </c>
      <c r="L52" s="64">
        <v>1689</v>
      </c>
      <c r="M52" s="64">
        <v>1734</v>
      </c>
      <c r="N52" s="64">
        <v>1656</v>
      </c>
      <c r="O52" s="65">
        <v>1620</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730</v>
      </c>
      <c r="L53" s="69">
        <v>707</v>
      </c>
      <c r="M53" s="69">
        <v>730</v>
      </c>
      <c r="N53" s="69">
        <v>810</v>
      </c>
      <c r="O53" s="70">
        <v>846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59" t="s">
        <v>25</v>
      </c>
      <c r="C57" s="1260"/>
      <c r="D57" s="1263" t="s">
        <v>26</v>
      </c>
      <c r="E57" s="1264"/>
      <c r="F57" s="1264"/>
      <c r="G57" s="1264"/>
      <c r="H57" s="1264"/>
      <c r="I57" s="1264"/>
      <c r="J57" s="1265"/>
      <c r="K57" s="83" t="s">
        <v>598</v>
      </c>
      <c r="L57" s="84" t="s">
        <v>597</v>
      </c>
      <c r="M57" s="84" t="s">
        <v>597</v>
      </c>
      <c r="N57" s="84" t="s">
        <v>597</v>
      </c>
      <c r="O57" s="85" t="s">
        <v>597</v>
      </c>
    </row>
    <row r="58" spans="1:21" ht="31.5" customHeight="1" thickBot="1">
      <c r="B58" s="1261"/>
      <c r="C58" s="1262"/>
      <c r="D58" s="1266" t="s">
        <v>27</v>
      </c>
      <c r="E58" s="1267"/>
      <c r="F58" s="1267"/>
      <c r="G58" s="1267"/>
      <c r="H58" s="1267"/>
      <c r="I58" s="1267"/>
      <c r="J58" s="1268"/>
      <c r="K58" s="86" t="s">
        <v>599</v>
      </c>
      <c r="L58" s="87" t="s">
        <v>599</v>
      </c>
      <c r="M58" s="87" t="s">
        <v>599</v>
      </c>
      <c r="N58" s="87" t="s">
        <v>599</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NycnIuChKWiSjyalXyEM2EuRhfL3Mm6xO8xTsVvF54U9zU/20dScqLXaYeCpk2BfAo2cxAG4JKkhgIVop4yQ==" saltValue="ftMEygpnHeCz2Z9+zFKr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89" t="s">
        <v>30</v>
      </c>
      <c r="C41" s="1290"/>
      <c r="D41" s="102"/>
      <c r="E41" s="1291" t="s">
        <v>31</v>
      </c>
      <c r="F41" s="1291"/>
      <c r="G41" s="1291"/>
      <c r="H41" s="1292"/>
      <c r="I41" s="103">
        <v>21312</v>
      </c>
      <c r="J41" s="104">
        <v>21358</v>
      </c>
      <c r="K41" s="104">
        <v>22241</v>
      </c>
      <c r="L41" s="104">
        <v>21769</v>
      </c>
      <c r="M41" s="105">
        <v>21647</v>
      </c>
    </row>
    <row r="42" spans="2:13" ht="27.75" customHeight="1">
      <c r="B42" s="1279"/>
      <c r="C42" s="1280"/>
      <c r="D42" s="106"/>
      <c r="E42" s="1283" t="s">
        <v>32</v>
      </c>
      <c r="F42" s="1283"/>
      <c r="G42" s="1283"/>
      <c r="H42" s="1284"/>
      <c r="I42" s="107">
        <v>165</v>
      </c>
      <c r="J42" s="108">
        <v>126</v>
      </c>
      <c r="K42" s="108">
        <v>92</v>
      </c>
      <c r="L42" s="108">
        <v>61</v>
      </c>
      <c r="M42" s="109">
        <v>30</v>
      </c>
    </row>
    <row r="43" spans="2:13" ht="27.75" customHeight="1">
      <c r="B43" s="1279"/>
      <c r="C43" s="1280"/>
      <c r="D43" s="106"/>
      <c r="E43" s="1283" t="s">
        <v>33</v>
      </c>
      <c r="F43" s="1283"/>
      <c r="G43" s="1283"/>
      <c r="H43" s="1284"/>
      <c r="I43" s="107">
        <v>3849</v>
      </c>
      <c r="J43" s="108">
        <v>3747</v>
      </c>
      <c r="K43" s="108">
        <v>3904</v>
      </c>
      <c r="L43" s="108">
        <v>3781</v>
      </c>
      <c r="M43" s="109">
        <v>3610</v>
      </c>
    </row>
    <row r="44" spans="2:13" ht="27.75" customHeight="1">
      <c r="B44" s="1279"/>
      <c r="C44" s="1280"/>
      <c r="D44" s="106"/>
      <c r="E44" s="1283" t="s">
        <v>34</v>
      </c>
      <c r="F44" s="1283"/>
      <c r="G44" s="1283"/>
      <c r="H44" s="1284"/>
      <c r="I44" s="107" t="s">
        <v>510</v>
      </c>
      <c r="J44" s="108" t="s">
        <v>510</v>
      </c>
      <c r="K44" s="108" t="s">
        <v>510</v>
      </c>
      <c r="L44" s="108" t="s">
        <v>510</v>
      </c>
      <c r="M44" s="109" t="s">
        <v>510</v>
      </c>
    </row>
    <row r="45" spans="2:13" ht="27.75" customHeight="1">
      <c r="B45" s="1279"/>
      <c r="C45" s="1280"/>
      <c r="D45" s="106"/>
      <c r="E45" s="1283" t="s">
        <v>35</v>
      </c>
      <c r="F45" s="1283"/>
      <c r="G45" s="1283"/>
      <c r="H45" s="1284"/>
      <c r="I45" s="107">
        <v>3112</v>
      </c>
      <c r="J45" s="108">
        <v>3172</v>
      </c>
      <c r="K45" s="108">
        <v>3104</v>
      </c>
      <c r="L45" s="108">
        <v>2948</v>
      </c>
      <c r="M45" s="109">
        <v>2905</v>
      </c>
    </row>
    <row r="46" spans="2:13" ht="27.75" customHeight="1">
      <c r="B46" s="1279"/>
      <c r="C46" s="1280"/>
      <c r="D46" s="110"/>
      <c r="E46" s="1283" t="s">
        <v>36</v>
      </c>
      <c r="F46" s="1283"/>
      <c r="G46" s="1283"/>
      <c r="H46" s="1284"/>
      <c r="I46" s="107">
        <v>110</v>
      </c>
      <c r="J46" s="108">
        <v>109</v>
      </c>
      <c r="K46" s="108">
        <v>101</v>
      </c>
      <c r="L46" s="108">
        <v>126</v>
      </c>
      <c r="M46" s="109">
        <v>119</v>
      </c>
    </row>
    <row r="47" spans="2:13" ht="27.75" customHeight="1">
      <c r="B47" s="1279"/>
      <c r="C47" s="1280"/>
      <c r="D47" s="111"/>
      <c r="E47" s="1293" t="s">
        <v>37</v>
      </c>
      <c r="F47" s="1294"/>
      <c r="G47" s="1294"/>
      <c r="H47" s="1295"/>
      <c r="I47" s="107" t="s">
        <v>510</v>
      </c>
      <c r="J47" s="108" t="s">
        <v>510</v>
      </c>
      <c r="K47" s="108" t="s">
        <v>510</v>
      </c>
      <c r="L47" s="108" t="s">
        <v>510</v>
      </c>
      <c r="M47" s="109" t="s">
        <v>510</v>
      </c>
    </row>
    <row r="48" spans="2:13" ht="27.75" customHeight="1">
      <c r="B48" s="1279"/>
      <c r="C48" s="1280"/>
      <c r="D48" s="106"/>
      <c r="E48" s="1283" t="s">
        <v>38</v>
      </c>
      <c r="F48" s="1283"/>
      <c r="G48" s="1283"/>
      <c r="H48" s="1284"/>
      <c r="I48" s="107" t="s">
        <v>510</v>
      </c>
      <c r="J48" s="108" t="s">
        <v>510</v>
      </c>
      <c r="K48" s="108" t="s">
        <v>510</v>
      </c>
      <c r="L48" s="108" t="s">
        <v>510</v>
      </c>
      <c r="M48" s="109" t="s">
        <v>510</v>
      </c>
    </row>
    <row r="49" spans="2:13" ht="27.75" customHeight="1">
      <c r="B49" s="1281"/>
      <c r="C49" s="1282"/>
      <c r="D49" s="106"/>
      <c r="E49" s="1283" t="s">
        <v>39</v>
      </c>
      <c r="F49" s="1283"/>
      <c r="G49" s="1283"/>
      <c r="H49" s="1284"/>
      <c r="I49" s="107" t="s">
        <v>510</v>
      </c>
      <c r="J49" s="108" t="s">
        <v>510</v>
      </c>
      <c r="K49" s="108" t="s">
        <v>510</v>
      </c>
      <c r="L49" s="108" t="s">
        <v>510</v>
      </c>
      <c r="M49" s="109" t="s">
        <v>510</v>
      </c>
    </row>
    <row r="50" spans="2:13" ht="27.75" customHeight="1">
      <c r="B50" s="1277" t="s">
        <v>40</v>
      </c>
      <c r="C50" s="1278"/>
      <c r="D50" s="112"/>
      <c r="E50" s="1283" t="s">
        <v>41</v>
      </c>
      <c r="F50" s="1283"/>
      <c r="G50" s="1283"/>
      <c r="H50" s="1284"/>
      <c r="I50" s="107">
        <v>5953</v>
      </c>
      <c r="J50" s="108">
        <v>5917</v>
      </c>
      <c r="K50" s="108">
        <v>6299</v>
      </c>
      <c r="L50" s="108">
        <v>7213</v>
      </c>
      <c r="M50" s="109">
        <v>6484</v>
      </c>
    </row>
    <row r="51" spans="2:13" ht="27.75" customHeight="1">
      <c r="B51" s="1279"/>
      <c r="C51" s="1280"/>
      <c r="D51" s="106"/>
      <c r="E51" s="1283" t="s">
        <v>42</v>
      </c>
      <c r="F51" s="1283"/>
      <c r="G51" s="1283"/>
      <c r="H51" s="1284"/>
      <c r="I51" s="107">
        <v>875</v>
      </c>
      <c r="J51" s="108">
        <v>836</v>
      </c>
      <c r="K51" s="108">
        <v>746</v>
      </c>
      <c r="L51" s="108">
        <v>681</v>
      </c>
      <c r="M51" s="109">
        <v>779</v>
      </c>
    </row>
    <row r="52" spans="2:13" ht="27.75" customHeight="1">
      <c r="B52" s="1281"/>
      <c r="C52" s="1282"/>
      <c r="D52" s="106"/>
      <c r="E52" s="1283" t="s">
        <v>43</v>
      </c>
      <c r="F52" s="1283"/>
      <c r="G52" s="1283"/>
      <c r="H52" s="1284"/>
      <c r="I52" s="107">
        <v>16181</v>
      </c>
      <c r="J52" s="108">
        <v>15825</v>
      </c>
      <c r="K52" s="108">
        <v>16140</v>
      </c>
      <c r="L52" s="108">
        <v>15466</v>
      </c>
      <c r="M52" s="109">
        <v>15084</v>
      </c>
    </row>
    <row r="53" spans="2:13" ht="27.75" customHeight="1" thickBot="1">
      <c r="B53" s="1285" t="s">
        <v>44</v>
      </c>
      <c r="C53" s="1286"/>
      <c r="D53" s="113"/>
      <c r="E53" s="1287" t="s">
        <v>45</v>
      </c>
      <c r="F53" s="1287"/>
      <c r="G53" s="1287"/>
      <c r="H53" s="1288"/>
      <c r="I53" s="114">
        <v>5538</v>
      </c>
      <c r="J53" s="115">
        <v>5934</v>
      </c>
      <c r="K53" s="115">
        <v>6256</v>
      </c>
      <c r="L53" s="115">
        <v>5325</v>
      </c>
      <c r="M53" s="116">
        <v>5965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JD72ywTxh2xLCaG8Bq8wtZP5CTWrzlzDoeoVOCato0JymN8EO9mxousyWYcx06n+wIFXqi1XQwlo5roWnxKJQ==" saltValue="J4QlsdSo8jzvmDaYwtHV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4" t="s">
        <v>48</v>
      </c>
      <c r="D55" s="1304"/>
      <c r="E55" s="1305"/>
      <c r="F55" s="128">
        <v>1643</v>
      </c>
      <c r="G55" s="128">
        <v>1808</v>
      </c>
      <c r="H55" s="129">
        <v>1782</v>
      </c>
    </row>
    <row r="56" spans="2:8" ht="52.5" customHeight="1">
      <c r="B56" s="130"/>
      <c r="C56" s="1306" t="s">
        <v>49</v>
      </c>
      <c r="D56" s="1306"/>
      <c r="E56" s="1307"/>
      <c r="F56" s="131">
        <v>1679</v>
      </c>
      <c r="G56" s="131">
        <v>1540</v>
      </c>
      <c r="H56" s="132">
        <v>1385</v>
      </c>
    </row>
    <row r="57" spans="2:8" ht="53.25" customHeight="1">
      <c r="B57" s="130"/>
      <c r="C57" s="1308" t="s">
        <v>50</v>
      </c>
      <c r="D57" s="1308"/>
      <c r="E57" s="1309"/>
      <c r="F57" s="133">
        <v>2112</v>
      </c>
      <c r="G57" s="133">
        <v>2995</v>
      </c>
      <c r="H57" s="134">
        <v>2479</v>
      </c>
    </row>
    <row r="58" spans="2:8" ht="45.75" customHeight="1">
      <c r="B58" s="135"/>
      <c r="C58" s="1296" t="s">
        <v>600</v>
      </c>
      <c r="D58" s="1297"/>
      <c r="E58" s="1298"/>
      <c r="F58" s="136">
        <v>1207</v>
      </c>
      <c r="G58" s="136">
        <v>1208</v>
      </c>
      <c r="H58" s="137">
        <v>1160</v>
      </c>
    </row>
    <row r="59" spans="2:8" ht="45.75" customHeight="1">
      <c r="B59" s="135"/>
      <c r="C59" s="1296" t="s">
        <v>601</v>
      </c>
      <c r="D59" s="1297"/>
      <c r="E59" s="1298"/>
      <c r="F59" s="136">
        <v>235</v>
      </c>
      <c r="G59" s="136">
        <v>632</v>
      </c>
      <c r="H59" s="137">
        <v>721</v>
      </c>
    </row>
    <row r="60" spans="2:8" ht="45.75" customHeight="1">
      <c r="B60" s="135"/>
      <c r="C60" s="1296" t="s">
        <v>602</v>
      </c>
      <c r="D60" s="1297"/>
      <c r="E60" s="1298"/>
      <c r="F60" s="136">
        <v>217</v>
      </c>
      <c r="G60" s="136">
        <v>217</v>
      </c>
      <c r="H60" s="137">
        <v>217</v>
      </c>
    </row>
    <row r="61" spans="2:8" ht="45.75" customHeight="1">
      <c r="B61" s="135"/>
      <c r="C61" s="1296" t="s">
        <v>604</v>
      </c>
      <c r="D61" s="1297"/>
      <c r="E61" s="1298"/>
      <c r="F61" s="136">
        <v>350</v>
      </c>
      <c r="G61" s="136">
        <v>776</v>
      </c>
      <c r="H61" s="137">
        <v>150</v>
      </c>
    </row>
    <row r="62" spans="2:8" ht="45.75" customHeight="1" thickBot="1">
      <c r="B62" s="138"/>
      <c r="C62" s="1299" t="s">
        <v>603</v>
      </c>
      <c r="D62" s="1300"/>
      <c r="E62" s="1301"/>
      <c r="F62" s="139" t="s">
        <v>510</v>
      </c>
      <c r="G62" s="139">
        <v>57</v>
      </c>
      <c r="H62" s="140">
        <v>120</v>
      </c>
    </row>
    <row r="63" spans="2:8" ht="52.5" customHeight="1" thickBot="1">
      <c r="B63" s="141"/>
      <c r="C63" s="1302" t="s">
        <v>51</v>
      </c>
      <c r="D63" s="1302"/>
      <c r="E63" s="1303"/>
      <c r="F63" s="142">
        <v>5435</v>
      </c>
      <c r="G63" s="142">
        <v>6342</v>
      </c>
      <c r="H63" s="143">
        <v>5646</v>
      </c>
    </row>
    <row r="64" spans="2:8" ht="15" customHeight="1"/>
  </sheetData>
  <sheetProtection algorithmName="SHA-512" hashValue="9XU1DEsUi1YgG5Ui61y7CF3iO2H0E2uG3ybT14m7+UA4KJ+k6hzm3djWTY4wilwECU1xTeWsvsKxx22vxXe5Gw==" saltValue="pMnUTVbccq1FXyhSLbRS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552</v>
      </c>
      <c r="BQ50" s="1316"/>
      <c r="BR50" s="1316"/>
      <c r="BS50" s="1316"/>
      <c r="BT50" s="1316"/>
      <c r="BU50" s="1316"/>
      <c r="BV50" s="1316"/>
      <c r="BW50" s="1316"/>
      <c r="BX50" s="1316" t="s">
        <v>553</v>
      </c>
      <c r="BY50" s="1316"/>
      <c r="BZ50" s="1316"/>
      <c r="CA50" s="1316"/>
      <c r="CB50" s="1316"/>
      <c r="CC50" s="1316"/>
      <c r="CD50" s="1316"/>
      <c r="CE50" s="1316"/>
      <c r="CF50" s="1316" t="s">
        <v>554</v>
      </c>
      <c r="CG50" s="1316"/>
      <c r="CH50" s="1316"/>
      <c r="CI50" s="1316"/>
      <c r="CJ50" s="1316"/>
      <c r="CK50" s="1316"/>
      <c r="CL50" s="1316"/>
      <c r="CM50" s="1316"/>
      <c r="CN50" s="1316" t="s">
        <v>555</v>
      </c>
      <c r="CO50" s="1316"/>
      <c r="CP50" s="1316"/>
      <c r="CQ50" s="1316"/>
      <c r="CR50" s="1316"/>
      <c r="CS50" s="1316"/>
      <c r="CT50" s="1316"/>
      <c r="CU50" s="1316"/>
      <c r="CV50" s="1316" t="s">
        <v>556</v>
      </c>
      <c r="CW50" s="1316"/>
      <c r="CX50" s="1316"/>
      <c r="CY50" s="1316"/>
      <c r="CZ50" s="1316"/>
      <c r="DA50" s="1316"/>
      <c r="DB50" s="1316"/>
      <c r="DC50" s="1316"/>
    </row>
    <row r="51" spans="1:109" ht="13.5" customHeight="1">
      <c r="B51" s="395"/>
      <c r="G51" s="1327"/>
      <c r="H51" s="1327"/>
      <c r="I51" s="1332"/>
      <c r="J51" s="1332"/>
      <c r="K51" s="1317"/>
      <c r="L51" s="1317"/>
      <c r="M51" s="1317"/>
      <c r="N51" s="1317"/>
      <c r="AM51" s="404"/>
      <c r="AN51" s="1315" t="s">
        <v>612</v>
      </c>
      <c r="AO51" s="1315"/>
      <c r="AP51" s="1315"/>
      <c r="AQ51" s="1315"/>
      <c r="AR51" s="1315"/>
      <c r="AS51" s="1315"/>
      <c r="AT51" s="1315"/>
      <c r="AU51" s="1315"/>
      <c r="AV51" s="1315"/>
      <c r="AW51" s="1315"/>
      <c r="AX51" s="1315"/>
      <c r="AY51" s="1315"/>
      <c r="AZ51" s="1315"/>
      <c r="BA51" s="1315"/>
      <c r="BB51" s="1315" t="s">
        <v>613</v>
      </c>
      <c r="BC51" s="1315"/>
      <c r="BD51" s="1315"/>
      <c r="BE51" s="1315"/>
      <c r="BF51" s="1315"/>
      <c r="BG51" s="1315"/>
      <c r="BH51" s="1315"/>
      <c r="BI51" s="1315"/>
      <c r="BJ51" s="1315"/>
      <c r="BK51" s="1315"/>
      <c r="BL51" s="1315"/>
      <c r="BM51" s="1315"/>
      <c r="BN51" s="1315"/>
      <c r="BO51" s="1315"/>
      <c r="BP51" s="1331"/>
      <c r="BQ51" s="1312"/>
      <c r="BR51" s="1312"/>
      <c r="BS51" s="1312"/>
      <c r="BT51" s="1312"/>
      <c r="BU51" s="1312"/>
      <c r="BV51" s="1312"/>
      <c r="BW51" s="1312"/>
      <c r="BX51" s="1312">
        <v>82.5</v>
      </c>
      <c r="BY51" s="1312"/>
      <c r="BZ51" s="1312"/>
      <c r="CA51" s="1312"/>
      <c r="CB51" s="1312"/>
      <c r="CC51" s="1312"/>
      <c r="CD51" s="1312"/>
      <c r="CE51" s="1312"/>
      <c r="CF51" s="1312">
        <v>87</v>
      </c>
      <c r="CG51" s="1312"/>
      <c r="CH51" s="1312"/>
      <c r="CI51" s="1312"/>
      <c r="CJ51" s="1312"/>
      <c r="CK51" s="1312"/>
      <c r="CL51" s="1312"/>
      <c r="CM51" s="1312"/>
      <c r="CN51" s="1312">
        <v>74</v>
      </c>
      <c r="CO51" s="1312"/>
      <c r="CP51" s="1312"/>
      <c r="CQ51" s="1312"/>
      <c r="CR51" s="1312"/>
      <c r="CS51" s="1312"/>
      <c r="CT51" s="1312"/>
      <c r="CU51" s="1312"/>
      <c r="CV51" s="1312">
        <v>83.4</v>
      </c>
      <c r="CW51" s="1312"/>
      <c r="CX51" s="1312"/>
      <c r="CY51" s="1312"/>
      <c r="CZ51" s="1312"/>
      <c r="DA51" s="1312"/>
      <c r="DB51" s="1312"/>
      <c r="DC51" s="1312"/>
    </row>
    <row r="52" spans="1:109">
      <c r="B52" s="395"/>
      <c r="G52" s="1327"/>
      <c r="H52" s="1327"/>
      <c r="I52" s="1332"/>
      <c r="J52" s="1332"/>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614</v>
      </c>
      <c r="BC53" s="1315"/>
      <c r="BD53" s="1315"/>
      <c r="BE53" s="1315"/>
      <c r="BF53" s="1315"/>
      <c r="BG53" s="1315"/>
      <c r="BH53" s="1315"/>
      <c r="BI53" s="1315"/>
      <c r="BJ53" s="1315"/>
      <c r="BK53" s="1315"/>
      <c r="BL53" s="1315"/>
      <c r="BM53" s="1315"/>
      <c r="BN53" s="1315"/>
      <c r="BO53" s="1315"/>
      <c r="BP53" s="1331"/>
      <c r="BQ53" s="1312"/>
      <c r="BR53" s="1312"/>
      <c r="BS53" s="1312"/>
      <c r="BT53" s="1312"/>
      <c r="BU53" s="1312"/>
      <c r="BV53" s="1312"/>
      <c r="BW53" s="1312"/>
      <c r="BX53" s="1312">
        <v>58.4</v>
      </c>
      <c r="BY53" s="1312"/>
      <c r="BZ53" s="1312"/>
      <c r="CA53" s="1312"/>
      <c r="CB53" s="1312"/>
      <c r="CC53" s="1312"/>
      <c r="CD53" s="1312"/>
      <c r="CE53" s="1312"/>
      <c r="CF53" s="1312">
        <v>57</v>
      </c>
      <c r="CG53" s="1312"/>
      <c r="CH53" s="1312"/>
      <c r="CI53" s="1312"/>
      <c r="CJ53" s="1312"/>
      <c r="CK53" s="1312"/>
      <c r="CL53" s="1312"/>
      <c r="CM53" s="1312"/>
      <c r="CN53" s="1312">
        <v>58.6</v>
      </c>
      <c r="CO53" s="1312"/>
      <c r="CP53" s="1312"/>
      <c r="CQ53" s="1312"/>
      <c r="CR53" s="1312"/>
      <c r="CS53" s="1312"/>
      <c r="CT53" s="1312"/>
      <c r="CU53" s="1312"/>
      <c r="CV53" s="1312">
        <v>60.2</v>
      </c>
      <c r="CW53" s="1312"/>
      <c r="CX53" s="1312"/>
      <c r="CY53" s="1312"/>
      <c r="CZ53" s="1312"/>
      <c r="DA53" s="1312"/>
      <c r="DB53" s="1312"/>
      <c r="DC53" s="1312"/>
    </row>
    <row r="54" spans="1:109">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10"/>
      <c r="H55" s="1310"/>
      <c r="I55" s="1310"/>
      <c r="J55" s="1310"/>
      <c r="K55" s="1317"/>
      <c r="L55" s="1317"/>
      <c r="M55" s="1317"/>
      <c r="N55" s="1317"/>
      <c r="AN55" s="1316" t="s">
        <v>615</v>
      </c>
      <c r="AO55" s="1316"/>
      <c r="AP55" s="1316"/>
      <c r="AQ55" s="1316"/>
      <c r="AR55" s="1316"/>
      <c r="AS55" s="1316"/>
      <c r="AT55" s="1316"/>
      <c r="AU55" s="1316"/>
      <c r="AV55" s="1316"/>
      <c r="AW55" s="1316"/>
      <c r="AX55" s="1316"/>
      <c r="AY55" s="1316"/>
      <c r="AZ55" s="1316"/>
      <c r="BA55" s="1316"/>
      <c r="BB55" s="1315" t="s">
        <v>616</v>
      </c>
      <c r="BC55" s="1315"/>
      <c r="BD55" s="1315"/>
      <c r="BE55" s="1315"/>
      <c r="BF55" s="1315"/>
      <c r="BG55" s="1315"/>
      <c r="BH55" s="1315"/>
      <c r="BI55" s="1315"/>
      <c r="BJ55" s="1315"/>
      <c r="BK55" s="1315"/>
      <c r="BL55" s="1315"/>
      <c r="BM55" s="1315"/>
      <c r="BN55" s="1315"/>
      <c r="BO55" s="1315"/>
      <c r="BP55" s="1331"/>
      <c r="BQ55" s="1312"/>
      <c r="BR55" s="1312"/>
      <c r="BS55" s="1312"/>
      <c r="BT55" s="1312"/>
      <c r="BU55" s="1312"/>
      <c r="BV55" s="1312"/>
      <c r="BW55" s="1312"/>
      <c r="BX55" s="1312">
        <v>36.6</v>
      </c>
      <c r="BY55" s="1312"/>
      <c r="BZ55" s="1312"/>
      <c r="CA55" s="1312"/>
      <c r="CB55" s="1312"/>
      <c r="CC55" s="1312"/>
      <c r="CD55" s="1312"/>
      <c r="CE55" s="1312"/>
      <c r="CF55" s="1312">
        <v>37.700000000000003</v>
      </c>
      <c r="CG55" s="1312"/>
      <c r="CH55" s="1312"/>
      <c r="CI55" s="1312"/>
      <c r="CJ55" s="1312"/>
      <c r="CK55" s="1312"/>
      <c r="CL55" s="1312"/>
      <c r="CM55" s="1312"/>
      <c r="CN55" s="1312">
        <v>37.9</v>
      </c>
      <c r="CO55" s="1312"/>
      <c r="CP55" s="1312"/>
      <c r="CQ55" s="1312"/>
      <c r="CR55" s="1312"/>
      <c r="CS55" s="1312"/>
      <c r="CT55" s="1312"/>
      <c r="CU55" s="1312"/>
      <c r="CV55" s="1312">
        <v>38.700000000000003</v>
      </c>
      <c r="CW55" s="1312"/>
      <c r="CX55" s="1312"/>
      <c r="CY55" s="1312"/>
      <c r="CZ55" s="1312"/>
      <c r="DA55" s="1312"/>
      <c r="DB55" s="1312"/>
      <c r="DC55" s="1312"/>
    </row>
    <row r="56" spans="1:109">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614</v>
      </c>
      <c r="BC57" s="1315"/>
      <c r="BD57" s="1315"/>
      <c r="BE57" s="1315"/>
      <c r="BF57" s="1315"/>
      <c r="BG57" s="1315"/>
      <c r="BH57" s="1315"/>
      <c r="BI57" s="1315"/>
      <c r="BJ57" s="1315"/>
      <c r="BK57" s="1315"/>
      <c r="BL57" s="1315"/>
      <c r="BM57" s="1315"/>
      <c r="BN57" s="1315"/>
      <c r="BO57" s="1315"/>
      <c r="BP57" s="1331"/>
      <c r="BQ57" s="1312"/>
      <c r="BR57" s="1312"/>
      <c r="BS57" s="1312"/>
      <c r="BT57" s="1312"/>
      <c r="BU57" s="1312"/>
      <c r="BV57" s="1312"/>
      <c r="BW57" s="1312"/>
      <c r="BX57" s="1312">
        <v>58.8</v>
      </c>
      <c r="BY57" s="1312"/>
      <c r="BZ57" s="1312"/>
      <c r="CA57" s="1312"/>
      <c r="CB57" s="1312"/>
      <c r="CC57" s="1312"/>
      <c r="CD57" s="1312"/>
      <c r="CE57" s="1312"/>
      <c r="CF57" s="1312">
        <v>59.4</v>
      </c>
      <c r="CG57" s="1312"/>
      <c r="CH57" s="1312"/>
      <c r="CI57" s="1312"/>
      <c r="CJ57" s="1312"/>
      <c r="CK57" s="1312"/>
      <c r="CL57" s="1312"/>
      <c r="CM57" s="1312"/>
      <c r="CN57" s="1312">
        <v>60.7</v>
      </c>
      <c r="CO57" s="1312"/>
      <c r="CP57" s="1312"/>
      <c r="CQ57" s="1312"/>
      <c r="CR57" s="1312"/>
      <c r="CS57" s="1312"/>
      <c r="CT57" s="1312"/>
      <c r="CU57" s="1312"/>
      <c r="CV57" s="1312">
        <v>66.599999999999994</v>
      </c>
      <c r="CW57" s="1312"/>
      <c r="CX57" s="1312"/>
      <c r="CY57" s="1312"/>
      <c r="CZ57" s="1312"/>
      <c r="DA57" s="1312"/>
      <c r="DB57" s="1312"/>
      <c r="DC57" s="1312"/>
      <c r="DD57" s="408"/>
      <c r="DE57" s="407"/>
    </row>
    <row r="58" spans="1:109" s="403" customFormat="1">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552</v>
      </c>
      <c r="BQ72" s="1316"/>
      <c r="BR72" s="1316"/>
      <c r="BS72" s="1316"/>
      <c r="BT72" s="1316"/>
      <c r="BU72" s="1316"/>
      <c r="BV72" s="1316"/>
      <c r="BW72" s="1316"/>
      <c r="BX72" s="1316" t="s">
        <v>553</v>
      </c>
      <c r="BY72" s="1316"/>
      <c r="BZ72" s="1316"/>
      <c r="CA72" s="1316"/>
      <c r="CB72" s="1316"/>
      <c r="CC72" s="1316"/>
      <c r="CD72" s="1316"/>
      <c r="CE72" s="1316"/>
      <c r="CF72" s="1316" t="s">
        <v>554</v>
      </c>
      <c r="CG72" s="1316"/>
      <c r="CH72" s="1316"/>
      <c r="CI72" s="1316"/>
      <c r="CJ72" s="1316"/>
      <c r="CK72" s="1316"/>
      <c r="CL72" s="1316"/>
      <c r="CM72" s="1316"/>
      <c r="CN72" s="1316" t="s">
        <v>555</v>
      </c>
      <c r="CO72" s="1316"/>
      <c r="CP72" s="1316"/>
      <c r="CQ72" s="1316"/>
      <c r="CR72" s="1316"/>
      <c r="CS72" s="1316"/>
      <c r="CT72" s="1316"/>
      <c r="CU72" s="1316"/>
      <c r="CV72" s="1316" t="s">
        <v>556</v>
      </c>
      <c r="CW72" s="1316"/>
      <c r="CX72" s="1316"/>
      <c r="CY72" s="1316"/>
      <c r="CZ72" s="1316"/>
      <c r="DA72" s="1316"/>
      <c r="DB72" s="1316"/>
      <c r="DC72" s="1316"/>
    </row>
    <row r="73" spans="2:107">
      <c r="B73" s="395"/>
      <c r="G73" s="1327"/>
      <c r="H73" s="1327"/>
      <c r="I73" s="1327"/>
      <c r="J73" s="1327"/>
      <c r="K73" s="1311"/>
      <c r="L73" s="1311"/>
      <c r="M73" s="1311"/>
      <c r="N73" s="1311"/>
      <c r="AM73" s="404"/>
      <c r="AN73" s="1315" t="s">
        <v>612</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2">
        <v>75</v>
      </c>
      <c r="BQ73" s="1312"/>
      <c r="BR73" s="1312"/>
      <c r="BS73" s="1312"/>
      <c r="BT73" s="1312"/>
      <c r="BU73" s="1312"/>
      <c r="BV73" s="1312"/>
      <c r="BW73" s="1312"/>
      <c r="BX73" s="1312">
        <v>82.5</v>
      </c>
      <c r="BY73" s="1312"/>
      <c r="BZ73" s="1312"/>
      <c r="CA73" s="1312"/>
      <c r="CB73" s="1312"/>
      <c r="CC73" s="1312"/>
      <c r="CD73" s="1312"/>
      <c r="CE73" s="1312"/>
      <c r="CF73" s="1312">
        <v>87</v>
      </c>
      <c r="CG73" s="1312"/>
      <c r="CH73" s="1312"/>
      <c r="CI73" s="1312"/>
      <c r="CJ73" s="1312"/>
      <c r="CK73" s="1312"/>
      <c r="CL73" s="1312"/>
      <c r="CM73" s="1312"/>
      <c r="CN73" s="1312">
        <v>74</v>
      </c>
      <c r="CO73" s="1312"/>
      <c r="CP73" s="1312"/>
      <c r="CQ73" s="1312"/>
      <c r="CR73" s="1312"/>
      <c r="CS73" s="1312"/>
      <c r="CT73" s="1312"/>
      <c r="CU73" s="1312"/>
      <c r="CV73" s="1312">
        <v>83.4</v>
      </c>
      <c r="CW73" s="1312"/>
      <c r="CX73" s="1312"/>
      <c r="CY73" s="1312"/>
      <c r="CZ73" s="1312"/>
      <c r="DA73" s="1312"/>
      <c r="DB73" s="1312"/>
      <c r="DC73" s="1312"/>
    </row>
    <row r="74" spans="2:107">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619</v>
      </c>
      <c r="BC75" s="1315"/>
      <c r="BD75" s="1315"/>
      <c r="BE75" s="1315"/>
      <c r="BF75" s="1315"/>
      <c r="BG75" s="1315"/>
      <c r="BH75" s="1315"/>
      <c r="BI75" s="1315"/>
      <c r="BJ75" s="1315"/>
      <c r="BK75" s="1315"/>
      <c r="BL75" s="1315"/>
      <c r="BM75" s="1315"/>
      <c r="BN75" s="1315"/>
      <c r="BO75" s="1315"/>
      <c r="BP75" s="1312">
        <v>9.9</v>
      </c>
      <c r="BQ75" s="1312"/>
      <c r="BR75" s="1312"/>
      <c r="BS75" s="1312"/>
      <c r="BT75" s="1312"/>
      <c r="BU75" s="1312"/>
      <c r="BV75" s="1312"/>
      <c r="BW75" s="1312"/>
      <c r="BX75" s="1312">
        <v>9.5</v>
      </c>
      <c r="BY75" s="1312"/>
      <c r="BZ75" s="1312"/>
      <c r="CA75" s="1312"/>
      <c r="CB75" s="1312"/>
      <c r="CC75" s="1312"/>
      <c r="CD75" s="1312"/>
      <c r="CE75" s="1312"/>
      <c r="CF75" s="1312">
        <v>9.9</v>
      </c>
      <c r="CG75" s="1312"/>
      <c r="CH75" s="1312"/>
      <c r="CI75" s="1312"/>
      <c r="CJ75" s="1312"/>
      <c r="CK75" s="1312"/>
      <c r="CL75" s="1312"/>
      <c r="CM75" s="1312"/>
      <c r="CN75" s="1312">
        <v>10.4</v>
      </c>
      <c r="CO75" s="1312"/>
      <c r="CP75" s="1312"/>
      <c r="CQ75" s="1312"/>
      <c r="CR75" s="1312"/>
      <c r="CS75" s="1312"/>
      <c r="CT75" s="1312"/>
      <c r="CU75" s="1312"/>
      <c r="CV75" s="1312">
        <v>11</v>
      </c>
      <c r="CW75" s="1312"/>
      <c r="CX75" s="1312"/>
      <c r="CY75" s="1312"/>
      <c r="CZ75" s="1312"/>
      <c r="DA75" s="1312"/>
      <c r="DB75" s="1312"/>
      <c r="DC75" s="1312"/>
    </row>
    <row r="76" spans="2:107">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10"/>
      <c r="H77" s="1310"/>
      <c r="I77" s="1310"/>
      <c r="J77" s="1310"/>
      <c r="K77" s="1311"/>
      <c r="L77" s="1311"/>
      <c r="M77" s="1311"/>
      <c r="N77" s="1311"/>
      <c r="AN77" s="1316" t="s">
        <v>615</v>
      </c>
      <c r="AO77" s="1316"/>
      <c r="AP77" s="1316"/>
      <c r="AQ77" s="1316"/>
      <c r="AR77" s="1316"/>
      <c r="AS77" s="1316"/>
      <c r="AT77" s="1316"/>
      <c r="AU77" s="1316"/>
      <c r="AV77" s="1316"/>
      <c r="AW77" s="1316"/>
      <c r="AX77" s="1316"/>
      <c r="AY77" s="1316"/>
      <c r="AZ77" s="1316"/>
      <c r="BA77" s="1316"/>
      <c r="BB77" s="1315" t="s">
        <v>616</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36.6</v>
      </c>
      <c r="BY77" s="1312"/>
      <c r="BZ77" s="1312"/>
      <c r="CA77" s="1312"/>
      <c r="CB77" s="1312"/>
      <c r="CC77" s="1312"/>
      <c r="CD77" s="1312"/>
      <c r="CE77" s="1312"/>
      <c r="CF77" s="1312">
        <v>37.700000000000003</v>
      </c>
      <c r="CG77" s="1312"/>
      <c r="CH77" s="1312"/>
      <c r="CI77" s="1312"/>
      <c r="CJ77" s="1312"/>
      <c r="CK77" s="1312"/>
      <c r="CL77" s="1312"/>
      <c r="CM77" s="1312"/>
      <c r="CN77" s="1312">
        <v>37.9</v>
      </c>
      <c r="CO77" s="1312"/>
      <c r="CP77" s="1312"/>
      <c r="CQ77" s="1312"/>
      <c r="CR77" s="1312"/>
      <c r="CS77" s="1312"/>
      <c r="CT77" s="1312"/>
      <c r="CU77" s="1312"/>
      <c r="CV77" s="1312">
        <v>38.700000000000003</v>
      </c>
      <c r="CW77" s="1312"/>
      <c r="CX77" s="1312"/>
      <c r="CY77" s="1312"/>
      <c r="CZ77" s="1312"/>
      <c r="DA77" s="1312"/>
      <c r="DB77" s="1312"/>
      <c r="DC77" s="1312"/>
    </row>
    <row r="78" spans="2:107">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619</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9.1999999999999993</v>
      </c>
      <c r="BY79" s="1312"/>
      <c r="BZ79" s="1312"/>
      <c r="CA79" s="1312"/>
      <c r="CB79" s="1312"/>
      <c r="CC79" s="1312"/>
      <c r="CD79" s="1312"/>
      <c r="CE79" s="1312"/>
      <c r="CF79" s="1312">
        <v>8.9</v>
      </c>
      <c r="CG79" s="1312"/>
      <c r="CH79" s="1312"/>
      <c r="CI79" s="1312"/>
      <c r="CJ79" s="1312"/>
      <c r="CK79" s="1312"/>
      <c r="CL79" s="1312"/>
      <c r="CM79" s="1312"/>
      <c r="CN79" s="1312">
        <v>8.6999999999999993</v>
      </c>
      <c r="CO79" s="1312"/>
      <c r="CP79" s="1312"/>
      <c r="CQ79" s="1312"/>
      <c r="CR79" s="1312"/>
      <c r="CS79" s="1312"/>
      <c r="CT79" s="1312"/>
      <c r="CU79" s="1312"/>
      <c r="CV79" s="1312">
        <v>8.8000000000000007</v>
      </c>
      <c r="CW79" s="1312"/>
      <c r="CX79" s="1312"/>
      <c r="CY79" s="1312"/>
      <c r="CZ79" s="1312"/>
      <c r="DA79" s="1312"/>
      <c r="DB79" s="1312"/>
      <c r="DC79" s="1312"/>
    </row>
    <row r="80" spans="2:107">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lr6ossseTcxK/SomaQork/dChcRs4sQbxEghbF4loMB+tiZ8+hgJfnH9QibiPhMz1xXk6TYZ6oraWc/uEJOsDA==" saltValue="rlMxc5FWG8HH6jiJWQvV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Bjqk5wyRGerylUjcISzowwWlil5V5ZVg8c6IAbgS++8mLUSuiQrLXyWdy/zusthQ/a25pkurJYm0QJh8R2GrDw==" saltValue="Iw2MsrlVbbCI0ZedBPsC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621</v>
      </c>
    </row>
  </sheetData>
  <sheetProtection algorithmName="SHA-512" hashValue="IngbyNMdZ86i3uiB6luHzbWVVrLbArenbV4zt7EiE0WPI5ujY+RYjt75fV9yG5o940k9Is1KUehzaT9MKmrzLQ==" saltValue="TpDsd8OFpdazTb4sKsLN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138106</v>
      </c>
      <c r="E3" s="162"/>
      <c r="F3" s="163">
        <v>81768</v>
      </c>
      <c r="G3" s="164"/>
      <c r="H3" s="165"/>
    </row>
    <row r="4" spans="1:8">
      <c r="A4" s="166"/>
      <c r="B4" s="167"/>
      <c r="C4" s="168"/>
      <c r="D4" s="169">
        <v>74099</v>
      </c>
      <c r="E4" s="170"/>
      <c r="F4" s="171">
        <v>37917</v>
      </c>
      <c r="G4" s="172"/>
      <c r="H4" s="173"/>
    </row>
    <row r="5" spans="1:8">
      <c r="A5" s="154" t="s">
        <v>544</v>
      </c>
      <c r="B5" s="159"/>
      <c r="C5" s="160"/>
      <c r="D5" s="161">
        <v>121572</v>
      </c>
      <c r="E5" s="162"/>
      <c r="F5" s="163">
        <v>66954</v>
      </c>
      <c r="G5" s="164"/>
      <c r="H5" s="165"/>
    </row>
    <row r="6" spans="1:8">
      <c r="A6" s="166"/>
      <c r="B6" s="167"/>
      <c r="C6" s="168"/>
      <c r="D6" s="169">
        <v>65210</v>
      </c>
      <c r="E6" s="170"/>
      <c r="F6" s="171">
        <v>37305</v>
      </c>
      <c r="G6" s="172"/>
      <c r="H6" s="173"/>
    </row>
    <row r="7" spans="1:8">
      <c r="A7" s="154" t="s">
        <v>545</v>
      </c>
      <c r="B7" s="159"/>
      <c r="C7" s="160"/>
      <c r="D7" s="161">
        <v>147914</v>
      </c>
      <c r="E7" s="162"/>
      <c r="F7" s="163">
        <v>72656</v>
      </c>
      <c r="G7" s="164"/>
      <c r="H7" s="165"/>
    </row>
    <row r="8" spans="1:8">
      <c r="A8" s="166"/>
      <c r="B8" s="167"/>
      <c r="C8" s="168"/>
      <c r="D8" s="169">
        <v>55011</v>
      </c>
      <c r="E8" s="170"/>
      <c r="F8" s="171">
        <v>36448</v>
      </c>
      <c r="G8" s="172"/>
      <c r="H8" s="173"/>
    </row>
    <row r="9" spans="1:8">
      <c r="A9" s="154" t="s">
        <v>546</v>
      </c>
      <c r="B9" s="159"/>
      <c r="C9" s="160"/>
      <c r="D9" s="161">
        <v>77804</v>
      </c>
      <c r="E9" s="162"/>
      <c r="F9" s="163">
        <v>65080</v>
      </c>
      <c r="G9" s="164"/>
      <c r="H9" s="165"/>
    </row>
    <row r="10" spans="1:8">
      <c r="A10" s="166"/>
      <c r="B10" s="167"/>
      <c r="C10" s="168"/>
      <c r="D10" s="169">
        <v>53179</v>
      </c>
      <c r="E10" s="170"/>
      <c r="F10" s="171">
        <v>38201</v>
      </c>
      <c r="G10" s="172"/>
      <c r="H10" s="173"/>
    </row>
    <row r="11" spans="1:8">
      <c r="A11" s="154" t="s">
        <v>547</v>
      </c>
      <c r="B11" s="159"/>
      <c r="C11" s="160"/>
      <c r="D11" s="161">
        <v>139015</v>
      </c>
      <c r="E11" s="162"/>
      <c r="F11" s="163">
        <v>79288</v>
      </c>
      <c r="G11" s="164"/>
      <c r="H11" s="165"/>
    </row>
    <row r="12" spans="1:8">
      <c r="A12" s="166"/>
      <c r="B12" s="167"/>
      <c r="C12" s="174"/>
      <c r="D12" s="169">
        <v>108308</v>
      </c>
      <c r="E12" s="170"/>
      <c r="F12" s="171">
        <v>41870</v>
      </c>
      <c r="G12" s="172"/>
      <c r="H12" s="173"/>
    </row>
    <row r="13" spans="1:8">
      <c r="A13" s="154"/>
      <c r="B13" s="159"/>
      <c r="C13" s="175"/>
      <c r="D13" s="176">
        <v>124882</v>
      </c>
      <c r="E13" s="177"/>
      <c r="F13" s="178">
        <v>73149</v>
      </c>
      <c r="G13" s="179"/>
      <c r="H13" s="165"/>
    </row>
    <row r="14" spans="1:8">
      <c r="A14" s="166"/>
      <c r="B14" s="167"/>
      <c r="C14" s="168"/>
      <c r="D14" s="169">
        <v>71161</v>
      </c>
      <c r="E14" s="170"/>
      <c r="F14" s="171">
        <v>38348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5.04</v>
      </c>
      <c r="C19" s="180">
        <f>ROUND(VALUE(SUBSTITUTE(実質収支比率等に係る経年分析!G$48,"▲","-")),2)</f>
        <v>6.31</v>
      </c>
      <c r="D19" s="180">
        <f>ROUND(VALUE(SUBSTITUTE(実質収支比率等に係る経年分析!H$48,"▲","-")),2)</f>
        <v>5.07</v>
      </c>
      <c r="E19" s="180">
        <f>ROUND(VALUE(SUBSTITUTE(実質収支比率等に係る経年分析!I$48,"▲","-")),2)</f>
        <v>3.93</v>
      </c>
      <c r="F19" s="180">
        <f>ROUND(VALUE(SUBSTITUTE(実質収支比率等に係る経年分析!J$48,"▲","-")),2)</f>
        <v>4.3</v>
      </c>
    </row>
    <row r="20" spans="1:11">
      <c r="A20" s="180" t="s">
        <v>55</v>
      </c>
      <c r="B20" s="180">
        <f>ROUND(VALUE(SUBSTITUTE(実質収支比率等に係る経年分析!F$47,"▲","-")),2)</f>
        <v>11.9</v>
      </c>
      <c r="C20" s="180">
        <f>ROUND(VALUE(SUBSTITUTE(実質収支比率等に係る経年分析!G$47,"▲","-")),2)</f>
        <v>14.84</v>
      </c>
      <c r="D20" s="180">
        <f>ROUND(VALUE(SUBSTITUTE(実質収支比率等に係る経年分析!H$47,"▲","-")),2)</f>
        <v>18.63</v>
      </c>
      <c r="E20" s="180">
        <f>ROUND(VALUE(SUBSTITUTE(実質収支比率等に係る経年分析!I$47,"▲","-")),2)</f>
        <v>20.64</v>
      </c>
      <c r="F20" s="180">
        <f>ROUND(VALUE(SUBSTITUTE(実質収支比率等に係る経年分析!J$47,"▲","-")),2)</f>
        <v>20.54</v>
      </c>
    </row>
    <row r="21" spans="1:11">
      <c r="A21" s="180" t="s">
        <v>56</v>
      </c>
      <c r="B21" s="180">
        <f>IF(ISNUMBER(VALUE(SUBSTITUTE(実質収支比率等に係る経年分析!F$49,"▲","-"))),ROUND(VALUE(SUBSTITUTE(実質収支比率等に係る経年分析!F$49,"▲","-")),2),NA())</f>
        <v>-6.92</v>
      </c>
      <c r="C21" s="180">
        <f>IF(ISNUMBER(VALUE(SUBSTITUTE(実質収支比率等に係る経年分析!G$49,"▲","-"))),ROUND(VALUE(SUBSTITUTE(実質収支比率等に係る経年分析!G$49,"▲","-")),2),NA())</f>
        <v>3.73</v>
      </c>
      <c r="D21" s="180">
        <f>IF(ISNUMBER(VALUE(SUBSTITUTE(実質収支比率等に係る経年分析!H$49,"▲","-"))),ROUND(VALUE(SUBSTITUTE(実質収支比率等に係る経年分析!H$49,"▲","-")),2),NA())</f>
        <v>2.73</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0.04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戸崎地区漁業集落排水事業特別会計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1757</v>
      </c>
      <c r="E42" s="182"/>
      <c r="F42" s="182"/>
      <c r="G42" s="182">
        <f>'実質公債費比率（分子）の構造'!L$52</f>
        <v>1689</v>
      </c>
      <c r="H42" s="182"/>
      <c r="I42" s="182"/>
      <c r="J42" s="182">
        <f>'実質公債費比率（分子）の構造'!M$52</f>
        <v>1734</v>
      </c>
      <c r="K42" s="182"/>
      <c r="L42" s="182"/>
      <c r="M42" s="182">
        <f>'実質公債費比率（分子）の構造'!N$52</f>
        <v>1656</v>
      </c>
      <c r="N42" s="182"/>
      <c r="O42" s="182"/>
      <c r="P42" s="182">
        <f>'実質公債費比率（分子）の構造'!O$52</f>
        <v>1620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39</v>
      </c>
      <c r="C44" s="182"/>
      <c r="D44" s="182"/>
      <c r="E44" s="182">
        <f>'実質公債費比率（分子）の構造'!L$50</f>
        <v>39</v>
      </c>
      <c r="F44" s="182"/>
      <c r="G44" s="182"/>
      <c r="H44" s="182">
        <f>'実質公債費比率（分子）の構造'!M$50</f>
        <v>35</v>
      </c>
      <c r="I44" s="182"/>
      <c r="J44" s="182"/>
      <c r="K44" s="182">
        <f>'実質公債費比率（分子）の構造'!N$50</f>
        <v>31</v>
      </c>
      <c r="L44" s="182"/>
      <c r="M44" s="182"/>
      <c r="N44" s="182">
        <f>'実質公債費比率（分子）の構造'!O$50</f>
        <v>31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377</v>
      </c>
      <c r="C46" s="182"/>
      <c r="D46" s="182"/>
      <c r="E46" s="182">
        <f>'実質公債費比率（分子）の構造'!L$48</f>
        <v>370</v>
      </c>
      <c r="F46" s="182"/>
      <c r="G46" s="182"/>
      <c r="H46" s="182">
        <f>'実質公債費比率（分子）の構造'!M$48</f>
        <v>363</v>
      </c>
      <c r="I46" s="182"/>
      <c r="J46" s="182"/>
      <c r="K46" s="182">
        <f>'実質公債費比率（分子）の構造'!N$48</f>
        <v>359</v>
      </c>
      <c r="L46" s="182"/>
      <c r="M46" s="182"/>
      <c r="N46" s="182">
        <f>'実質公債費比率（分子）の構造'!O$48</f>
        <v>352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2071</v>
      </c>
      <c r="C49" s="182"/>
      <c r="D49" s="182"/>
      <c r="E49" s="182">
        <f>'実質公債費比率（分子）の構造'!L$45</f>
        <v>1987</v>
      </c>
      <c r="F49" s="182"/>
      <c r="G49" s="182"/>
      <c r="H49" s="182">
        <f>'実質公債費比率（分子）の構造'!M$45</f>
        <v>2066</v>
      </c>
      <c r="I49" s="182"/>
      <c r="J49" s="182"/>
      <c r="K49" s="182">
        <f>'実質公債費比率（分子）の構造'!N$45</f>
        <v>2076</v>
      </c>
      <c r="L49" s="182"/>
      <c r="M49" s="182"/>
      <c r="N49" s="182">
        <f>'実質公債費比率（分子）の構造'!O$45</f>
        <v>2083</v>
      </c>
      <c r="O49" s="182"/>
      <c r="P49" s="182"/>
    </row>
    <row r="50" spans="1:16">
      <c r="A50" s="182" t="s">
        <v>71</v>
      </c>
      <c r="B50" s="182" t="e">
        <f>NA()</f>
        <v>#N/A</v>
      </c>
      <c r="C50" s="182">
        <f>IF(ISNUMBER('実質公債費比率（分子）の構造'!K$53),'実質公債費比率（分子）の構造'!K$53,NA())</f>
        <v>730</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730</v>
      </c>
      <c r="J50" s="182" t="e">
        <f>NA()</f>
        <v>#N/A</v>
      </c>
      <c r="K50" s="182" t="e">
        <f>NA()</f>
        <v>#N/A</v>
      </c>
      <c r="L50" s="182">
        <f>IF(ISNUMBER('実質公債費比率（分子）の構造'!N$53),'実質公債費比率（分子）の構造'!N$53,NA())</f>
        <v>810</v>
      </c>
      <c r="M50" s="182" t="e">
        <f>NA()</f>
        <v>#N/A</v>
      </c>
      <c r="N50" s="182" t="e">
        <f>NA()</f>
        <v>#N/A</v>
      </c>
      <c r="O50" s="182">
        <f>IF(ISNUMBER('実質公債費比率（分子）の構造'!O$53),'実質公債費比率（分子）の構造'!O$53,NA())</f>
        <v>846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16181</v>
      </c>
      <c r="E56" s="181"/>
      <c r="F56" s="181"/>
      <c r="G56" s="181">
        <f>'将来負担比率（分子）の構造'!J$52</f>
        <v>15825</v>
      </c>
      <c r="H56" s="181"/>
      <c r="I56" s="181"/>
      <c r="J56" s="181">
        <f>'将来負担比率（分子）の構造'!K$52</f>
        <v>16140</v>
      </c>
      <c r="K56" s="181"/>
      <c r="L56" s="181"/>
      <c r="M56" s="181">
        <f>'将来負担比率（分子）の構造'!L$52</f>
        <v>15466</v>
      </c>
      <c r="N56" s="181"/>
      <c r="O56" s="181"/>
      <c r="P56" s="181">
        <f>'将来負担比率（分子）の構造'!M$52</f>
        <v>15084</v>
      </c>
    </row>
    <row r="57" spans="1:16">
      <c r="A57" s="181" t="s">
        <v>42</v>
      </c>
      <c r="B57" s="181"/>
      <c r="C57" s="181"/>
      <c r="D57" s="181">
        <f>'将来負担比率（分子）の構造'!I$51</f>
        <v>875</v>
      </c>
      <c r="E57" s="181"/>
      <c r="F57" s="181"/>
      <c r="G57" s="181">
        <f>'将来負担比率（分子）の構造'!J$51</f>
        <v>836</v>
      </c>
      <c r="H57" s="181"/>
      <c r="I57" s="181"/>
      <c r="J57" s="181">
        <f>'将来負担比率（分子）の構造'!K$51</f>
        <v>746</v>
      </c>
      <c r="K57" s="181"/>
      <c r="L57" s="181"/>
      <c r="M57" s="181">
        <f>'将来負担比率（分子）の構造'!L$51</f>
        <v>681</v>
      </c>
      <c r="N57" s="181"/>
      <c r="O57" s="181"/>
      <c r="P57" s="181">
        <f>'将来負担比率（分子）の構造'!M$51</f>
        <v>779</v>
      </c>
    </row>
    <row r="58" spans="1:16">
      <c r="A58" s="181" t="s">
        <v>41</v>
      </c>
      <c r="B58" s="181"/>
      <c r="C58" s="181"/>
      <c r="D58" s="181">
        <f>'将来負担比率（分子）の構造'!I$50</f>
        <v>5953</v>
      </c>
      <c r="E58" s="181"/>
      <c r="F58" s="181"/>
      <c r="G58" s="181">
        <f>'将来負担比率（分子）の構造'!J$50</f>
        <v>5917</v>
      </c>
      <c r="H58" s="181"/>
      <c r="I58" s="181"/>
      <c r="J58" s="181">
        <f>'将来負担比率（分子）の構造'!K$50</f>
        <v>6299</v>
      </c>
      <c r="K58" s="181"/>
      <c r="L58" s="181"/>
      <c r="M58" s="181">
        <f>'将来負担比率（分子）の構造'!L$50</f>
        <v>7213</v>
      </c>
      <c r="N58" s="181"/>
      <c r="O58" s="181"/>
      <c r="P58" s="181">
        <f>'将来負担比率（分子）の構造'!M$50</f>
        <v>6484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110</v>
      </c>
      <c r="C61" s="181"/>
      <c r="D61" s="181"/>
      <c r="E61" s="181">
        <f>'将来負担比率（分子）の構造'!J$46</f>
        <v>109</v>
      </c>
      <c r="F61" s="181"/>
      <c r="G61" s="181"/>
      <c r="H61" s="181">
        <f>'将来負担比率（分子）の構造'!K$46</f>
        <v>101</v>
      </c>
      <c r="I61" s="181"/>
      <c r="J61" s="181"/>
      <c r="K61" s="181">
        <f>'将来負担比率（分子）の構造'!L$46</f>
        <v>126</v>
      </c>
      <c r="L61" s="181"/>
      <c r="M61" s="181"/>
      <c r="N61" s="181">
        <f>'将来負担比率（分子）の構造'!M$46</f>
        <v>119</v>
      </c>
      <c r="O61" s="181"/>
      <c r="P61" s="181"/>
    </row>
    <row r="62" spans="1:16">
      <c r="A62" s="181" t="s">
        <v>35</v>
      </c>
      <c r="B62" s="181">
        <f>'将来負担比率（分子）の構造'!I$45</f>
        <v>3112</v>
      </c>
      <c r="C62" s="181"/>
      <c r="D62" s="181"/>
      <c r="E62" s="181">
        <f>'将来負担比率（分子）の構造'!J$45</f>
        <v>3172</v>
      </c>
      <c r="F62" s="181"/>
      <c r="G62" s="181"/>
      <c r="H62" s="181">
        <f>'将来負担比率（分子）の構造'!K$45</f>
        <v>3104</v>
      </c>
      <c r="I62" s="181"/>
      <c r="J62" s="181"/>
      <c r="K62" s="181">
        <f>'将来負担比率（分子）の構造'!L$45</f>
        <v>2948</v>
      </c>
      <c r="L62" s="181"/>
      <c r="M62" s="181"/>
      <c r="N62" s="181">
        <f>'将来負担比率（分子）の構造'!M$45</f>
        <v>2905</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3849</v>
      </c>
      <c r="C64" s="181"/>
      <c r="D64" s="181"/>
      <c r="E64" s="181">
        <f>'将来負担比率（分子）の構造'!J$43</f>
        <v>3747</v>
      </c>
      <c r="F64" s="181"/>
      <c r="G64" s="181"/>
      <c r="H64" s="181">
        <f>'将来負担比率（分子）の構造'!K$43</f>
        <v>3904</v>
      </c>
      <c r="I64" s="181"/>
      <c r="J64" s="181"/>
      <c r="K64" s="181">
        <f>'将来負担比率（分子）の構造'!L$43</f>
        <v>3781</v>
      </c>
      <c r="L64" s="181"/>
      <c r="M64" s="181"/>
      <c r="N64" s="181">
        <f>'将来負担比率（分子）の構造'!M$43</f>
        <v>3610</v>
      </c>
      <c r="O64" s="181"/>
      <c r="P64" s="181"/>
    </row>
    <row r="65" spans="1:16">
      <c r="A65" s="181" t="s">
        <v>32</v>
      </c>
      <c r="B65" s="181">
        <f>'将来負担比率（分子）の構造'!I$42</f>
        <v>165</v>
      </c>
      <c r="C65" s="181"/>
      <c r="D65" s="181"/>
      <c r="E65" s="181">
        <f>'将来負担比率（分子）の構造'!J$42</f>
        <v>126</v>
      </c>
      <c r="F65" s="181"/>
      <c r="G65" s="181"/>
      <c r="H65" s="181">
        <f>'将来負担比率（分子）の構造'!K$42</f>
        <v>92</v>
      </c>
      <c r="I65" s="181"/>
      <c r="J65" s="181"/>
      <c r="K65" s="181">
        <f>'将来負担比率（分子）の構造'!L$42</f>
        <v>61</v>
      </c>
      <c r="L65" s="181"/>
      <c r="M65" s="181"/>
      <c r="N65" s="181">
        <f>'将来負担比率（分子）の構造'!M$42</f>
        <v>30</v>
      </c>
      <c r="O65" s="181"/>
      <c r="P65" s="181"/>
    </row>
    <row r="66" spans="1:16">
      <c r="A66" s="181" t="s">
        <v>31</v>
      </c>
      <c r="B66" s="181">
        <f>'将来負担比率（分子）の構造'!I$41</f>
        <v>21312</v>
      </c>
      <c r="C66" s="181"/>
      <c r="D66" s="181"/>
      <c r="E66" s="181">
        <f>'将来負担比率（分子）の構造'!J$41</f>
        <v>21358</v>
      </c>
      <c r="F66" s="181"/>
      <c r="G66" s="181"/>
      <c r="H66" s="181">
        <f>'将来負担比率（分子）の構造'!K$41</f>
        <v>22241</v>
      </c>
      <c r="I66" s="181"/>
      <c r="J66" s="181"/>
      <c r="K66" s="181">
        <f>'将来負担比率（分子）の構造'!L$41</f>
        <v>21769</v>
      </c>
      <c r="L66" s="181"/>
      <c r="M66" s="181"/>
      <c r="N66" s="181">
        <f>'将来負担比率（分子）の構造'!M$41</f>
        <v>21647</v>
      </c>
      <c r="O66" s="181"/>
      <c r="P66" s="181"/>
    </row>
    <row r="67" spans="1:16">
      <c r="A67" s="181" t="s">
        <v>75</v>
      </c>
      <c r="B67" s="181" t="e">
        <f>NA()</f>
        <v>#N/A</v>
      </c>
      <c r="C67" s="181">
        <f>IF(ISNUMBER('将来負担比率（分子）の構造'!I$53), IF('将来負担比率（分子）の構造'!I$53 &lt; 0, 0, '将来負担比率（分子）の構造'!I$53), NA())</f>
        <v>5538</v>
      </c>
      <c r="D67" s="181" t="e">
        <f>NA()</f>
        <v>#N/A</v>
      </c>
      <c r="E67" s="181" t="e">
        <f>NA()</f>
        <v>#N/A</v>
      </c>
      <c r="F67" s="181">
        <f>IF(ISNUMBER('将来負担比率（分子）の構造'!J$53), IF('将来負担比率（分子）の構造'!J$53 &lt; 0, 0, '将来負担比率（分子）の構造'!J$53), NA())</f>
        <v>5934</v>
      </c>
      <c r="G67" s="181" t="e">
        <f>NA()</f>
        <v>#N/A</v>
      </c>
      <c r="H67" s="181" t="e">
        <f>NA()</f>
        <v>#N/A</v>
      </c>
      <c r="I67" s="181">
        <f>IF(ISNUMBER('将来負担比率（分子）の構造'!K$53), IF('将来負担比率（分子）の構造'!K$53 &lt; 0, 0, '将来負担比率（分子）の構造'!K$53), NA())</f>
        <v>6256</v>
      </c>
      <c r="J67" s="181" t="e">
        <f>NA()</f>
        <v>#N/A</v>
      </c>
      <c r="K67" s="181" t="e">
        <f>NA()</f>
        <v>#N/A</v>
      </c>
      <c r="L67" s="181">
        <f>IF(ISNUMBER('将来負担比率（分子）の構造'!L$53), IF('将来負担比率（分子）の構造'!L$53 &lt; 0, 0, '将来負担比率（分子）の構造'!L$53), NA())</f>
        <v>5325</v>
      </c>
      <c r="M67" s="181" t="e">
        <f>NA()</f>
        <v>#N/A</v>
      </c>
      <c r="N67" s="181" t="e">
        <f>NA()</f>
        <v>#N/A</v>
      </c>
      <c r="O67" s="181">
        <f>IF(ISNUMBER('将来負担比率（分子）の構造'!M$53), IF('将来負担比率（分子）の構造'!M$53 &lt; 0, 0, '将来負担比率（分子）の構造'!M$53), NA())</f>
        <v>5965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1643</v>
      </c>
      <c r="C72" s="185">
        <f>基金残高に係る経年分析!G55</f>
        <v>1808</v>
      </c>
      <c r="D72" s="185">
        <f>基金残高に係る経年分析!H55</f>
        <v>1782</v>
      </c>
    </row>
    <row r="73" spans="1:16">
      <c r="A73" s="184" t="s">
        <v>78</v>
      </c>
      <c r="B73" s="185">
        <f>基金残高に係る経年分析!F56</f>
        <v>1679</v>
      </c>
      <c r="C73" s="185">
        <f>基金残高に係る経年分析!G56</f>
        <v>1540</v>
      </c>
      <c r="D73" s="185">
        <f>基金残高に係る経年分析!H56</f>
        <v>1385</v>
      </c>
    </row>
    <row r="74" spans="1:16">
      <c r="A74" s="184" t="s">
        <v>79</v>
      </c>
      <c r="B74" s="185">
        <f>基金残高に係る経年分析!F57</f>
        <v>2112</v>
      </c>
      <c r="C74" s="185">
        <f>基金残高に係る経年分析!G57</f>
        <v>2995</v>
      </c>
      <c r="D74" s="185">
        <f>基金残高に係る経年分析!H57</f>
        <v>2479</v>
      </c>
    </row>
  </sheetData>
  <sheetProtection algorithmName="SHA-512" hashValue="FPdYSxzBOhpimhztSUiPPND02WUMF4R2YG2ZR5+DQmaj7tpZn55u5m6BEiisX3p/vdlFYLKccYtW9NDRVRCiJw==" saltValue="Ux9HiX6Fsd+7FpeFVDQM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3048325</v>
      </c>
      <c r="S5" s="734"/>
      <c r="T5" s="734"/>
      <c r="U5" s="734"/>
      <c r="V5" s="734"/>
      <c r="W5" s="734"/>
      <c r="X5" s="734"/>
      <c r="Y5" s="777"/>
      <c r="Z5" s="795">
        <v>16.3</v>
      </c>
      <c r="AA5" s="795"/>
      <c r="AB5" s="795"/>
      <c r="AC5" s="795"/>
      <c r="AD5" s="796">
        <v>3048325</v>
      </c>
      <c r="AE5" s="796"/>
      <c r="AF5" s="796"/>
      <c r="AG5" s="796"/>
      <c r="AH5" s="796"/>
      <c r="AI5" s="796"/>
      <c r="AJ5" s="796"/>
      <c r="AK5" s="796"/>
      <c r="AL5" s="778">
        <v>36.5</v>
      </c>
      <c r="AM5" s="749"/>
      <c r="AN5" s="749"/>
      <c r="AO5" s="779"/>
      <c r="AP5" s="744" t="s">
        <v>224</v>
      </c>
      <c r="AQ5" s="745"/>
      <c r="AR5" s="745"/>
      <c r="AS5" s="745"/>
      <c r="AT5" s="745"/>
      <c r="AU5" s="745"/>
      <c r="AV5" s="745"/>
      <c r="AW5" s="745"/>
      <c r="AX5" s="745"/>
      <c r="AY5" s="745"/>
      <c r="AZ5" s="745"/>
      <c r="BA5" s="745"/>
      <c r="BB5" s="745"/>
      <c r="BC5" s="745"/>
      <c r="BD5" s="745"/>
      <c r="BE5" s="745"/>
      <c r="BF5" s="746"/>
      <c r="BG5" s="678">
        <v>3046144</v>
      </c>
      <c r="BH5" s="679"/>
      <c r="BI5" s="679"/>
      <c r="BJ5" s="679"/>
      <c r="BK5" s="679"/>
      <c r="BL5" s="679"/>
      <c r="BM5" s="679"/>
      <c r="BN5" s="680"/>
      <c r="BO5" s="715">
        <v>99.9</v>
      </c>
      <c r="BP5" s="715"/>
      <c r="BQ5" s="715"/>
      <c r="BR5" s="715"/>
      <c r="BS5" s="716">
        <v>24780</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c r="B6" s="675" t="s">
        <v>228</v>
      </c>
      <c r="C6" s="676"/>
      <c r="D6" s="676"/>
      <c r="E6" s="676"/>
      <c r="F6" s="676"/>
      <c r="G6" s="676"/>
      <c r="H6" s="676"/>
      <c r="I6" s="676"/>
      <c r="J6" s="676"/>
      <c r="K6" s="676"/>
      <c r="L6" s="676"/>
      <c r="M6" s="676"/>
      <c r="N6" s="676"/>
      <c r="O6" s="676"/>
      <c r="P6" s="676"/>
      <c r="Q6" s="677"/>
      <c r="R6" s="678">
        <v>129506</v>
      </c>
      <c r="S6" s="679"/>
      <c r="T6" s="679"/>
      <c r="U6" s="679"/>
      <c r="V6" s="679"/>
      <c r="W6" s="679"/>
      <c r="X6" s="679"/>
      <c r="Y6" s="680"/>
      <c r="Z6" s="715">
        <v>0.7</v>
      </c>
      <c r="AA6" s="715"/>
      <c r="AB6" s="715"/>
      <c r="AC6" s="715"/>
      <c r="AD6" s="716">
        <v>129506</v>
      </c>
      <c r="AE6" s="716"/>
      <c r="AF6" s="716"/>
      <c r="AG6" s="716"/>
      <c r="AH6" s="716"/>
      <c r="AI6" s="716"/>
      <c r="AJ6" s="716"/>
      <c r="AK6" s="716"/>
      <c r="AL6" s="681">
        <v>1.6</v>
      </c>
      <c r="AM6" s="682"/>
      <c r="AN6" s="682"/>
      <c r="AO6" s="717"/>
      <c r="AP6" s="675" t="s">
        <v>229</v>
      </c>
      <c r="AQ6" s="676"/>
      <c r="AR6" s="676"/>
      <c r="AS6" s="676"/>
      <c r="AT6" s="676"/>
      <c r="AU6" s="676"/>
      <c r="AV6" s="676"/>
      <c r="AW6" s="676"/>
      <c r="AX6" s="676"/>
      <c r="AY6" s="676"/>
      <c r="AZ6" s="676"/>
      <c r="BA6" s="676"/>
      <c r="BB6" s="676"/>
      <c r="BC6" s="676"/>
      <c r="BD6" s="676"/>
      <c r="BE6" s="676"/>
      <c r="BF6" s="677"/>
      <c r="BG6" s="678">
        <v>3046144</v>
      </c>
      <c r="BH6" s="679"/>
      <c r="BI6" s="679"/>
      <c r="BJ6" s="679"/>
      <c r="BK6" s="679"/>
      <c r="BL6" s="679"/>
      <c r="BM6" s="679"/>
      <c r="BN6" s="680"/>
      <c r="BO6" s="715">
        <v>99.9</v>
      </c>
      <c r="BP6" s="715"/>
      <c r="BQ6" s="715"/>
      <c r="BR6" s="715"/>
      <c r="BS6" s="716">
        <v>24780</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145265</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145265</v>
      </c>
      <c r="DR6" s="679"/>
      <c r="DS6" s="679"/>
      <c r="DT6" s="679"/>
      <c r="DU6" s="679"/>
      <c r="DV6" s="679"/>
      <c r="DW6" s="679"/>
      <c r="DX6" s="679"/>
      <c r="DY6" s="679"/>
      <c r="DZ6" s="679"/>
      <c r="EA6" s="679"/>
      <c r="EB6" s="679"/>
      <c r="EC6" s="722"/>
    </row>
    <row r="7" spans="2:143" ht="11.25" customHeight="1">
      <c r="B7" s="675" t="s">
        <v>231</v>
      </c>
      <c r="C7" s="676"/>
      <c r="D7" s="676"/>
      <c r="E7" s="676"/>
      <c r="F7" s="676"/>
      <c r="G7" s="676"/>
      <c r="H7" s="676"/>
      <c r="I7" s="676"/>
      <c r="J7" s="676"/>
      <c r="K7" s="676"/>
      <c r="L7" s="676"/>
      <c r="M7" s="676"/>
      <c r="N7" s="676"/>
      <c r="O7" s="676"/>
      <c r="P7" s="676"/>
      <c r="Q7" s="677"/>
      <c r="R7" s="678">
        <v>1806</v>
      </c>
      <c r="S7" s="679"/>
      <c r="T7" s="679"/>
      <c r="U7" s="679"/>
      <c r="V7" s="679"/>
      <c r="W7" s="679"/>
      <c r="X7" s="679"/>
      <c r="Y7" s="680"/>
      <c r="Z7" s="715">
        <v>0</v>
      </c>
      <c r="AA7" s="715"/>
      <c r="AB7" s="715"/>
      <c r="AC7" s="715"/>
      <c r="AD7" s="716">
        <v>1806</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1117948</v>
      </c>
      <c r="BH7" s="679"/>
      <c r="BI7" s="679"/>
      <c r="BJ7" s="679"/>
      <c r="BK7" s="679"/>
      <c r="BL7" s="679"/>
      <c r="BM7" s="679"/>
      <c r="BN7" s="680"/>
      <c r="BO7" s="715">
        <v>36.700000000000003</v>
      </c>
      <c r="BP7" s="715"/>
      <c r="BQ7" s="715"/>
      <c r="BR7" s="715"/>
      <c r="BS7" s="716">
        <v>24780</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2321102</v>
      </c>
      <c r="CS7" s="679"/>
      <c r="CT7" s="679"/>
      <c r="CU7" s="679"/>
      <c r="CV7" s="679"/>
      <c r="CW7" s="679"/>
      <c r="CX7" s="679"/>
      <c r="CY7" s="680"/>
      <c r="CZ7" s="715">
        <v>12.8</v>
      </c>
      <c r="DA7" s="715"/>
      <c r="DB7" s="715"/>
      <c r="DC7" s="715"/>
      <c r="DD7" s="684">
        <v>597640</v>
      </c>
      <c r="DE7" s="679"/>
      <c r="DF7" s="679"/>
      <c r="DG7" s="679"/>
      <c r="DH7" s="679"/>
      <c r="DI7" s="679"/>
      <c r="DJ7" s="679"/>
      <c r="DK7" s="679"/>
      <c r="DL7" s="679"/>
      <c r="DM7" s="679"/>
      <c r="DN7" s="679"/>
      <c r="DO7" s="679"/>
      <c r="DP7" s="680"/>
      <c r="DQ7" s="684">
        <v>2100414</v>
      </c>
      <c r="DR7" s="679"/>
      <c r="DS7" s="679"/>
      <c r="DT7" s="679"/>
      <c r="DU7" s="679"/>
      <c r="DV7" s="679"/>
      <c r="DW7" s="679"/>
      <c r="DX7" s="679"/>
      <c r="DY7" s="679"/>
      <c r="DZ7" s="679"/>
      <c r="EA7" s="679"/>
      <c r="EB7" s="679"/>
      <c r="EC7" s="722"/>
    </row>
    <row r="8" spans="2:143" ht="11.25" customHeight="1">
      <c r="B8" s="675" t="s">
        <v>234</v>
      </c>
      <c r="C8" s="676"/>
      <c r="D8" s="676"/>
      <c r="E8" s="676"/>
      <c r="F8" s="676"/>
      <c r="G8" s="676"/>
      <c r="H8" s="676"/>
      <c r="I8" s="676"/>
      <c r="J8" s="676"/>
      <c r="K8" s="676"/>
      <c r="L8" s="676"/>
      <c r="M8" s="676"/>
      <c r="N8" s="676"/>
      <c r="O8" s="676"/>
      <c r="P8" s="676"/>
      <c r="Q8" s="677"/>
      <c r="R8" s="678">
        <v>5511</v>
      </c>
      <c r="S8" s="679"/>
      <c r="T8" s="679"/>
      <c r="U8" s="679"/>
      <c r="V8" s="679"/>
      <c r="W8" s="679"/>
      <c r="X8" s="679"/>
      <c r="Y8" s="680"/>
      <c r="Z8" s="715">
        <v>0</v>
      </c>
      <c r="AA8" s="715"/>
      <c r="AB8" s="715"/>
      <c r="AC8" s="715"/>
      <c r="AD8" s="716">
        <v>5511</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45068</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5191528</v>
      </c>
      <c r="CS8" s="679"/>
      <c r="CT8" s="679"/>
      <c r="CU8" s="679"/>
      <c r="CV8" s="679"/>
      <c r="CW8" s="679"/>
      <c r="CX8" s="679"/>
      <c r="CY8" s="680"/>
      <c r="CZ8" s="715">
        <v>28.6</v>
      </c>
      <c r="DA8" s="715"/>
      <c r="DB8" s="715"/>
      <c r="DC8" s="715"/>
      <c r="DD8" s="684">
        <v>7556</v>
      </c>
      <c r="DE8" s="679"/>
      <c r="DF8" s="679"/>
      <c r="DG8" s="679"/>
      <c r="DH8" s="679"/>
      <c r="DI8" s="679"/>
      <c r="DJ8" s="679"/>
      <c r="DK8" s="679"/>
      <c r="DL8" s="679"/>
      <c r="DM8" s="679"/>
      <c r="DN8" s="679"/>
      <c r="DO8" s="679"/>
      <c r="DP8" s="680"/>
      <c r="DQ8" s="684">
        <v>2548075</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3163</v>
      </c>
      <c r="S9" s="679"/>
      <c r="T9" s="679"/>
      <c r="U9" s="679"/>
      <c r="V9" s="679"/>
      <c r="W9" s="679"/>
      <c r="X9" s="679"/>
      <c r="Y9" s="680"/>
      <c r="Z9" s="715">
        <v>0</v>
      </c>
      <c r="AA9" s="715"/>
      <c r="AB9" s="715"/>
      <c r="AC9" s="715"/>
      <c r="AD9" s="716">
        <v>3163</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890442</v>
      </c>
      <c r="BH9" s="679"/>
      <c r="BI9" s="679"/>
      <c r="BJ9" s="679"/>
      <c r="BK9" s="679"/>
      <c r="BL9" s="679"/>
      <c r="BM9" s="679"/>
      <c r="BN9" s="680"/>
      <c r="BO9" s="715">
        <v>29.2</v>
      </c>
      <c r="BP9" s="715"/>
      <c r="BQ9" s="715"/>
      <c r="BR9" s="715"/>
      <c r="BS9" s="684" t="s">
        <v>129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963723</v>
      </c>
      <c r="CS9" s="679"/>
      <c r="CT9" s="679"/>
      <c r="CU9" s="679"/>
      <c r="CV9" s="679"/>
      <c r="CW9" s="679"/>
      <c r="CX9" s="679"/>
      <c r="CY9" s="680"/>
      <c r="CZ9" s="715">
        <v>5.3</v>
      </c>
      <c r="DA9" s="715"/>
      <c r="DB9" s="715"/>
      <c r="DC9" s="715"/>
      <c r="DD9" s="684">
        <v>71922</v>
      </c>
      <c r="DE9" s="679"/>
      <c r="DF9" s="679"/>
      <c r="DG9" s="679"/>
      <c r="DH9" s="679"/>
      <c r="DI9" s="679"/>
      <c r="DJ9" s="679"/>
      <c r="DK9" s="679"/>
      <c r="DL9" s="679"/>
      <c r="DM9" s="679"/>
      <c r="DN9" s="679"/>
      <c r="DO9" s="679"/>
      <c r="DP9" s="680"/>
      <c r="DQ9" s="684">
        <v>710763</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236</v>
      </c>
      <c r="AA10" s="715"/>
      <c r="AB10" s="715"/>
      <c r="AC10" s="715"/>
      <c r="AD10" s="716" t="s">
        <v>129</v>
      </c>
      <c r="AE10" s="716"/>
      <c r="AF10" s="716"/>
      <c r="AG10" s="716"/>
      <c r="AH10" s="716"/>
      <c r="AI10" s="716"/>
      <c r="AJ10" s="716"/>
      <c r="AK10" s="716"/>
      <c r="AL10" s="681" t="s">
        <v>129</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57415</v>
      </c>
      <c r="BH10" s="679"/>
      <c r="BI10" s="679"/>
      <c r="BJ10" s="679"/>
      <c r="BK10" s="679"/>
      <c r="BL10" s="679"/>
      <c r="BM10" s="679"/>
      <c r="BN10" s="680"/>
      <c r="BO10" s="715">
        <v>1.9</v>
      </c>
      <c r="BP10" s="715"/>
      <c r="BQ10" s="715"/>
      <c r="BR10" s="715"/>
      <c r="BS10" s="684" t="s">
        <v>129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8657</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8657</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499530</v>
      </c>
      <c r="S11" s="679"/>
      <c r="T11" s="679"/>
      <c r="U11" s="679"/>
      <c r="V11" s="679"/>
      <c r="W11" s="679"/>
      <c r="X11" s="679"/>
      <c r="Y11" s="680"/>
      <c r="Z11" s="681">
        <v>2.7</v>
      </c>
      <c r="AA11" s="682"/>
      <c r="AB11" s="682"/>
      <c r="AC11" s="683"/>
      <c r="AD11" s="684">
        <v>499530</v>
      </c>
      <c r="AE11" s="679"/>
      <c r="AF11" s="679"/>
      <c r="AG11" s="679"/>
      <c r="AH11" s="679"/>
      <c r="AI11" s="679"/>
      <c r="AJ11" s="679"/>
      <c r="AK11" s="680"/>
      <c r="AL11" s="681">
        <v>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125023</v>
      </c>
      <c r="BH11" s="679"/>
      <c r="BI11" s="679"/>
      <c r="BJ11" s="679"/>
      <c r="BK11" s="679"/>
      <c r="BL11" s="679"/>
      <c r="BM11" s="679"/>
      <c r="BN11" s="680"/>
      <c r="BO11" s="715">
        <v>4.0999999999999996</v>
      </c>
      <c r="BP11" s="715"/>
      <c r="BQ11" s="715"/>
      <c r="BR11" s="715"/>
      <c r="BS11" s="684">
        <v>24780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684987</v>
      </c>
      <c r="CS11" s="679"/>
      <c r="CT11" s="679"/>
      <c r="CU11" s="679"/>
      <c r="CV11" s="679"/>
      <c r="CW11" s="679"/>
      <c r="CX11" s="679"/>
      <c r="CY11" s="680"/>
      <c r="CZ11" s="715">
        <v>3.8</v>
      </c>
      <c r="DA11" s="715"/>
      <c r="DB11" s="715"/>
      <c r="DC11" s="715"/>
      <c r="DD11" s="684">
        <v>303254</v>
      </c>
      <c r="DE11" s="679"/>
      <c r="DF11" s="679"/>
      <c r="DG11" s="679"/>
      <c r="DH11" s="679"/>
      <c r="DI11" s="679"/>
      <c r="DJ11" s="679"/>
      <c r="DK11" s="679"/>
      <c r="DL11" s="679"/>
      <c r="DM11" s="679"/>
      <c r="DN11" s="679"/>
      <c r="DO11" s="679"/>
      <c r="DP11" s="680"/>
      <c r="DQ11" s="684">
        <v>356676</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1673150</v>
      </c>
      <c r="BH12" s="679"/>
      <c r="BI12" s="679"/>
      <c r="BJ12" s="679"/>
      <c r="BK12" s="679"/>
      <c r="BL12" s="679"/>
      <c r="BM12" s="679"/>
      <c r="BN12" s="680"/>
      <c r="BO12" s="715">
        <v>54.9</v>
      </c>
      <c r="BP12" s="715"/>
      <c r="BQ12" s="715"/>
      <c r="BR12" s="715"/>
      <c r="BS12" s="684" t="s">
        <v>129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1738558</v>
      </c>
      <c r="CS12" s="679"/>
      <c r="CT12" s="679"/>
      <c r="CU12" s="679"/>
      <c r="CV12" s="679"/>
      <c r="CW12" s="679"/>
      <c r="CX12" s="679"/>
      <c r="CY12" s="680"/>
      <c r="CZ12" s="715">
        <v>9.6</v>
      </c>
      <c r="DA12" s="715"/>
      <c r="DB12" s="715"/>
      <c r="DC12" s="715"/>
      <c r="DD12" s="684">
        <v>6461</v>
      </c>
      <c r="DE12" s="679"/>
      <c r="DF12" s="679"/>
      <c r="DG12" s="679"/>
      <c r="DH12" s="679"/>
      <c r="DI12" s="679"/>
      <c r="DJ12" s="679"/>
      <c r="DK12" s="679"/>
      <c r="DL12" s="679"/>
      <c r="DM12" s="679"/>
      <c r="DN12" s="679"/>
      <c r="DO12" s="679"/>
      <c r="DP12" s="680"/>
      <c r="DQ12" s="684">
        <v>195744</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1437205</v>
      </c>
      <c r="BH13" s="679"/>
      <c r="BI13" s="679"/>
      <c r="BJ13" s="679"/>
      <c r="BK13" s="679"/>
      <c r="BL13" s="679"/>
      <c r="BM13" s="679"/>
      <c r="BN13" s="680"/>
      <c r="BO13" s="715">
        <v>47.1</v>
      </c>
      <c r="BP13" s="715"/>
      <c r="BQ13" s="715"/>
      <c r="BR13" s="715"/>
      <c r="BS13" s="684" t="s">
        <v>129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2051696</v>
      </c>
      <c r="CS13" s="679"/>
      <c r="CT13" s="679"/>
      <c r="CU13" s="679"/>
      <c r="CV13" s="679"/>
      <c r="CW13" s="679"/>
      <c r="CX13" s="679"/>
      <c r="CY13" s="680"/>
      <c r="CZ13" s="715">
        <v>11.3</v>
      </c>
      <c r="DA13" s="715"/>
      <c r="DB13" s="715"/>
      <c r="DC13" s="715"/>
      <c r="DD13" s="684">
        <v>1486169</v>
      </c>
      <c r="DE13" s="679"/>
      <c r="DF13" s="679"/>
      <c r="DG13" s="679"/>
      <c r="DH13" s="679"/>
      <c r="DI13" s="679"/>
      <c r="DJ13" s="679"/>
      <c r="DK13" s="679"/>
      <c r="DL13" s="679"/>
      <c r="DM13" s="679"/>
      <c r="DN13" s="679"/>
      <c r="DO13" s="679"/>
      <c r="DP13" s="680"/>
      <c r="DQ13" s="684">
        <v>897305</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11168</v>
      </c>
      <c r="S14" s="679"/>
      <c r="T14" s="679"/>
      <c r="U14" s="679"/>
      <c r="V14" s="679"/>
      <c r="W14" s="679"/>
      <c r="X14" s="679"/>
      <c r="Y14" s="680"/>
      <c r="Z14" s="715">
        <v>0.1</v>
      </c>
      <c r="AA14" s="715"/>
      <c r="AB14" s="715"/>
      <c r="AC14" s="715"/>
      <c r="AD14" s="716">
        <v>11168</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102407</v>
      </c>
      <c r="BH14" s="679"/>
      <c r="BI14" s="679"/>
      <c r="BJ14" s="679"/>
      <c r="BK14" s="679"/>
      <c r="BL14" s="679"/>
      <c r="BM14" s="679"/>
      <c r="BN14" s="680"/>
      <c r="BO14" s="715">
        <v>3.4</v>
      </c>
      <c r="BP14" s="715"/>
      <c r="BQ14" s="715"/>
      <c r="BR14" s="715"/>
      <c r="BS14" s="684" t="s">
        <v>236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487748</v>
      </c>
      <c r="CS14" s="679"/>
      <c r="CT14" s="679"/>
      <c r="CU14" s="679"/>
      <c r="CV14" s="679"/>
      <c r="CW14" s="679"/>
      <c r="CX14" s="679"/>
      <c r="CY14" s="680"/>
      <c r="CZ14" s="715">
        <v>2.7</v>
      </c>
      <c r="DA14" s="715"/>
      <c r="DB14" s="715"/>
      <c r="DC14" s="715"/>
      <c r="DD14" s="684">
        <v>2811</v>
      </c>
      <c r="DE14" s="679"/>
      <c r="DF14" s="679"/>
      <c r="DG14" s="679"/>
      <c r="DH14" s="679"/>
      <c r="DI14" s="679"/>
      <c r="DJ14" s="679"/>
      <c r="DK14" s="679"/>
      <c r="DL14" s="679"/>
      <c r="DM14" s="679"/>
      <c r="DN14" s="679"/>
      <c r="DO14" s="679"/>
      <c r="DP14" s="680"/>
      <c r="DQ14" s="684">
        <v>458161</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129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152639</v>
      </c>
      <c r="BH15" s="679"/>
      <c r="BI15" s="679"/>
      <c r="BJ15" s="679"/>
      <c r="BK15" s="679"/>
      <c r="BL15" s="679"/>
      <c r="BM15" s="679"/>
      <c r="BN15" s="680"/>
      <c r="BO15" s="715">
        <v>5</v>
      </c>
      <c r="BP15" s="715"/>
      <c r="BQ15" s="715"/>
      <c r="BR15" s="715"/>
      <c r="BS15" s="684" t="s">
        <v>129</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2358751</v>
      </c>
      <c r="CS15" s="679"/>
      <c r="CT15" s="679"/>
      <c r="CU15" s="679"/>
      <c r="CV15" s="679"/>
      <c r="CW15" s="679"/>
      <c r="CX15" s="679"/>
      <c r="CY15" s="680"/>
      <c r="CZ15" s="715">
        <v>13</v>
      </c>
      <c r="DA15" s="715"/>
      <c r="DB15" s="715"/>
      <c r="DC15" s="715"/>
      <c r="DD15" s="684">
        <v>1378376</v>
      </c>
      <c r="DE15" s="679"/>
      <c r="DF15" s="679"/>
      <c r="DG15" s="679"/>
      <c r="DH15" s="679"/>
      <c r="DI15" s="679"/>
      <c r="DJ15" s="679"/>
      <c r="DK15" s="679"/>
      <c r="DL15" s="679"/>
      <c r="DM15" s="679"/>
      <c r="DN15" s="679"/>
      <c r="DO15" s="679"/>
      <c r="DP15" s="680"/>
      <c r="DQ15" s="684">
        <v>987578</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3132</v>
      </c>
      <c r="S16" s="679"/>
      <c r="T16" s="679"/>
      <c r="U16" s="679"/>
      <c r="V16" s="679"/>
      <c r="W16" s="679"/>
      <c r="X16" s="679"/>
      <c r="Y16" s="680"/>
      <c r="Z16" s="715">
        <v>0</v>
      </c>
      <c r="AA16" s="715"/>
      <c r="AB16" s="715"/>
      <c r="AC16" s="715"/>
      <c r="AD16" s="716">
        <v>3132</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236</v>
      </c>
      <c r="BP16" s="715"/>
      <c r="BQ16" s="715"/>
      <c r="BR16" s="715"/>
      <c r="BS16" s="684" t="s">
        <v>129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134524</v>
      </c>
      <c r="CS16" s="679"/>
      <c r="CT16" s="679"/>
      <c r="CU16" s="679"/>
      <c r="CV16" s="679"/>
      <c r="CW16" s="679"/>
      <c r="CX16" s="679"/>
      <c r="CY16" s="680"/>
      <c r="CZ16" s="715">
        <v>0.7</v>
      </c>
      <c r="DA16" s="715"/>
      <c r="DB16" s="715"/>
      <c r="DC16" s="715"/>
      <c r="DD16" s="684" t="s">
        <v>129</v>
      </c>
      <c r="DE16" s="679"/>
      <c r="DF16" s="679"/>
      <c r="DG16" s="679"/>
      <c r="DH16" s="679"/>
      <c r="DI16" s="679"/>
      <c r="DJ16" s="679"/>
      <c r="DK16" s="679"/>
      <c r="DL16" s="679"/>
      <c r="DM16" s="679"/>
      <c r="DN16" s="679"/>
      <c r="DO16" s="679"/>
      <c r="DP16" s="680"/>
      <c r="DQ16" s="684">
        <v>85043</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43070</v>
      </c>
      <c r="S17" s="679"/>
      <c r="T17" s="679"/>
      <c r="U17" s="679"/>
      <c r="V17" s="679"/>
      <c r="W17" s="679"/>
      <c r="X17" s="679"/>
      <c r="Y17" s="680"/>
      <c r="Z17" s="715">
        <v>0.2</v>
      </c>
      <c r="AA17" s="715"/>
      <c r="AB17" s="715"/>
      <c r="AC17" s="715"/>
      <c r="AD17" s="716">
        <v>43070</v>
      </c>
      <c r="AE17" s="716"/>
      <c r="AF17" s="716"/>
      <c r="AG17" s="716"/>
      <c r="AH17" s="716"/>
      <c r="AI17" s="716"/>
      <c r="AJ17" s="716"/>
      <c r="AK17" s="716"/>
      <c r="AL17" s="681">
        <v>0.5</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236</v>
      </c>
      <c r="BP17" s="715"/>
      <c r="BQ17" s="715"/>
      <c r="BR17" s="715"/>
      <c r="BS17" s="684" t="s">
        <v>129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2083340</v>
      </c>
      <c r="CS17" s="679"/>
      <c r="CT17" s="679"/>
      <c r="CU17" s="679"/>
      <c r="CV17" s="679"/>
      <c r="CW17" s="679"/>
      <c r="CX17" s="679"/>
      <c r="CY17" s="680"/>
      <c r="CZ17" s="715">
        <v>11.5</v>
      </c>
      <c r="DA17" s="715"/>
      <c r="DB17" s="715"/>
      <c r="DC17" s="715"/>
      <c r="DD17" s="684" t="s">
        <v>236</v>
      </c>
      <c r="DE17" s="679"/>
      <c r="DF17" s="679"/>
      <c r="DG17" s="679"/>
      <c r="DH17" s="679"/>
      <c r="DI17" s="679"/>
      <c r="DJ17" s="679"/>
      <c r="DK17" s="679"/>
      <c r="DL17" s="679"/>
      <c r="DM17" s="679"/>
      <c r="DN17" s="679"/>
      <c r="DO17" s="679"/>
      <c r="DP17" s="680"/>
      <c r="DQ17" s="684">
        <v>1992513</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18952</v>
      </c>
      <c r="S18" s="679"/>
      <c r="T18" s="679"/>
      <c r="U18" s="679"/>
      <c r="V18" s="679"/>
      <c r="W18" s="679"/>
      <c r="X18" s="679"/>
      <c r="Y18" s="680"/>
      <c r="Z18" s="715">
        <v>0.1</v>
      </c>
      <c r="AA18" s="715"/>
      <c r="AB18" s="715"/>
      <c r="AC18" s="715"/>
      <c r="AD18" s="716">
        <v>18952</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236</v>
      </c>
      <c r="BP18" s="715"/>
      <c r="BQ18" s="715"/>
      <c r="BR18" s="715"/>
      <c r="BS18" s="684" t="s">
        <v>129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1429</v>
      </c>
      <c r="S19" s="679"/>
      <c r="T19" s="679"/>
      <c r="U19" s="679"/>
      <c r="V19" s="679"/>
      <c r="W19" s="679"/>
      <c r="X19" s="679"/>
      <c r="Y19" s="680"/>
      <c r="Z19" s="715">
        <v>0</v>
      </c>
      <c r="AA19" s="715"/>
      <c r="AB19" s="715"/>
      <c r="AC19" s="715"/>
      <c r="AD19" s="716">
        <v>1429</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2181</v>
      </c>
      <c r="BH19" s="679"/>
      <c r="BI19" s="679"/>
      <c r="BJ19" s="679"/>
      <c r="BK19" s="679"/>
      <c r="BL19" s="679"/>
      <c r="BM19" s="679"/>
      <c r="BN19" s="680"/>
      <c r="BO19" s="715">
        <v>0.1</v>
      </c>
      <c r="BP19" s="715"/>
      <c r="BQ19" s="715"/>
      <c r="BR19" s="715"/>
      <c r="BS19" s="684" t="s">
        <v>129</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487</v>
      </c>
      <c r="S20" s="679"/>
      <c r="T20" s="679"/>
      <c r="U20" s="679"/>
      <c r="V20" s="679"/>
      <c r="W20" s="679"/>
      <c r="X20" s="679"/>
      <c r="Y20" s="680"/>
      <c r="Z20" s="715">
        <v>0</v>
      </c>
      <c r="AA20" s="715"/>
      <c r="AB20" s="715"/>
      <c r="AC20" s="715"/>
      <c r="AD20" s="716">
        <v>487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2181</v>
      </c>
      <c r="BH20" s="679"/>
      <c r="BI20" s="679"/>
      <c r="BJ20" s="679"/>
      <c r="BK20" s="679"/>
      <c r="BL20" s="679"/>
      <c r="BM20" s="679"/>
      <c r="BN20" s="680"/>
      <c r="BO20" s="715">
        <v>0.1</v>
      </c>
      <c r="BP20" s="715"/>
      <c r="BQ20" s="715"/>
      <c r="BR20" s="715"/>
      <c r="BS20" s="684" t="s">
        <v>129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18169879</v>
      </c>
      <c r="CS20" s="679"/>
      <c r="CT20" s="679"/>
      <c r="CU20" s="679"/>
      <c r="CV20" s="679"/>
      <c r="CW20" s="679"/>
      <c r="CX20" s="679"/>
      <c r="CY20" s="680"/>
      <c r="CZ20" s="715">
        <v>100</v>
      </c>
      <c r="DA20" s="715"/>
      <c r="DB20" s="715"/>
      <c r="DC20" s="715"/>
      <c r="DD20" s="684">
        <v>3854189</v>
      </c>
      <c r="DE20" s="679"/>
      <c r="DF20" s="679"/>
      <c r="DG20" s="679"/>
      <c r="DH20" s="679"/>
      <c r="DI20" s="679"/>
      <c r="DJ20" s="679"/>
      <c r="DK20" s="679"/>
      <c r="DL20" s="679"/>
      <c r="DM20" s="679"/>
      <c r="DN20" s="679"/>
      <c r="DO20" s="679"/>
      <c r="DP20" s="680"/>
      <c r="DQ20" s="684">
        <v>10486194</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22202</v>
      </c>
      <c r="S21" s="679"/>
      <c r="T21" s="679"/>
      <c r="U21" s="679"/>
      <c r="V21" s="679"/>
      <c r="W21" s="679"/>
      <c r="X21" s="679"/>
      <c r="Y21" s="680"/>
      <c r="Z21" s="715">
        <v>0.1</v>
      </c>
      <c r="AA21" s="715"/>
      <c r="AB21" s="715"/>
      <c r="AC21" s="715"/>
      <c r="AD21" s="716">
        <v>22202</v>
      </c>
      <c r="AE21" s="716"/>
      <c r="AF21" s="716"/>
      <c r="AG21" s="716"/>
      <c r="AH21" s="716"/>
      <c r="AI21" s="716"/>
      <c r="AJ21" s="716"/>
      <c r="AK21" s="716"/>
      <c r="AL21" s="681">
        <v>0.3</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2181</v>
      </c>
      <c r="BH21" s="679"/>
      <c r="BI21" s="679"/>
      <c r="BJ21" s="679"/>
      <c r="BK21" s="679"/>
      <c r="BL21" s="679"/>
      <c r="BM21" s="679"/>
      <c r="BN21" s="680"/>
      <c r="BO21" s="715">
        <v>0.1</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5471343</v>
      </c>
      <c r="S22" s="679"/>
      <c r="T22" s="679"/>
      <c r="U22" s="679"/>
      <c r="V22" s="679"/>
      <c r="W22" s="679"/>
      <c r="X22" s="679"/>
      <c r="Y22" s="680"/>
      <c r="Z22" s="715">
        <v>29.3</v>
      </c>
      <c r="AA22" s="715"/>
      <c r="AB22" s="715"/>
      <c r="AC22" s="715"/>
      <c r="AD22" s="716">
        <v>4567375</v>
      </c>
      <c r="AE22" s="716"/>
      <c r="AF22" s="716"/>
      <c r="AG22" s="716"/>
      <c r="AH22" s="716"/>
      <c r="AI22" s="716"/>
      <c r="AJ22" s="716"/>
      <c r="AK22" s="716"/>
      <c r="AL22" s="681">
        <v>54.7</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4567375</v>
      </c>
      <c r="S23" s="679"/>
      <c r="T23" s="679"/>
      <c r="U23" s="679"/>
      <c r="V23" s="679"/>
      <c r="W23" s="679"/>
      <c r="X23" s="679"/>
      <c r="Y23" s="680"/>
      <c r="Z23" s="715">
        <v>24.5</v>
      </c>
      <c r="AA23" s="715"/>
      <c r="AB23" s="715"/>
      <c r="AC23" s="715"/>
      <c r="AD23" s="716">
        <v>4567375</v>
      </c>
      <c r="AE23" s="716"/>
      <c r="AF23" s="716"/>
      <c r="AG23" s="716"/>
      <c r="AH23" s="716"/>
      <c r="AI23" s="716"/>
      <c r="AJ23" s="716"/>
      <c r="AK23" s="716"/>
      <c r="AL23" s="681">
        <v>54.7</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903968</v>
      </c>
      <c r="S24" s="679"/>
      <c r="T24" s="679"/>
      <c r="U24" s="679"/>
      <c r="V24" s="679"/>
      <c r="W24" s="679"/>
      <c r="X24" s="679"/>
      <c r="Y24" s="680"/>
      <c r="Z24" s="715">
        <v>4.8</v>
      </c>
      <c r="AA24" s="715"/>
      <c r="AB24" s="715"/>
      <c r="AC24" s="715"/>
      <c r="AD24" s="716" t="s">
        <v>236</v>
      </c>
      <c r="AE24" s="716"/>
      <c r="AF24" s="716"/>
      <c r="AG24" s="716"/>
      <c r="AH24" s="716"/>
      <c r="AI24" s="716"/>
      <c r="AJ24" s="716"/>
      <c r="AK24" s="716"/>
      <c r="AL24" s="681" t="s">
        <v>129</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236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7904324</v>
      </c>
      <c r="CS24" s="734"/>
      <c r="CT24" s="734"/>
      <c r="CU24" s="734"/>
      <c r="CV24" s="734"/>
      <c r="CW24" s="734"/>
      <c r="CX24" s="734"/>
      <c r="CY24" s="777"/>
      <c r="CZ24" s="778">
        <v>43.5</v>
      </c>
      <c r="DA24" s="749"/>
      <c r="DB24" s="749"/>
      <c r="DC24" s="781"/>
      <c r="DD24" s="776">
        <v>5349010</v>
      </c>
      <c r="DE24" s="734"/>
      <c r="DF24" s="734"/>
      <c r="DG24" s="734"/>
      <c r="DH24" s="734"/>
      <c r="DI24" s="734"/>
      <c r="DJ24" s="734"/>
      <c r="DK24" s="777"/>
      <c r="DL24" s="776">
        <v>5327342</v>
      </c>
      <c r="DM24" s="734"/>
      <c r="DN24" s="734"/>
      <c r="DO24" s="734"/>
      <c r="DP24" s="734"/>
      <c r="DQ24" s="734"/>
      <c r="DR24" s="734"/>
      <c r="DS24" s="734"/>
      <c r="DT24" s="734"/>
      <c r="DU24" s="734"/>
      <c r="DV24" s="777"/>
      <c r="DW24" s="778">
        <v>61.4</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236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236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2486502</v>
      </c>
      <c r="CS25" s="697"/>
      <c r="CT25" s="697"/>
      <c r="CU25" s="697"/>
      <c r="CV25" s="697"/>
      <c r="CW25" s="697"/>
      <c r="CX25" s="697"/>
      <c r="CY25" s="698"/>
      <c r="CZ25" s="681">
        <v>13.7</v>
      </c>
      <c r="DA25" s="699"/>
      <c r="DB25" s="699"/>
      <c r="DC25" s="700"/>
      <c r="DD25" s="684">
        <v>2388517</v>
      </c>
      <c r="DE25" s="697"/>
      <c r="DF25" s="697"/>
      <c r="DG25" s="697"/>
      <c r="DH25" s="697"/>
      <c r="DI25" s="697"/>
      <c r="DJ25" s="697"/>
      <c r="DK25" s="698"/>
      <c r="DL25" s="684">
        <v>2372366</v>
      </c>
      <c r="DM25" s="697"/>
      <c r="DN25" s="697"/>
      <c r="DO25" s="697"/>
      <c r="DP25" s="697"/>
      <c r="DQ25" s="697"/>
      <c r="DR25" s="697"/>
      <c r="DS25" s="697"/>
      <c r="DT25" s="697"/>
      <c r="DU25" s="697"/>
      <c r="DV25" s="698"/>
      <c r="DW25" s="681">
        <v>27.3</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9216554</v>
      </c>
      <c r="S26" s="679"/>
      <c r="T26" s="679"/>
      <c r="U26" s="679"/>
      <c r="V26" s="679"/>
      <c r="W26" s="679"/>
      <c r="X26" s="679"/>
      <c r="Y26" s="680"/>
      <c r="Z26" s="715">
        <v>49.4</v>
      </c>
      <c r="AA26" s="715"/>
      <c r="AB26" s="715"/>
      <c r="AC26" s="715"/>
      <c r="AD26" s="716">
        <v>8312586</v>
      </c>
      <c r="AE26" s="716"/>
      <c r="AF26" s="716"/>
      <c r="AG26" s="716"/>
      <c r="AH26" s="716"/>
      <c r="AI26" s="716"/>
      <c r="AJ26" s="716"/>
      <c r="AK26" s="716"/>
      <c r="AL26" s="681">
        <v>99.5</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1667154</v>
      </c>
      <c r="CS26" s="679"/>
      <c r="CT26" s="679"/>
      <c r="CU26" s="679"/>
      <c r="CV26" s="679"/>
      <c r="CW26" s="679"/>
      <c r="CX26" s="679"/>
      <c r="CY26" s="680"/>
      <c r="CZ26" s="681">
        <v>9.1999999999999993</v>
      </c>
      <c r="DA26" s="699"/>
      <c r="DB26" s="699"/>
      <c r="DC26" s="700"/>
      <c r="DD26" s="684">
        <v>1588718</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3366</v>
      </c>
      <c r="S27" s="679"/>
      <c r="T27" s="679"/>
      <c r="U27" s="679"/>
      <c r="V27" s="679"/>
      <c r="W27" s="679"/>
      <c r="X27" s="679"/>
      <c r="Y27" s="680"/>
      <c r="Z27" s="715">
        <v>0</v>
      </c>
      <c r="AA27" s="715"/>
      <c r="AB27" s="715"/>
      <c r="AC27" s="715"/>
      <c r="AD27" s="716">
        <v>3366</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3048325</v>
      </c>
      <c r="BH27" s="679"/>
      <c r="BI27" s="679"/>
      <c r="BJ27" s="679"/>
      <c r="BK27" s="679"/>
      <c r="BL27" s="679"/>
      <c r="BM27" s="679"/>
      <c r="BN27" s="680"/>
      <c r="BO27" s="715">
        <v>100</v>
      </c>
      <c r="BP27" s="715"/>
      <c r="BQ27" s="715"/>
      <c r="BR27" s="715"/>
      <c r="BS27" s="684">
        <v>24780</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3334482</v>
      </c>
      <c r="CS27" s="697"/>
      <c r="CT27" s="697"/>
      <c r="CU27" s="697"/>
      <c r="CV27" s="697"/>
      <c r="CW27" s="697"/>
      <c r="CX27" s="697"/>
      <c r="CY27" s="698"/>
      <c r="CZ27" s="681">
        <v>18.399999999999999</v>
      </c>
      <c r="DA27" s="699"/>
      <c r="DB27" s="699"/>
      <c r="DC27" s="700"/>
      <c r="DD27" s="684">
        <v>967980</v>
      </c>
      <c r="DE27" s="697"/>
      <c r="DF27" s="697"/>
      <c r="DG27" s="697"/>
      <c r="DH27" s="697"/>
      <c r="DI27" s="697"/>
      <c r="DJ27" s="697"/>
      <c r="DK27" s="698"/>
      <c r="DL27" s="684">
        <v>962463</v>
      </c>
      <c r="DM27" s="697"/>
      <c r="DN27" s="697"/>
      <c r="DO27" s="697"/>
      <c r="DP27" s="697"/>
      <c r="DQ27" s="697"/>
      <c r="DR27" s="697"/>
      <c r="DS27" s="697"/>
      <c r="DT27" s="697"/>
      <c r="DU27" s="697"/>
      <c r="DV27" s="698"/>
      <c r="DW27" s="681">
        <v>11.1</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129036</v>
      </c>
      <c r="S28" s="679"/>
      <c r="T28" s="679"/>
      <c r="U28" s="679"/>
      <c r="V28" s="679"/>
      <c r="W28" s="679"/>
      <c r="X28" s="679"/>
      <c r="Y28" s="680"/>
      <c r="Z28" s="715">
        <v>0.7</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2083340</v>
      </c>
      <c r="CS28" s="679"/>
      <c r="CT28" s="679"/>
      <c r="CU28" s="679"/>
      <c r="CV28" s="679"/>
      <c r="CW28" s="679"/>
      <c r="CX28" s="679"/>
      <c r="CY28" s="680"/>
      <c r="CZ28" s="681">
        <v>11.5</v>
      </c>
      <c r="DA28" s="699"/>
      <c r="DB28" s="699"/>
      <c r="DC28" s="700"/>
      <c r="DD28" s="684">
        <v>1992513</v>
      </c>
      <c r="DE28" s="679"/>
      <c r="DF28" s="679"/>
      <c r="DG28" s="679"/>
      <c r="DH28" s="679"/>
      <c r="DI28" s="679"/>
      <c r="DJ28" s="679"/>
      <c r="DK28" s="680"/>
      <c r="DL28" s="684">
        <v>1992513</v>
      </c>
      <c r="DM28" s="679"/>
      <c r="DN28" s="679"/>
      <c r="DO28" s="679"/>
      <c r="DP28" s="679"/>
      <c r="DQ28" s="679"/>
      <c r="DR28" s="679"/>
      <c r="DS28" s="679"/>
      <c r="DT28" s="679"/>
      <c r="DU28" s="679"/>
      <c r="DV28" s="680"/>
      <c r="DW28" s="681">
        <v>23</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138714</v>
      </c>
      <c r="S29" s="679"/>
      <c r="T29" s="679"/>
      <c r="U29" s="679"/>
      <c r="V29" s="679"/>
      <c r="W29" s="679"/>
      <c r="X29" s="679"/>
      <c r="Y29" s="680"/>
      <c r="Z29" s="715">
        <v>0.7</v>
      </c>
      <c r="AA29" s="715"/>
      <c r="AB29" s="715"/>
      <c r="AC29" s="715"/>
      <c r="AD29" s="716">
        <v>10138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301</v>
      </c>
      <c r="CE29" s="767"/>
      <c r="CF29" s="711" t="s">
        <v>302</v>
      </c>
      <c r="CG29" s="712"/>
      <c r="CH29" s="712"/>
      <c r="CI29" s="712"/>
      <c r="CJ29" s="712"/>
      <c r="CK29" s="712"/>
      <c r="CL29" s="712"/>
      <c r="CM29" s="712"/>
      <c r="CN29" s="712"/>
      <c r="CO29" s="712"/>
      <c r="CP29" s="712"/>
      <c r="CQ29" s="713"/>
      <c r="CR29" s="678">
        <v>2083301</v>
      </c>
      <c r="CS29" s="697"/>
      <c r="CT29" s="697"/>
      <c r="CU29" s="697"/>
      <c r="CV29" s="697"/>
      <c r="CW29" s="697"/>
      <c r="CX29" s="697"/>
      <c r="CY29" s="698"/>
      <c r="CZ29" s="681">
        <v>11.5</v>
      </c>
      <c r="DA29" s="699"/>
      <c r="DB29" s="699"/>
      <c r="DC29" s="700"/>
      <c r="DD29" s="684">
        <v>1992474</v>
      </c>
      <c r="DE29" s="697"/>
      <c r="DF29" s="697"/>
      <c r="DG29" s="697"/>
      <c r="DH29" s="697"/>
      <c r="DI29" s="697"/>
      <c r="DJ29" s="697"/>
      <c r="DK29" s="698"/>
      <c r="DL29" s="684">
        <v>1992474</v>
      </c>
      <c r="DM29" s="697"/>
      <c r="DN29" s="697"/>
      <c r="DO29" s="697"/>
      <c r="DP29" s="697"/>
      <c r="DQ29" s="697"/>
      <c r="DR29" s="697"/>
      <c r="DS29" s="697"/>
      <c r="DT29" s="697"/>
      <c r="DU29" s="697"/>
      <c r="DV29" s="698"/>
      <c r="DW29" s="681">
        <v>23</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32003</v>
      </c>
      <c r="S30" s="679"/>
      <c r="T30" s="679"/>
      <c r="U30" s="679"/>
      <c r="V30" s="679"/>
      <c r="W30" s="679"/>
      <c r="X30" s="679"/>
      <c r="Y30" s="680"/>
      <c r="Z30" s="715">
        <v>0.2</v>
      </c>
      <c r="AA30" s="715"/>
      <c r="AB30" s="715"/>
      <c r="AC30" s="715"/>
      <c r="AD30" s="716" t="s">
        <v>129</v>
      </c>
      <c r="AE30" s="716"/>
      <c r="AF30" s="716"/>
      <c r="AG30" s="716"/>
      <c r="AH30" s="716"/>
      <c r="AI30" s="716"/>
      <c r="AJ30" s="716"/>
      <c r="AK30" s="716"/>
      <c r="AL30" s="681" t="s">
        <v>236</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1943104</v>
      </c>
      <c r="CS30" s="679"/>
      <c r="CT30" s="679"/>
      <c r="CU30" s="679"/>
      <c r="CV30" s="679"/>
      <c r="CW30" s="679"/>
      <c r="CX30" s="679"/>
      <c r="CY30" s="680"/>
      <c r="CZ30" s="681">
        <v>10.7</v>
      </c>
      <c r="DA30" s="699"/>
      <c r="DB30" s="699"/>
      <c r="DC30" s="700"/>
      <c r="DD30" s="684">
        <v>1852277</v>
      </c>
      <c r="DE30" s="679"/>
      <c r="DF30" s="679"/>
      <c r="DG30" s="679"/>
      <c r="DH30" s="679"/>
      <c r="DI30" s="679"/>
      <c r="DJ30" s="679"/>
      <c r="DK30" s="680"/>
      <c r="DL30" s="684">
        <v>1852277</v>
      </c>
      <c r="DM30" s="679"/>
      <c r="DN30" s="679"/>
      <c r="DO30" s="679"/>
      <c r="DP30" s="679"/>
      <c r="DQ30" s="679"/>
      <c r="DR30" s="679"/>
      <c r="DS30" s="679"/>
      <c r="DT30" s="679"/>
      <c r="DU30" s="679"/>
      <c r="DV30" s="680"/>
      <c r="DW30" s="681">
        <v>21.3</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1990970</v>
      </c>
      <c r="S31" s="679"/>
      <c r="T31" s="679"/>
      <c r="U31" s="679"/>
      <c r="V31" s="679"/>
      <c r="W31" s="679"/>
      <c r="X31" s="679"/>
      <c r="Y31" s="680"/>
      <c r="Z31" s="715">
        <v>10.7</v>
      </c>
      <c r="AA31" s="715"/>
      <c r="AB31" s="715"/>
      <c r="AC31" s="715"/>
      <c r="AD31" s="716" t="s">
        <v>236</v>
      </c>
      <c r="AE31" s="716"/>
      <c r="AF31" s="716"/>
      <c r="AG31" s="716"/>
      <c r="AH31" s="716"/>
      <c r="AI31" s="716"/>
      <c r="AJ31" s="716"/>
      <c r="AK31" s="716"/>
      <c r="AL31" s="681" t="s">
        <v>129</v>
      </c>
      <c r="AM31" s="682"/>
      <c r="AN31" s="682"/>
      <c r="AO31" s="717"/>
      <c r="AP31" s="752" t="s">
        <v>308</v>
      </c>
      <c r="AQ31" s="753"/>
      <c r="AR31" s="753"/>
      <c r="AS31" s="753"/>
      <c r="AT31" s="758" t="s">
        <v>309</v>
      </c>
      <c r="AU31" s="231"/>
      <c r="AV31" s="231"/>
      <c r="AW31" s="231"/>
      <c r="AX31" s="744" t="s">
        <v>185</v>
      </c>
      <c r="AY31" s="745"/>
      <c r="AZ31" s="745"/>
      <c r="BA31" s="745"/>
      <c r="BB31" s="745"/>
      <c r="BC31" s="745"/>
      <c r="BD31" s="745"/>
      <c r="BE31" s="745"/>
      <c r="BF31" s="746"/>
      <c r="BG31" s="747">
        <v>99.6</v>
      </c>
      <c r="BH31" s="748"/>
      <c r="BI31" s="748"/>
      <c r="BJ31" s="748"/>
      <c r="BK31" s="748"/>
      <c r="BL31" s="748"/>
      <c r="BM31" s="749">
        <v>97</v>
      </c>
      <c r="BN31" s="748"/>
      <c r="BO31" s="748"/>
      <c r="BP31" s="748"/>
      <c r="BQ31" s="750"/>
      <c r="BR31" s="747">
        <v>99.4</v>
      </c>
      <c r="BS31" s="748"/>
      <c r="BT31" s="748"/>
      <c r="BU31" s="748"/>
      <c r="BV31" s="748"/>
      <c r="BW31" s="748"/>
      <c r="BX31" s="749">
        <v>96</v>
      </c>
      <c r="BY31" s="748"/>
      <c r="BZ31" s="748"/>
      <c r="CA31" s="748"/>
      <c r="CB31" s="750"/>
      <c r="CD31" s="768"/>
      <c r="CE31" s="769"/>
      <c r="CF31" s="711" t="s">
        <v>310</v>
      </c>
      <c r="CG31" s="712"/>
      <c r="CH31" s="712"/>
      <c r="CI31" s="712"/>
      <c r="CJ31" s="712"/>
      <c r="CK31" s="712"/>
      <c r="CL31" s="712"/>
      <c r="CM31" s="712"/>
      <c r="CN31" s="712"/>
      <c r="CO31" s="712"/>
      <c r="CP31" s="712"/>
      <c r="CQ31" s="713"/>
      <c r="CR31" s="678">
        <v>140197</v>
      </c>
      <c r="CS31" s="697"/>
      <c r="CT31" s="697"/>
      <c r="CU31" s="697"/>
      <c r="CV31" s="697"/>
      <c r="CW31" s="697"/>
      <c r="CX31" s="697"/>
      <c r="CY31" s="698"/>
      <c r="CZ31" s="681">
        <v>0.8</v>
      </c>
      <c r="DA31" s="699"/>
      <c r="DB31" s="699"/>
      <c r="DC31" s="700"/>
      <c r="DD31" s="684">
        <v>140197</v>
      </c>
      <c r="DE31" s="697"/>
      <c r="DF31" s="697"/>
      <c r="DG31" s="697"/>
      <c r="DH31" s="697"/>
      <c r="DI31" s="697"/>
      <c r="DJ31" s="697"/>
      <c r="DK31" s="698"/>
      <c r="DL31" s="684">
        <v>140197</v>
      </c>
      <c r="DM31" s="697"/>
      <c r="DN31" s="697"/>
      <c r="DO31" s="697"/>
      <c r="DP31" s="697"/>
      <c r="DQ31" s="697"/>
      <c r="DR31" s="697"/>
      <c r="DS31" s="697"/>
      <c r="DT31" s="697"/>
      <c r="DU31" s="697"/>
      <c r="DV31" s="698"/>
      <c r="DW31" s="681">
        <v>1.6</v>
      </c>
      <c r="DX31" s="699"/>
      <c r="DY31" s="699"/>
      <c r="DZ31" s="699"/>
      <c r="EA31" s="699"/>
      <c r="EB31" s="699"/>
      <c r="EC31" s="714"/>
    </row>
    <row r="32" spans="2:133" ht="11.25" customHeight="1">
      <c r="B32" s="761" t="s">
        <v>311</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99.5</v>
      </c>
      <c r="BH32" s="697"/>
      <c r="BI32" s="697"/>
      <c r="BJ32" s="697"/>
      <c r="BK32" s="697"/>
      <c r="BL32" s="697"/>
      <c r="BM32" s="682">
        <v>97</v>
      </c>
      <c r="BN32" s="743"/>
      <c r="BO32" s="743"/>
      <c r="BP32" s="743"/>
      <c r="BQ32" s="721"/>
      <c r="BR32" s="751">
        <v>99.3</v>
      </c>
      <c r="BS32" s="697"/>
      <c r="BT32" s="697"/>
      <c r="BU32" s="697"/>
      <c r="BV32" s="697"/>
      <c r="BW32" s="697"/>
      <c r="BX32" s="682">
        <v>96.5</v>
      </c>
      <c r="BY32" s="743"/>
      <c r="BZ32" s="743"/>
      <c r="CA32" s="743"/>
      <c r="CB32" s="721"/>
      <c r="CD32" s="770"/>
      <c r="CE32" s="771"/>
      <c r="CF32" s="711" t="s">
        <v>314</v>
      </c>
      <c r="CG32" s="712"/>
      <c r="CH32" s="712"/>
      <c r="CI32" s="712"/>
      <c r="CJ32" s="712"/>
      <c r="CK32" s="712"/>
      <c r="CL32" s="712"/>
      <c r="CM32" s="712"/>
      <c r="CN32" s="712"/>
      <c r="CO32" s="712"/>
      <c r="CP32" s="712"/>
      <c r="CQ32" s="713"/>
      <c r="CR32" s="678">
        <v>39</v>
      </c>
      <c r="CS32" s="679"/>
      <c r="CT32" s="679"/>
      <c r="CU32" s="679"/>
      <c r="CV32" s="679"/>
      <c r="CW32" s="679"/>
      <c r="CX32" s="679"/>
      <c r="CY32" s="680"/>
      <c r="CZ32" s="681">
        <v>0</v>
      </c>
      <c r="DA32" s="699"/>
      <c r="DB32" s="699"/>
      <c r="DC32" s="700"/>
      <c r="DD32" s="684">
        <v>39</v>
      </c>
      <c r="DE32" s="679"/>
      <c r="DF32" s="679"/>
      <c r="DG32" s="679"/>
      <c r="DH32" s="679"/>
      <c r="DI32" s="679"/>
      <c r="DJ32" s="679"/>
      <c r="DK32" s="680"/>
      <c r="DL32" s="684">
        <v>39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1717377</v>
      </c>
      <c r="S33" s="679"/>
      <c r="T33" s="679"/>
      <c r="U33" s="679"/>
      <c r="V33" s="679"/>
      <c r="W33" s="679"/>
      <c r="X33" s="679"/>
      <c r="Y33" s="680"/>
      <c r="Z33" s="715">
        <v>9.1999999999999993</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99.6</v>
      </c>
      <c r="BH33" s="663"/>
      <c r="BI33" s="663"/>
      <c r="BJ33" s="663"/>
      <c r="BK33" s="663"/>
      <c r="BL33" s="663"/>
      <c r="BM33" s="706">
        <v>96.2</v>
      </c>
      <c r="BN33" s="663"/>
      <c r="BO33" s="663"/>
      <c r="BP33" s="663"/>
      <c r="BQ33" s="727"/>
      <c r="BR33" s="742">
        <v>99.4</v>
      </c>
      <c r="BS33" s="663"/>
      <c r="BT33" s="663"/>
      <c r="BU33" s="663"/>
      <c r="BV33" s="663"/>
      <c r="BW33" s="663"/>
      <c r="BX33" s="706">
        <v>94.5</v>
      </c>
      <c r="BY33" s="663"/>
      <c r="BZ33" s="663"/>
      <c r="CA33" s="663"/>
      <c r="CB33" s="727"/>
      <c r="CD33" s="711" t="s">
        <v>317</v>
      </c>
      <c r="CE33" s="712"/>
      <c r="CF33" s="712"/>
      <c r="CG33" s="712"/>
      <c r="CH33" s="712"/>
      <c r="CI33" s="712"/>
      <c r="CJ33" s="712"/>
      <c r="CK33" s="712"/>
      <c r="CL33" s="712"/>
      <c r="CM33" s="712"/>
      <c r="CN33" s="712"/>
      <c r="CO33" s="712"/>
      <c r="CP33" s="712"/>
      <c r="CQ33" s="713"/>
      <c r="CR33" s="678">
        <v>6276842</v>
      </c>
      <c r="CS33" s="697"/>
      <c r="CT33" s="697"/>
      <c r="CU33" s="697"/>
      <c r="CV33" s="697"/>
      <c r="CW33" s="697"/>
      <c r="CX33" s="697"/>
      <c r="CY33" s="698"/>
      <c r="CZ33" s="681">
        <v>34.5</v>
      </c>
      <c r="DA33" s="699"/>
      <c r="DB33" s="699"/>
      <c r="DC33" s="700"/>
      <c r="DD33" s="684">
        <v>3669190</v>
      </c>
      <c r="DE33" s="697"/>
      <c r="DF33" s="697"/>
      <c r="DG33" s="697"/>
      <c r="DH33" s="697"/>
      <c r="DI33" s="697"/>
      <c r="DJ33" s="697"/>
      <c r="DK33" s="698"/>
      <c r="DL33" s="684">
        <v>2794634</v>
      </c>
      <c r="DM33" s="697"/>
      <c r="DN33" s="697"/>
      <c r="DO33" s="697"/>
      <c r="DP33" s="697"/>
      <c r="DQ33" s="697"/>
      <c r="DR33" s="697"/>
      <c r="DS33" s="697"/>
      <c r="DT33" s="697"/>
      <c r="DU33" s="697"/>
      <c r="DV33" s="698"/>
      <c r="DW33" s="681">
        <v>32.200000000000003</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50700</v>
      </c>
      <c r="S34" s="679"/>
      <c r="T34" s="679"/>
      <c r="U34" s="679"/>
      <c r="V34" s="679"/>
      <c r="W34" s="679"/>
      <c r="X34" s="679"/>
      <c r="Y34" s="680"/>
      <c r="Z34" s="715">
        <v>0.3</v>
      </c>
      <c r="AA34" s="715"/>
      <c r="AB34" s="715"/>
      <c r="AC34" s="715"/>
      <c r="AD34" s="716">
        <v>25131</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2334965</v>
      </c>
      <c r="CS34" s="679"/>
      <c r="CT34" s="679"/>
      <c r="CU34" s="679"/>
      <c r="CV34" s="679"/>
      <c r="CW34" s="679"/>
      <c r="CX34" s="679"/>
      <c r="CY34" s="680"/>
      <c r="CZ34" s="681">
        <v>12.9</v>
      </c>
      <c r="DA34" s="699"/>
      <c r="DB34" s="699"/>
      <c r="DC34" s="700"/>
      <c r="DD34" s="684">
        <v>1062721</v>
      </c>
      <c r="DE34" s="679"/>
      <c r="DF34" s="679"/>
      <c r="DG34" s="679"/>
      <c r="DH34" s="679"/>
      <c r="DI34" s="679"/>
      <c r="DJ34" s="679"/>
      <c r="DK34" s="680"/>
      <c r="DL34" s="684">
        <v>841828</v>
      </c>
      <c r="DM34" s="679"/>
      <c r="DN34" s="679"/>
      <c r="DO34" s="679"/>
      <c r="DP34" s="679"/>
      <c r="DQ34" s="679"/>
      <c r="DR34" s="679"/>
      <c r="DS34" s="679"/>
      <c r="DT34" s="679"/>
      <c r="DU34" s="679"/>
      <c r="DV34" s="680"/>
      <c r="DW34" s="681">
        <v>9.6999999999999993</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1373436</v>
      </c>
      <c r="S35" s="679"/>
      <c r="T35" s="679"/>
      <c r="U35" s="679"/>
      <c r="V35" s="679"/>
      <c r="W35" s="679"/>
      <c r="X35" s="679"/>
      <c r="Y35" s="680"/>
      <c r="Z35" s="715">
        <v>7.4</v>
      </c>
      <c r="AA35" s="715"/>
      <c r="AB35" s="715"/>
      <c r="AC35" s="715"/>
      <c r="AD35" s="716" t="s">
        <v>236</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117868</v>
      </c>
      <c r="CS35" s="697"/>
      <c r="CT35" s="697"/>
      <c r="CU35" s="697"/>
      <c r="CV35" s="697"/>
      <c r="CW35" s="697"/>
      <c r="CX35" s="697"/>
      <c r="CY35" s="698"/>
      <c r="CZ35" s="681">
        <v>0.6</v>
      </c>
      <c r="DA35" s="699"/>
      <c r="DB35" s="699"/>
      <c r="DC35" s="700"/>
      <c r="DD35" s="684">
        <v>85118</v>
      </c>
      <c r="DE35" s="697"/>
      <c r="DF35" s="697"/>
      <c r="DG35" s="697"/>
      <c r="DH35" s="697"/>
      <c r="DI35" s="697"/>
      <c r="DJ35" s="697"/>
      <c r="DK35" s="698"/>
      <c r="DL35" s="684">
        <v>85118</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1632776</v>
      </c>
      <c r="S36" s="679"/>
      <c r="T36" s="679"/>
      <c r="U36" s="679"/>
      <c r="V36" s="679"/>
      <c r="W36" s="679"/>
      <c r="X36" s="679"/>
      <c r="Y36" s="680"/>
      <c r="Z36" s="715">
        <v>8.6999999999999993</v>
      </c>
      <c r="AA36" s="715"/>
      <c r="AB36" s="715"/>
      <c r="AC36" s="715"/>
      <c r="AD36" s="716" t="s">
        <v>129</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1950434</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76265</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957885</v>
      </c>
      <c r="CS36" s="679"/>
      <c r="CT36" s="679"/>
      <c r="CU36" s="679"/>
      <c r="CV36" s="679"/>
      <c r="CW36" s="679"/>
      <c r="CX36" s="679"/>
      <c r="CY36" s="680"/>
      <c r="CZ36" s="681">
        <v>5.3</v>
      </c>
      <c r="DA36" s="699"/>
      <c r="DB36" s="699"/>
      <c r="DC36" s="700"/>
      <c r="DD36" s="684">
        <v>609821</v>
      </c>
      <c r="DE36" s="679"/>
      <c r="DF36" s="679"/>
      <c r="DG36" s="679"/>
      <c r="DH36" s="679"/>
      <c r="DI36" s="679"/>
      <c r="DJ36" s="679"/>
      <c r="DK36" s="680"/>
      <c r="DL36" s="684">
        <v>325539</v>
      </c>
      <c r="DM36" s="679"/>
      <c r="DN36" s="679"/>
      <c r="DO36" s="679"/>
      <c r="DP36" s="679"/>
      <c r="DQ36" s="679"/>
      <c r="DR36" s="679"/>
      <c r="DS36" s="679"/>
      <c r="DT36" s="679"/>
      <c r="DU36" s="679"/>
      <c r="DV36" s="680"/>
      <c r="DW36" s="681">
        <v>3.8</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422679</v>
      </c>
      <c r="S37" s="679"/>
      <c r="T37" s="679"/>
      <c r="U37" s="679"/>
      <c r="V37" s="679"/>
      <c r="W37" s="679"/>
      <c r="X37" s="679"/>
      <c r="Y37" s="680"/>
      <c r="Z37" s="715">
        <v>2.2999999999999998</v>
      </c>
      <c r="AA37" s="715"/>
      <c r="AB37" s="715"/>
      <c r="AC37" s="715"/>
      <c r="AD37" s="716" t="s">
        <v>129</v>
      </c>
      <c r="AE37" s="716"/>
      <c r="AF37" s="716"/>
      <c r="AG37" s="716"/>
      <c r="AH37" s="716"/>
      <c r="AI37" s="716"/>
      <c r="AJ37" s="716"/>
      <c r="AK37" s="716"/>
      <c r="AL37" s="681" t="s">
        <v>129</v>
      </c>
      <c r="AM37" s="682"/>
      <c r="AN37" s="682"/>
      <c r="AO37" s="717"/>
      <c r="AQ37" s="718" t="s">
        <v>329</v>
      </c>
      <c r="AR37" s="719"/>
      <c r="AS37" s="719"/>
      <c r="AT37" s="719"/>
      <c r="AU37" s="719"/>
      <c r="AV37" s="719"/>
      <c r="AW37" s="719"/>
      <c r="AX37" s="719"/>
      <c r="AY37" s="720"/>
      <c r="AZ37" s="678">
        <v>348154</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3434</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109953</v>
      </c>
      <c r="CS37" s="697"/>
      <c r="CT37" s="697"/>
      <c r="CU37" s="697"/>
      <c r="CV37" s="697"/>
      <c r="CW37" s="697"/>
      <c r="CX37" s="697"/>
      <c r="CY37" s="698"/>
      <c r="CZ37" s="681">
        <v>0.6</v>
      </c>
      <c r="DA37" s="699"/>
      <c r="DB37" s="699"/>
      <c r="DC37" s="700"/>
      <c r="DD37" s="684">
        <v>109953</v>
      </c>
      <c r="DE37" s="697"/>
      <c r="DF37" s="697"/>
      <c r="DG37" s="697"/>
      <c r="DH37" s="697"/>
      <c r="DI37" s="697"/>
      <c r="DJ37" s="697"/>
      <c r="DK37" s="698"/>
      <c r="DL37" s="684">
        <v>77895</v>
      </c>
      <c r="DM37" s="697"/>
      <c r="DN37" s="697"/>
      <c r="DO37" s="697"/>
      <c r="DP37" s="697"/>
      <c r="DQ37" s="697"/>
      <c r="DR37" s="697"/>
      <c r="DS37" s="697"/>
      <c r="DT37" s="697"/>
      <c r="DU37" s="697"/>
      <c r="DV37" s="698"/>
      <c r="DW37" s="681">
        <v>0.9</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133585</v>
      </c>
      <c r="S38" s="679"/>
      <c r="T38" s="679"/>
      <c r="U38" s="679"/>
      <c r="V38" s="679"/>
      <c r="W38" s="679"/>
      <c r="X38" s="679"/>
      <c r="Y38" s="680"/>
      <c r="Z38" s="715">
        <v>0.7</v>
      </c>
      <c r="AA38" s="715"/>
      <c r="AB38" s="715"/>
      <c r="AC38" s="715"/>
      <c r="AD38" s="716">
        <v>1572</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86974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3983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1863460</v>
      </c>
      <c r="CS38" s="679"/>
      <c r="CT38" s="679"/>
      <c r="CU38" s="679"/>
      <c r="CV38" s="679"/>
      <c r="CW38" s="679"/>
      <c r="CX38" s="679"/>
      <c r="CY38" s="680"/>
      <c r="CZ38" s="681">
        <v>10.3</v>
      </c>
      <c r="DA38" s="699"/>
      <c r="DB38" s="699"/>
      <c r="DC38" s="700"/>
      <c r="DD38" s="684">
        <v>1606989</v>
      </c>
      <c r="DE38" s="679"/>
      <c r="DF38" s="679"/>
      <c r="DG38" s="679"/>
      <c r="DH38" s="679"/>
      <c r="DI38" s="679"/>
      <c r="DJ38" s="679"/>
      <c r="DK38" s="680"/>
      <c r="DL38" s="684">
        <v>1542149</v>
      </c>
      <c r="DM38" s="679"/>
      <c r="DN38" s="679"/>
      <c r="DO38" s="679"/>
      <c r="DP38" s="679"/>
      <c r="DQ38" s="679"/>
      <c r="DR38" s="679"/>
      <c r="DS38" s="679"/>
      <c r="DT38" s="679"/>
      <c r="DU38" s="679"/>
      <c r="DV38" s="680"/>
      <c r="DW38" s="681">
        <v>17.8</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1821880</v>
      </c>
      <c r="S39" s="679"/>
      <c r="T39" s="679"/>
      <c r="U39" s="679"/>
      <c r="V39" s="679"/>
      <c r="W39" s="679"/>
      <c r="X39" s="679"/>
      <c r="Y39" s="680"/>
      <c r="Z39" s="715">
        <v>9.8000000000000007</v>
      </c>
      <c r="AA39" s="715"/>
      <c r="AB39" s="715"/>
      <c r="AC39" s="715"/>
      <c r="AD39" s="716" t="s">
        <v>236</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v>204</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5962</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936640</v>
      </c>
      <c r="CS39" s="697"/>
      <c r="CT39" s="697"/>
      <c r="CU39" s="697"/>
      <c r="CV39" s="697"/>
      <c r="CW39" s="697"/>
      <c r="CX39" s="697"/>
      <c r="CY39" s="698"/>
      <c r="CZ39" s="681">
        <v>5.2</v>
      </c>
      <c r="DA39" s="699"/>
      <c r="DB39" s="699"/>
      <c r="DC39" s="700"/>
      <c r="DD39" s="684">
        <v>238517</v>
      </c>
      <c r="DE39" s="697"/>
      <c r="DF39" s="697"/>
      <c r="DG39" s="697"/>
      <c r="DH39" s="697"/>
      <c r="DI39" s="697"/>
      <c r="DJ39" s="697"/>
      <c r="DK39" s="698"/>
      <c r="DL39" s="684" t="s">
        <v>236</v>
      </c>
      <c r="DM39" s="697"/>
      <c r="DN39" s="697"/>
      <c r="DO39" s="697"/>
      <c r="DP39" s="697"/>
      <c r="DQ39" s="697"/>
      <c r="DR39" s="697"/>
      <c r="DS39" s="697"/>
      <c r="DT39" s="697"/>
      <c r="DU39" s="697"/>
      <c r="DV39" s="698"/>
      <c r="DW39" s="681" t="s">
        <v>129</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236</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t="s">
        <v>129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66024</v>
      </c>
      <c r="CS40" s="679"/>
      <c r="CT40" s="679"/>
      <c r="CU40" s="679"/>
      <c r="CV40" s="679"/>
      <c r="CW40" s="679"/>
      <c r="CX40" s="679"/>
      <c r="CY40" s="680"/>
      <c r="CZ40" s="681">
        <v>0.4</v>
      </c>
      <c r="DA40" s="699"/>
      <c r="DB40" s="699"/>
      <c r="DC40" s="700"/>
      <c r="DD40" s="684">
        <v>66024</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323480</v>
      </c>
      <c r="S41" s="679"/>
      <c r="T41" s="679"/>
      <c r="U41" s="679"/>
      <c r="V41" s="679"/>
      <c r="W41" s="679"/>
      <c r="X41" s="679"/>
      <c r="Y41" s="680"/>
      <c r="Z41" s="715">
        <v>1.7</v>
      </c>
      <c r="AA41" s="715"/>
      <c r="AB41" s="715"/>
      <c r="AC41" s="715"/>
      <c r="AD41" s="716" t="s">
        <v>129</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304070</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236</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18663076</v>
      </c>
      <c r="S42" s="701"/>
      <c r="T42" s="701"/>
      <c r="U42" s="701"/>
      <c r="V42" s="701"/>
      <c r="W42" s="701"/>
      <c r="X42" s="701"/>
      <c r="Y42" s="703"/>
      <c r="Z42" s="704">
        <v>100</v>
      </c>
      <c r="AA42" s="704"/>
      <c r="AB42" s="704"/>
      <c r="AC42" s="704"/>
      <c r="AD42" s="705">
        <v>8352793</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1211032</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509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3988713</v>
      </c>
      <c r="CS42" s="679"/>
      <c r="CT42" s="679"/>
      <c r="CU42" s="679"/>
      <c r="CV42" s="679"/>
      <c r="CW42" s="679"/>
      <c r="CX42" s="679"/>
      <c r="CY42" s="680"/>
      <c r="CZ42" s="681">
        <v>22</v>
      </c>
      <c r="DA42" s="682"/>
      <c r="DB42" s="682"/>
      <c r="DC42" s="683"/>
      <c r="DD42" s="684">
        <v>1467994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170470</v>
      </c>
      <c r="CS43" s="697"/>
      <c r="CT43" s="697"/>
      <c r="CU43" s="697"/>
      <c r="CV43" s="697"/>
      <c r="CW43" s="697"/>
      <c r="CX43" s="697"/>
      <c r="CY43" s="698"/>
      <c r="CZ43" s="681">
        <v>0.9</v>
      </c>
      <c r="DA43" s="699"/>
      <c r="DB43" s="699"/>
      <c r="DC43" s="700"/>
      <c r="DD43" s="684">
        <v>170470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3854189</v>
      </c>
      <c r="CS44" s="679"/>
      <c r="CT44" s="679"/>
      <c r="CU44" s="679"/>
      <c r="CV44" s="679"/>
      <c r="CW44" s="679"/>
      <c r="CX44" s="679"/>
      <c r="CY44" s="680"/>
      <c r="CZ44" s="681">
        <v>21.2</v>
      </c>
      <c r="DA44" s="682"/>
      <c r="DB44" s="682"/>
      <c r="DC44" s="683"/>
      <c r="DD44" s="684">
        <v>1382951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710441</v>
      </c>
      <c r="CS45" s="697"/>
      <c r="CT45" s="697"/>
      <c r="CU45" s="697"/>
      <c r="CV45" s="697"/>
      <c r="CW45" s="697"/>
      <c r="CX45" s="697"/>
      <c r="CY45" s="698"/>
      <c r="CZ45" s="681">
        <v>3.9</v>
      </c>
      <c r="DA45" s="699"/>
      <c r="DB45" s="699"/>
      <c r="DC45" s="700"/>
      <c r="DD45" s="684">
        <v>65758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3002839</v>
      </c>
      <c r="CS46" s="679"/>
      <c r="CT46" s="679"/>
      <c r="CU46" s="679"/>
      <c r="CV46" s="679"/>
      <c r="CW46" s="679"/>
      <c r="CX46" s="679"/>
      <c r="CY46" s="680"/>
      <c r="CZ46" s="681">
        <v>16.5</v>
      </c>
      <c r="DA46" s="682"/>
      <c r="DB46" s="682"/>
      <c r="DC46" s="683"/>
      <c r="DD46" s="684">
        <v>1256684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134524</v>
      </c>
      <c r="CS47" s="697"/>
      <c r="CT47" s="697"/>
      <c r="CU47" s="697"/>
      <c r="CV47" s="697"/>
      <c r="CW47" s="697"/>
      <c r="CX47" s="697"/>
      <c r="CY47" s="698"/>
      <c r="CZ47" s="681">
        <v>0.7</v>
      </c>
      <c r="DA47" s="699"/>
      <c r="DB47" s="699"/>
      <c r="DC47" s="700"/>
      <c r="DD47" s="684">
        <v>85043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129</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18169879</v>
      </c>
      <c r="CS49" s="663"/>
      <c r="CT49" s="663"/>
      <c r="CU49" s="663"/>
      <c r="CV49" s="663"/>
      <c r="CW49" s="663"/>
      <c r="CX49" s="663"/>
      <c r="CY49" s="664"/>
      <c r="CZ49" s="665">
        <v>100</v>
      </c>
      <c r="DA49" s="666"/>
      <c r="DB49" s="666"/>
      <c r="DC49" s="667"/>
      <c r="DD49" s="668">
        <v>10486194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lip7s3ByyQXVXZuGufa9y+hV0uFO/TtNVuRNLI45eowAxxXx9m12mCVrvj2EYdmOqd/RRf5AAjvi1icy3FWhw==" saltValue="aChOvIiJZ6P97iRQ6cXV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364</v>
      </c>
      <c r="DK2" s="1205"/>
      <c r="DL2" s="1205"/>
      <c r="DM2" s="1205"/>
      <c r="DN2" s="1205"/>
      <c r="DO2" s="1206"/>
      <c r="DP2" s="250"/>
      <c r="DQ2" s="1204" t="s">
        <v>365</v>
      </c>
      <c r="DR2" s="1205"/>
      <c r="DS2" s="1205"/>
      <c r="DT2" s="1205"/>
      <c r="DU2" s="1205"/>
      <c r="DV2" s="1205"/>
      <c r="DW2" s="1205"/>
      <c r="DX2" s="1205"/>
      <c r="DY2" s="1205"/>
      <c r="DZ2" s="120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7"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2" t="s">
        <v>382</v>
      </c>
      <c r="DH5" s="1193"/>
      <c r="DI5" s="1193"/>
      <c r="DJ5" s="1193"/>
      <c r="DK5" s="1194"/>
      <c r="DL5" s="1192" t="s">
        <v>383</v>
      </c>
      <c r="DM5" s="1193"/>
      <c r="DN5" s="1193"/>
      <c r="DO5" s="1193"/>
      <c r="DP5" s="1194"/>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8">
        <v>18693</v>
      </c>
      <c r="R7" s="1199"/>
      <c r="S7" s="1199"/>
      <c r="T7" s="1199"/>
      <c r="U7" s="1199"/>
      <c r="V7" s="1199">
        <v>18200</v>
      </c>
      <c r="W7" s="1199"/>
      <c r="X7" s="1199"/>
      <c r="Y7" s="1199"/>
      <c r="Z7" s="1199"/>
      <c r="AA7" s="1199">
        <v>493</v>
      </c>
      <c r="AB7" s="1199"/>
      <c r="AC7" s="1199"/>
      <c r="AD7" s="1199"/>
      <c r="AE7" s="1200"/>
      <c r="AF7" s="1201">
        <v>373</v>
      </c>
      <c r="AG7" s="1202"/>
      <c r="AH7" s="1202"/>
      <c r="AI7" s="1202"/>
      <c r="AJ7" s="1203"/>
      <c r="AK7" s="1185" t="s">
        <v>574</v>
      </c>
      <c r="AL7" s="1186"/>
      <c r="AM7" s="1186"/>
      <c r="AN7" s="1186"/>
      <c r="AO7" s="1186"/>
      <c r="AP7" s="1186">
        <v>21647</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591</v>
      </c>
      <c r="BT7" s="1190"/>
      <c r="BU7" s="1190"/>
      <c r="BV7" s="1190"/>
      <c r="BW7" s="1190"/>
      <c r="BX7" s="1190"/>
      <c r="BY7" s="1190"/>
      <c r="BZ7" s="1190"/>
      <c r="CA7" s="1190"/>
      <c r="CB7" s="1190"/>
      <c r="CC7" s="1190"/>
      <c r="CD7" s="1190"/>
      <c r="CE7" s="1190"/>
      <c r="CF7" s="1190"/>
      <c r="CG7" s="1191"/>
      <c r="CH7" s="1182">
        <v>0</v>
      </c>
      <c r="CI7" s="1183"/>
      <c r="CJ7" s="1183"/>
      <c r="CK7" s="1183"/>
      <c r="CL7" s="1184"/>
      <c r="CM7" s="1182">
        <v>487</v>
      </c>
      <c r="CN7" s="1183"/>
      <c r="CO7" s="1183"/>
      <c r="CP7" s="1183"/>
      <c r="CQ7" s="1184"/>
      <c r="CR7" s="1182">
        <v>5</v>
      </c>
      <c r="CS7" s="1183"/>
      <c r="CT7" s="1183"/>
      <c r="CU7" s="1183"/>
      <c r="CV7" s="1184"/>
      <c r="CW7" s="1182" t="s">
        <v>594</v>
      </c>
      <c r="CX7" s="1183"/>
      <c r="CY7" s="1183"/>
      <c r="CZ7" s="1183"/>
      <c r="DA7" s="1184"/>
      <c r="DB7" s="1182" t="s">
        <v>574</v>
      </c>
      <c r="DC7" s="1183"/>
      <c r="DD7" s="1183"/>
      <c r="DE7" s="1183"/>
      <c r="DF7" s="1184"/>
      <c r="DG7" s="1182">
        <v>424</v>
      </c>
      <c r="DH7" s="1183"/>
      <c r="DI7" s="1183"/>
      <c r="DJ7" s="1183"/>
      <c r="DK7" s="1184"/>
      <c r="DL7" s="1182" t="s">
        <v>576</v>
      </c>
      <c r="DM7" s="1183"/>
      <c r="DN7" s="1183"/>
      <c r="DO7" s="1183"/>
      <c r="DP7" s="1184"/>
      <c r="DQ7" s="1182">
        <v>119</v>
      </c>
      <c r="DR7" s="1183"/>
      <c r="DS7" s="1183"/>
      <c r="DT7" s="1183"/>
      <c r="DU7" s="1184"/>
      <c r="DV7" s="1209"/>
      <c r="DW7" s="1210"/>
      <c r="DX7" s="1210"/>
      <c r="DY7" s="1210"/>
      <c r="DZ7" s="1211"/>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41</v>
      </c>
      <c r="CI8" s="1083"/>
      <c r="CJ8" s="1083"/>
      <c r="CK8" s="1083"/>
      <c r="CL8" s="1084"/>
      <c r="CM8" s="1082">
        <v>71</v>
      </c>
      <c r="CN8" s="1083"/>
      <c r="CO8" s="1083"/>
      <c r="CP8" s="1083"/>
      <c r="CQ8" s="1084"/>
      <c r="CR8" s="1082">
        <v>10</v>
      </c>
      <c r="CS8" s="1083"/>
      <c r="CT8" s="1083"/>
      <c r="CU8" s="1083"/>
      <c r="CV8" s="1084"/>
      <c r="CW8" s="1082" t="s">
        <v>574</v>
      </c>
      <c r="CX8" s="1083"/>
      <c r="CY8" s="1083"/>
      <c r="CZ8" s="1083"/>
      <c r="DA8" s="1084"/>
      <c r="DB8" s="1082" t="s">
        <v>595</v>
      </c>
      <c r="DC8" s="1083"/>
      <c r="DD8" s="1083"/>
      <c r="DE8" s="1083"/>
      <c r="DF8" s="1084"/>
      <c r="DG8" s="1082" t="s">
        <v>596</v>
      </c>
      <c r="DH8" s="1083"/>
      <c r="DI8" s="1083"/>
      <c r="DJ8" s="1083"/>
      <c r="DK8" s="1084"/>
      <c r="DL8" s="1082" t="s">
        <v>595</v>
      </c>
      <c r="DM8" s="1083"/>
      <c r="DN8" s="1083"/>
      <c r="DO8" s="1083"/>
      <c r="DP8" s="1084"/>
      <c r="DQ8" s="1082" t="s">
        <v>593</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1">
        <v>18663</v>
      </c>
      <c r="R23" s="1159"/>
      <c r="S23" s="1159"/>
      <c r="T23" s="1159"/>
      <c r="U23" s="1162"/>
      <c r="V23" s="1163">
        <v>18170</v>
      </c>
      <c r="W23" s="1159"/>
      <c r="X23" s="1159"/>
      <c r="Y23" s="1159"/>
      <c r="Z23" s="1162"/>
      <c r="AA23" s="1163">
        <v>493</v>
      </c>
      <c r="AB23" s="1159"/>
      <c r="AC23" s="1159"/>
      <c r="AD23" s="1159"/>
      <c r="AE23" s="1160"/>
      <c r="AF23" s="1164">
        <v>373</v>
      </c>
      <c r="AG23" s="1165"/>
      <c r="AH23" s="1165"/>
      <c r="AI23" s="1165"/>
      <c r="AJ23" s="1166"/>
      <c r="AK23" s="1167"/>
      <c r="AL23" s="1168"/>
      <c r="AM23" s="1168"/>
      <c r="AN23" s="1168"/>
      <c r="AO23" s="1168"/>
      <c r="AP23" s="1163">
        <v>21647</v>
      </c>
      <c r="AQ23" s="1159"/>
      <c r="AR23" s="1159"/>
      <c r="AS23" s="1159"/>
      <c r="AT23" s="1162"/>
      <c r="AU23" s="1169"/>
      <c r="AV23" s="1169"/>
      <c r="AW23" s="1169"/>
      <c r="AX23" s="1169"/>
      <c r="AY23" s="1170"/>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399</v>
      </c>
      <c r="C28" s="1144"/>
      <c r="D28" s="1144"/>
      <c r="E28" s="1144"/>
      <c r="F28" s="1144"/>
      <c r="G28" s="1144"/>
      <c r="H28" s="1144"/>
      <c r="I28" s="1144"/>
      <c r="J28" s="1144"/>
      <c r="K28" s="1144"/>
      <c r="L28" s="1144"/>
      <c r="M28" s="1144"/>
      <c r="N28" s="1144"/>
      <c r="O28" s="1144"/>
      <c r="P28" s="1145"/>
      <c r="Q28" s="1146">
        <v>4026</v>
      </c>
      <c r="R28" s="1147"/>
      <c r="S28" s="1147"/>
      <c r="T28" s="1147"/>
      <c r="U28" s="1147"/>
      <c r="V28" s="1147">
        <v>3950</v>
      </c>
      <c r="W28" s="1147"/>
      <c r="X28" s="1147"/>
      <c r="Y28" s="1147"/>
      <c r="Z28" s="1147"/>
      <c r="AA28" s="1147">
        <v>76</v>
      </c>
      <c r="AB28" s="1147"/>
      <c r="AC28" s="1147"/>
      <c r="AD28" s="1147"/>
      <c r="AE28" s="1148"/>
      <c r="AF28" s="1149">
        <v>76</v>
      </c>
      <c r="AG28" s="1147"/>
      <c r="AH28" s="1147"/>
      <c r="AI28" s="1147"/>
      <c r="AJ28" s="1150"/>
      <c r="AK28" s="1151">
        <v>304</v>
      </c>
      <c r="AL28" s="1139"/>
      <c r="AM28" s="1139"/>
      <c r="AN28" s="1139"/>
      <c r="AO28" s="1139"/>
      <c r="AP28" s="1139" t="s">
        <v>574</v>
      </c>
      <c r="AQ28" s="1139"/>
      <c r="AR28" s="1139"/>
      <c r="AS28" s="1139"/>
      <c r="AT28" s="1139"/>
      <c r="AU28" s="1139" t="s">
        <v>578</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400</v>
      </c>
      <c r="C29" s="1131"/>
      <c r="D29" s="1131"/>
      <c r="E29" s="1131"/>
      <c r="F29" s="1131"/>
      <c r="G29" s="1131"/>
      <c r="H29" s="1131"/>
      <c r="I29" s="1131"/>
      <c r="J29" s="1131"/>
      <c r="K29" s="1131"/>
      <c r="L29" s="1131"/>
      <c r="M29" s="1131"/>
      <c r="N29" s="1131"/>
      <c r="O29" s="1131"/>
      <c r="P29" s="1132"/>
      <c r="Q29" s="1136">
        <v>3622</v>
      </c>
      <c r="R29" s="1137"/>
      <c r="S29" s="1137"/>
      <c r="T29" s="1137"/>
      <c r="U29" s="1137"/>
      <c r="V29" s="1137">
        <v>3564</v>
      </c>
      <c r="W29" s="1137"/>
      <c r="X29" s="1137"/>
      <c r="Y29" s="1137"/>
      <c r="Z29" s="1137"/>
      <c r="AA29" s="1137">
        <v>58</v>
      </c>
      <c r="AB29" s="1137"/>
      <c r="AC29" s="1137"/>
      <c r="AD29" s="1137"/>
      <c r="AE29" s="1138"/>
      <c r="AF29" s="1112">
        <v>58</v>
      </c>
      <c r="AG29" s="1113"/>
      <c r="AH29" s="1113"/>
      <c r="AI29" s="1113"/>
      <c r="AJ29" s="1114"/>
      <c r="AK29" s="1073">
        <v>592</v>
      </c>
      <c r="AL29" s="1064"/>
      <c r="AM29" s="1064"/>
      <c r="AN29" s="1064"/>
      <c r="AO29" s="1064"/>
      <c r="AP29" s="1064" t="s">
        <v>581</v>
      </c>
      <c r="AQ29" s="1064"/>
      <c r="AR29" s="1064"/>
      <c r="AS29" s="1064"/>
      <c r="AT29" s="1064"/>
      <c r="AU29" s="1064" t="s">
        <v>579</v>
      </c>
      <c r="AV29" s="1064"/>
      <c r="AW29" s="1064"/>
      <c r="AX29" s="1064"/>
      <c r="AY29" s="1064"/>
      <c r="AZ29" s="1135" t="s">
        <v>574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401</v>
      </c>
      <c r="C30" s="1131"/>
      <c r="D30" s="1131"/>
      <c r="E30" s="1131"/>
      <c r="F30" s="1131"/>
      <c r="G30" s="1131"/>
      <c r="H30" s="1131"/>
      <c r="I30" s="1131"/>
      <c r="J30" s="1131"/>
      <c r="K30" s="1131"/>
      <c r="L30" s="1131"/>
      <c r="M30" s="1131"/>
      <c r="N30" s="1131"/>
      <c r="O30" s="1131"/>
      <c r="P30" s="1132"/>
      <c r="Q30" s="1136">
        <v>427</v>
      </c>
      <c r="R30" s="1137"/>
      <c r="S30" s="1137"/>
      <c r="T30" s="1137"/>
      <c r="U30" s="1137"/>
      <c r="V30" s="1137">
        <v>426</v>
      </c>
      <c r="W30" s="1137"/>
      <c r="X30" s="1137"/>
      <c r="Y30" s="1137"/>
      <c r="Z30" s="1137"/>
      <c r="AA30" s="1137">
        <v>1</v>
      </c>
      <c r="AB30" s="1137"/>
      <c r="AC30" s="1137"/>
      <c r="AD30" s="1137"/>
      <c r="AE30" s="1138"/>
      <c r="AF30" s="1112">
        <v>1</v>
      </c>
      <c r="AG30" s="1113"/>
      <c r="AH30" s="1113"/>
      <c r="AI30" s="1113"/>
      <c r="AJ30" s="1114"/>
      <c r="AK30" s="1073">
        <v>140</v>
      </c>
      <c r="AL30" s="1064"/>
      <c r="AM30" s="1064"/>
      <c r="AN30" s="1064"/>
      <c r="AO30" s="1064"/>
      <c r="AP30" s="1064" t="s">
        <v>576</v>
      </c>
      <c r="AQ30" s="1064"/>
      <c r="AR30" s="1064"/>
      <c r="AS30" s="1064"/>
      <c r="AT30" s="1064"/>
      <c r="AU30" s="1064" t="s">
        <v>580</v>
      </c>
      <c r="AV30" s="1064"/>
      <c r="AW30" s="1064"/>
      <c r="AX30" s="1064"/>
      <c r="AY30" s="1064"/>
      <c r="AZ30" s="1135" t="s">
        <v>574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402</v>
      </c>
      <c r="C31" s="1131"/>
      <c r="D31" s="1131"/>
      <c r="E31" s="1131"/>
      <c r="F31" s="1131"/>
      <c r="G31" s="1131"/>
      <c r="H31" s="1131"/>
      <c r="I31" s="1131"/>
      <c r="J31" s="1131"/>
      <c r="K31" s="1131"/>
      <c r="L31" s="1131"/>
      <c r="M31" s="1131"/>
      <c r="N31" s="1131"/>
      <c r="O31" s="1131"/>
      <c r="P31" s="1132"/>
      <c r="Q31" s="1136">
        <v>597</v>
      </c>
      <c r="R31" s="1137"/>
      <c r="S31" s="1137"/>
      <c r="T31" s="1137"/>
      <c r="U31" s="1137"/>
      <c r="V31" s="1137">
        <v>588</v>
      </c>
      <c r="W31" s="1137"/>
      <c r="X31" s="1137"/>
      <c r="Y31" s="1137"/>
      <c r="Z31" s="1137"/>
      <c r="AA31" s="1137">
        <v>9</v>
      </c>
      <c r="AB31" s="1137"/>
      <c r="AC31" s="1137"/>
      <c r="AD31" s="1137"/>
      <c r="AE31" s="1138"/>
      <c r="AF31" s="1112">
        <v>692</v>
      </c>
      <c r="AG31" s="1113"/>
      <c r="AH31" s="1113"/>
      <c r="AI31" s="1113"/>
      <c r="AJ31" s="1114"/>
      <c r="AK31" s="1073">
        <v>19</v>
      </c>
      <c r="AL31" s="1064"/>
      <c r="AM31" s="1064"/>
      <c r="AN31" s="1064"/>
      <c r="AO31" s="1064"/>
      <c r="AP31" s="1064">
        <v>4208</v>
      </c>
      <c r="AQ31" s="1064"/>
      <c r="AR31" s="1064"/>
      <c r="AS31" s="1064"/>
      <c r="AT31" s="1064"/>
      <c r="AU31" s="1064">
        <v>785</v>
      </c>
      <c r="AV31" s="1064"/>
      <c r="AW31" s="1064"/>
      <c r="AX31" s="1064"/>
      <c r="AY31" s="1064"/>
      <c r="AZ31" s="1135" t="s">
        <v>582</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808</v>
      </c>
      <c r="R32" s="1137"/>
      <c r="S32" s="1137"/>
      <c r="T32" s="1137"/>
      <c r="U32" s="1137"/>
      <c r="V32" s="1137">
        <v>792</v>
      </c>
      <c r="W32" s="1137"/>
      <c r="X32" s="1137"/>
      <c r="Y32" s="1137"/>
      <c r="Z32" s="1137"/>
      <c r="AA32" s="1137">
        <v>16</v>
      </c>
      <c r="AB32" s="1137"/>
      <c r="AC32" s="1137"/>
      <c r="AD32" s="1137"/>
      <c r="AE32" s="1138"/>
      <c r="AF32" s="1112">
        <v>16</v>
      </c>
      <c r="AG32" s="1113"/>
      <c r="AH32" s="1113"/>
      <c r="AI32" s="1113"/>
      <c r="AJ32" s="1114"/>
      <c r="AK32" s="1073">
        <v>280</v>
      </c>
      <c r="AL32" s="1064"/>
      <c r="AM32" s="1064"/>
      <c r="AN32" s="1064"/>
      <c r="AO32" s="1064"/>
      <c r="AP32" s="1064">
        <v>3444</v>
      </c>
      <c r="AQ32" s="1064"/>
      <c r="AR32" s="1064"/>
      <c r="AS32" s="1064"/>
      <c r="AT32" s="1064"/>
      <c r="AU32" s="1064">
        <v>2721</v>
      </c>
      <c r="AV32" s="1064"/>
      <c r="AW32" s="1064"/>
      <c r="AX32" s="1064"/>
      <c r="AY32" s="1064"/>
      <c r="AZ32" s="1135" t="s">
        <v>576</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406</v>
      </c>
      <c r="C33" s="1131"/>
      <c r="D33" s="1131"/>
      <c r="E33" s="1131"/>
      <c r="F33" s="1131"/>
      <c r="G33" s="1131"/>
      <c r="H33" s="1131"/>
      <c r="I33" s="1131"/>
      <c r="J33" s="1131"/>
      <c r="K33" s="1131"/>
      <c r="L33" s="1131"/>
      <c r="M33" s="1131"/>
      <c r="N33" s="1131"/>
      <c r="O33" s="1131"/>
      <c r="P33" s="1132"/>
      <c r="Q33" s="1136">
        <v>0</v>
      </c>
      <c r="R33" s="1137"/>
      <c r="S33" s="1137"/>
      <c r="T33" s="1137"/>
      <c r="U33" s="1137"/>
      <c r="V33" s="1137">
        <v>0</v>
      </c>
      <c r="W33" s="1137"/>
      <c r="X33" s="1137"/>
      <c r="Y33" s="1137"/>
      <c r="Z33" s="1137"/>
      <c r="AA33" s="1137" t="s">
        <v>576</v>
      </c>
      <c r="AB33" s="1137"/>
      <c r="AC33" s="1137"/>
      <c r="AD33" s="1137"/>
      <c r="AE33" s="1138"/>
      <c r="AF33" s="1112" t="s">
        <v>407</v>
      </c>
      <c r="AG33" s="1113"/>
      <c r="AH33" s="1113"/>
      <c r="AI33" s="1113"/>
      <c r="AJ33" s="1114"/>
      <c r="AK33" s="1073">
        <v>0</v>
      </c>
      <c r="AL33" s="1064"/>
      <c r="AM33" s="1064"/>
      <c r="AN33" s="1064"/>
      <c r="AO33" s="1064"/>
      <c r="AP33" s="1064" t="s">
        <v>575</v>
      </c>
      <c r="AQ33" s="1064"/>
      <c r="AR33" s="1064"/>
      <c r="AS33" s="1064"/>
      <c r="AT33" s="1064"/>
      <c r="AU33" s="1064" t="s">
        <v>577</v>
      </c>
      <c r="AV33" s="1064"/>
      <c r="AW33" s="1064"/>
      <c r="AX33" s="1064"/>
      <c r="AY33" s="1064"/>
      <c r="AZ33" s="1135" t="s">
        <v>576</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409</v>
      </c>
      <c r="C34" s="1131"/>
      <c r="D34" s="1131"/>
      <c r="E34" s="1131"/>
      <c r="F34" s="1131"/>
      <c r="G34" s="1131"/>
      <c r="H34" s="1131"/>
      <c r="I34" s="1131"/>
      <c r="J34" s="1131"/>
      <c r="K34" s="1131"/>
      <c r="L34" s="1131"/>
      <c r="M34" s="1131"/>
      <c r="N34" s="1131"/>
      <c r="O34" s="1131"/>
      <c r="P34" s="1132"/>
      <c r="Q34" s="1136">
        <v>18</v>
      </c>
      <c r="R34" s="1137"/>
      <c r="S34" s="1137"/>
      <c r="T34" s="1137"/>
      <c r="U34" s="1137"/>
      <c r="V34" s="1137">
        <v>15</v>
      </c>
      <c r="W34" s="1137"/>
      <c r="X34" s="1137"/>
      <c r="Y34" s="1137"/>
      <c r="Z34" s="1137"/>
      <c r="AA34" s="1137">
        <v>3</v>
      </c>
      <c r="AB34" s="1137"/>
      <c r="AC34" s="1137"/>
      <c r="AD34" s="1137"/>
      <c r="AE34" s="1138"/>
      <c r="AF34" s="1112">
        <v>3</v>
      </c>
      <c r="AG34" s="1113"/>
      <c r="AH34" s="1113"/>
      <c r="AI34" s="1113"/>
      <c r="AJ34" s="1114"/>
      <c r="AK34" s="1073">
        <v>0</v>
      </c>
      <c r="AL34" s="1064"/>
      <c r="AM34" s="1064"/>
      <c r="AN34" s="1064"/>
      <c r="AO34" s="1064"/>
      <c r="AP34" s="1064">
        <v>104</v>
      </c>
      <c r="AQ34" s="1064"/>
      <c r="AR34" s="1064"/>
      <c r="AS34" s="1064"/>
      <c r="AT34" s="1064"/>
      <c r="AU34" s="1064">
        <v>104</v>
      </c>
      <c r="AV34" s="1064"/>
      <c r="AW34" s="1064"/>
      <c r="AX34" s="1064"/>
      <c r="AY34" s="1064"/>
      <c r="AZ34" s="1135" t="s">
        <v>576</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846</v>
      </c>
      <c r="AG63" s="1052"/>
      <c r="AH63" s="1052"/>
      <c r="AI63" s="1052"/>
      <c r="AJ63" s="1123"/>
      <c r="AK63" s="1124"/>
      <c r="AL63" s="1056"/>
      <c r="AM63" s="1056"/>
      <c r="AN63" s="1056"/>
      <c r="AO63" s="1056"/>
      <c r="AP63" s="1052">
        <v>7756</v>
      </c>
      <c r="AQ63" s="1052"/>
      <c r="AR63" s="1052"/>
      <c r="AS63" s="1052"/>
      <c r="AT63" s="1052"/>
      <c r="AU63" s="1052">
        <v>3610</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392</v>
      </c>
      <c r="W66" s="1095"/>
      <c r="X66" s="1095"/>
      <c r="Y66" s="1095"/>
      <c r="Z66" s="1096"/>
      <c r="AA66" s="1094" t="s">
        <v>416</v>
      </c>
      <c r="AB66" s="1095"/>
      <c r="AC66" s="1095"/>
      <c r="AD66" s="1095"/>
      <c r="AE66" s="1096"/>
      <c r="AF66" s="1100" t="s">
        <v>417</v>
      </c>
      <c r="AG66" s="1101"/>
      <c r="AH66" s="1101"/>
      <c r="AI66" s="1101"/>
      <c r="AJ66" s="1102"/>
      <c r="AK66" s="1094" t="s">
        <v>395</v>
      </c>
      <c r="AL66" s="1089"/>
      <c r="AM66" s="1089"/>
      <c r="AN66" s="1089"/>
      <c r="AO66" s="1090"/>
      <c r="AP66" s="1094" t="s">
        <v>418</v>
      </c>
      <c r="AQ66" s="1095"/>
      <c r="AR66" s="1095"/>
      <c r="AS66" s="1095"/>
      <c r="AT66" s="1096"/>
      <c r="AU66" s="1094" t="s">
        <v>419</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583</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576</v>
      </c>
      <c r="AQ68" s="1075"/>
      <c r="AR68" s="1075"/>
      <c r="AS68" s="1075"/>
      <c r="AT68" s="1075"/>
      <c r="AU68" s="1075" t="s">
        <v>588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584</v>
      </c>
      <c r="C69" s="1068"/>
      <c r="D69" s="1068"/>
      <c r="E69" s="1068"/>
      <c r="F69" s="1068"/>
      <c r="G69" s="1068"/>
      <c r="H69" s="1068"/>
      <c r="I69" s="1068"/>
      <c r="J69" s="1068"/>
      <c r="K69" s="1068"/>
      <c r="L69" s="1068"/>
      <c r="M69" s="1068"/>
      <c r="N69" s="1068"/>
      <c r="O69" s="1068"/>
      <c r="P69" s="1069"/>
      <c r="Q69" s="1070">
        <v>331</v>
      </c>
      <c r="R69" s="1064"/>
      <c r="S69" s="1064"/>
      <c r="T69" s="1064"/>
      <c r="U69" s="1064"/>
      <c r="V69" s="1064">
        <v>315</v>
      </c>
      <c r="W69" s="1064"/>
      <c r="X69" s="1064"/>
      <c r="Y69" s="1064"/>
      <c r="Z69" s="1064"/>
      <c r="AA69" s="1064">
        <v>16</v>
      </c>
      <c r="AB69" s="1064"/>
      <c r="AC69" s="1064"/>
      <c r="AD69" s="1064"/>
      <c r="AE69" s="1064"/>
      <c r="AF69" s="1064">
        <v>16</v>
      </c>
      <c r="AG69" s="1064"/>
      <c r="AH69" s="1064"/>
      <c r="AI69" s="1064"/>
      <c r="AJ69" s="1064"/>
      <c r="AK69" s="1064" t="s">
        <v>605</v>
      </c>
      <c r="AL69" s="1064"/>
      <c r="AM69" s="1064"/>
      <c r="AN69" s="1064"/>
      <c r="AO69" s="1064"/>
      <c r="AP69" s="1064" t="s">
        <v>574</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585</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t="s">
        <v>606</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586</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t="s">
        <v>589</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7814</v>
      </c>
      <c r="AG88" s="1052"/>
      <c r="AH88" s="1052"/>
      <c r="AI88" s="1052"/>
      <c r="AJ88" s="1052"/>
      <c r="AK88" s="1056"/>
      <c r="AL88" s="1056"/>
      <c r="AM88" s="1056"/>
      <c r="AN88" s="1056"/>
      <c r="AO88" s="1056"/>
      <c r="AP88" s="1052" t="s">
        <v>574</v>
      </c>
      <c r="AQ88" s="1052"/>
      <c r="AR88" s="1052"/>
      <c r="AS88" s="1052"/>
      <c r="AT88" s="1052"/>
      <c r="AU88" s="1052" t="s">
        <v>574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v>
      </c>
      <c r="CS102" s="1044"/>
      <c r="CT102" s="1044"/>
      <c r="CU102" s="1044"/>
      <c r="CV102" s="1045"/>
      <c r="CW102" s="1043" t="s">
        <v>576</v>
      </c>
      <c r="CX102" s="1044"/>
      <c r="CY102" s="1044"/>
      <c r="CZ102" s="1044"/>
      <c r="DA102" s="1045"/>
      <c r="DB102" s="1043" t="s">
        <v>574</v>
      </c>
      <c r="DC102" s="1044"/>
      <c r="DD102" s="1044"/>
      <c r="DE102" s="1044"/>
      <c r="DF102" s="1045"/>
      <c r="DG102" s="1043">
        <v>424</v>
      </c>
      <c r="DH102" s="1044"/>
      <c r="DI102" s="1044"/>
      <c r="DJ102" s="1044"/>
      <c r="DK102" s="1045"/>
      <c r="DL102" s="1043" t="s">
        <v>574</v>
      </c>
      <c r="DM102" s="1044"/>
      <c r="DN102" s="1044"/>
      <c r="DO102" s="1044"/>
      <c r="DP102" s="1045"/>
      <c r="DQ102" s="1043">
        <v>119</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305</v>
      </c>
      <c r="AG109" s="987"/>
      <c r="AH109" s="987"/>
      <c r="AI109" s="987"/>
      <c r="AJ109" s="988"/>
      <c r="AK109" s="989" t="s">
        <v>304</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305</v>
      </c>
      <c r="BW109" s="987"/>
      <c r="BX109" s="987"/>
      <c r="BY109" s="987"/>
      <c r="BZ109" s="988"/>
      <c r="CA109" s="989" t="s">
        <v>304</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305</v>
      </c>
      <c r="DM109" s="987"/>
      <c r="DN109" s="987"/>
      <c r="DO109" s="987"/>
      <c r="DP109" s="988"/>
      <c r="DQ109" s="989" t="s">
        <v>304</v>
      </c>
      <c r="DR109" s="987"/>
      <c r="DS109" s="987"/>
      <c r="DT109" s="987"/>
      <c r="DU109" s="988"/>
      <c r="DV109" s="989" t="s">
        <v>430</v>
      </c>
      <c r="DW109" s="987"/>
      <c r="DX109" s="987"/>
      <c r="DY109" s="987"/>
      <c r="DZ109" s="1018"/>
    </row>
    <row r="110" spans="1:131" s="247" customFormat="1" ht="26.25" customHeight="1">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2066030</v>
      </c>
      <c r="AB110" s="980"/>
      <c r="AC110" s="980"/>
      <c r="AD110" s="980"/>
      <c r="AE110" s="981"/>
      <c r="AF110" s="982">
        <v>2075674</v>
      </c>
      <c r="AG110" s="980"/>
      <c r="AH110" s="980"/>
      <c r="AI110" s="980"/>
      <c r="AJ110" s="981"/>
      <c r="AK110" s="982">
        <v>2083301</v>
      </c>
      <c r="AL110" s="980"/>
      <c r="AM110" s="980"/>
      <c r="AN110" s="980"/>
      <c r="AO110" s="981"/>
      <c r="AP110" s="983">
        <v>29.1</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22241126</v>
      </c>
      <c r="BR110" s="927"/>
      <c r="BS110" s="927"/>
      <c r="BT110" s="927"/>
      <c r="BU110" s="927"/>
      <c r="BV110" s="927">
        <v>21768714</v>
      </c>
      <c r="BW110" s="927"/>
      <c r="BX110" s="927"/>
      <c r="BY110" s="927"/>
      <c r="BZ110" s="927"/>
      <c r="CA110" s="927">
        <v>21647490</v>
      </c>
      <c r="CB110" s="927"/>
      <c r="CC110" s="927"/>
      <c r="CD110" s="927"/>
      <c r="CE110" s="927"/>
      <c r="CF110" s="951">
        <v>302.89999999999998</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436</v>
      </c>
      <c r="AG111" s="1008"/>
      <c r="AH111" s="1008"/>
      <c r="AI111" s="1008"/>
      <c r="AJ111" s="1009"/>
      <c r="AK111" s="1010" t="s">
        <v>436</v>
      </c>
      <c r="AL111" s="1008"/>
      <c r="AM111" s="1008"/>
      <c r="AN111" s="1008"/>
      <c r="AO111" s="1009"/>
      <c r="AP111" s="1011" t="s">
        <v>438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91580</v>
      </c>
      <c r="BR111" s="899"/>
      <c r="BS111" s="899"/>
      <c r="BT111" s="899"/>
      <c r="BU111" s="899"/>
      <c r="BV111" s="899">
        <v>60635</v>
      </c>
      <c r="BW111" s="899"/>
      <c r="BX111" s="899"/>
      <c r="BY111" s="899"/>
      <c r="BZ111" s="899"/>
      <c r="CA111" s="899">
        <v>29930</v>
      </c>
      <c r="CB111" s="899"/>
      <c r="CC111" s="899"/>
      <c r="CD111" s="899"/>
      <c r="CE111" s="899"/>
      <c r="CF111" s="960">
        <v>0.4</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436</v>
      </c>
      <c r="DM111" s="899"/>
      <c r="DN111" s="899"/>
      <c r="DO111" s="899"/>
      <c r="DP111" s="899"/>
      <c r="DQ111" s="899" t="s">
        <v>436</v>
      </c>
      <c r="DR111" s="899"/>
      <c r="DS111" s="899"/>
      <c r="DT111" s="899"/>
      <c r="DU111" s="899"/>
      <c r="DV111" s="876" t="s">
        <v>438</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3904206</v>
      </c>
      <c r="BR112" s="899"/>
      <c r="BS112" s="899"/>
      <c r="BT112" s="899"/>
      <c r="BU112" s="899"/>
      <c r="BV112" s="899">
        <v>3781312</v>
      </c>
      <c r="BW112" s="899"/>
      <c r="BX112" s="899"/>
      <c r="BY112" s="899"/>
      <c r="BZ112" s="899"/>
      <c r="CA112" s="899">
        <v>3610021</v>
      </c>
      <c r="CB112" s="899"/>
      <c r="CC112" s="899"/>
      <c r="CD112" s="899"/>
      <c r="CE112" s="899"/>
      <c r="CF112" s="960">
        <v>50.5</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438</v>
      </c>
      <c r="DR112" s="899"/>
      <c r="DS112" s="899"/>
      <c r="DT112" s="899"/>
      <c r="DU112" s="899"/>
      <c r="DV112" s="876" t="s">
        <v>438</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363007</v>
      </c>
      <c r="AB113" s="1008"/>
      <c r="AC113" s="1008"/>
      <c r="AD113" s="1008"/>
      <c r="AE113" s="1009"/>
      <c r="AF113" s="1010">
        <v>359289</v>
      </c>
      <c r="AG113" s="1008"/>
      <c r="AH113" s="1008"/>
      <c r="AI113" s="1008"/>
      <c r="AJ113" s="1009"/>
      <c r="AK113" s="1010">
        <v>352063</v>
      </c>
      <c r="AL113" s="1008"/>
      <c r="AM113" s="1008"/>
      <c r="AN113" s="1008"/>
      <c r="AO113" s="1009"/>
      <c r="AP113" s="1011">
        <v>4.9000000000000004</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t="s">
        <v>438</v>
      </c>
      <c r="BR113" s="899"/>
      <c r="BS113" s="899"/>
      <c r="BT113" s="899"/>
      <c r="BU113" s="899"/>
      <c r="BV113" s="899" t="s">
        <v>438</v>
      </c>
      <c r="BW113" s="899"/>
      <c r="BX113" s="899"/>
      <c r="BY113" s="899"/>
      <c r="BZ113" s="899"/>
      <c r="CA113" s="899" t="s">
        <v>436</v>
      </c>
      <c r="CB113" s="899"/>
      <c r="CC113" s="899"/>
      <c r="CD113" s="899"/>
      <c r="CE113" s="899"/>
      <c r="CF113" s="960" t="s">
        <v>438</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436</v>
      </c>
      <c r="DM113" s="862"/>
      <c r="DN113" s="862"/>
      <c r="DO113" s="862"/>
      <c r="DP113" s="863"/>
      <c r="DQ113" s="864" t="s">
        <v>438</v>
      </c>
      <c r="DR113" s="862"/>
      <c r="DS113" s="862"/>
      <c r="DT113" s="862"/>
      <c r="DU113" s="863"/>
      <c r="DV113" s="909" t="s">
        <v>438</v>
      </c>
      <c r="DW113" s="910"/>
      <c r="DX113" s="910"/>
      <c r="DY113" s="910"/>
      <c r="DZ113" s="911"/>
    </row>
    <row r="114" spans="1:130" s="247" customFormat="1" ht="26.25" customHeight="1">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438</v>
      </c>
      <c r="AB114" s="862"/>
      <c r="AC114" s="862"/>
      <c r="AD114" s="862"/>
      <c r="AE114" s="863"/>
      <c r="AF114" s="864" t="s">
        <v>438</v>
      </c>
      <c r="AG114" s="862"/>
      <c r="AH114" s="862"/>
      <c r="AI114" s="862"/>
      <c r="AJ114" s="863"/>
      <c r="AK114" s="864" t="s">
        <v>438</v>
      </c>
      <c r="AL114" s="862"/>
      <c r="AM114" s="862"/>
      <c r="AN114" s="862"/>
      <c r="AO114" s="863"/>
      <c r="AP114" s="909" t="s">
        <v>438</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3103646</v>
      </c>
      <c r="BR114" s="899"/>
      <c r="BS114" s="899"/>
      <c r="BT114" s="899"/>
      <c r="BU114" s="899"/>
      <c r="BV114" s="899">
        <v>2948209</v>
      </c>
      <c r="BW114" s="899"/>
      <c r="BX114" s="899"/>
      <c r="BY114" s="899"/>
      <c r="BZ114" s="899"/>
      <c r="CA114" s="899">
        <v>2905476</v>
      </c>
      <c r="CB114" s="899"/>
      <c r="CC114" s="899"/>
      <c r="CD114" s="899"/>
      <c r="CE114" s="899"/>
      <c r="CF114" s="960">
        <v>40.6</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v>5050</v>
      </c>
      <c r="DH114" s="862"/>
      <c r="DI114" s="862"/>
      <c r="DJ114" s="862"/>
      <c r="DK114" s="863"/>
      <c r="DL114" s="864">
        <v>3189</v>
      </c>
      <c r="DM114" s="862"/>
      <c r="DN114" s="862"/>
      <c r="DO114" s="862"/>
      <c r="DP114" s="863"/>
      <c r="DQ114" s="864">
        <v>1327</v>
      </c>
      <c r="DR114" s="862"/>
      <c r="DS114" s="862"/>
      <c r="DT114" s="862"/>
      <c r="DU114" s="863"/>
      <c r="DV114" s="909">
        <v>0</v>
      </c>
      <c r="DW114" s="910"/>
      <c r="DX114" s="910"/>
      <c r="DY114" s="910"/>
      <c r="DZ114" s="911"/>
    </row>
    <row r="115" spans="1:130" s="247" customFormat="1" ht="26.25" customHeight="1">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35235</v>
      </c>
      <c r="AB115" s="1008"/>
      <c r="AC115" s="1008"/>
      <c r="AD115" s="1008"/>
      <c r="AE115" s="1009"/>
      <c r="AF115" s="1010">
        <v>31378</v>
      </c>
      <c r="AG115" s="1008"/>
      <c r="AH115" s="1008"/>
      <c r="AI115" s="1008"/>
      <c r="AJ115" s="1009"/>
      <c r="AK115" s="1010">
        <v>30963</v>
      </c>
      <c r="AL115" s="1008"/>
      <c r="AM115" s="1008"/>
      <c r="AN115" s="1008"/>
      <c r="AO115" s="1009"/>
      <c r="AP115" s="1011">
        <v>0.4</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101262</v>
      </c>
      <c r="BR115" s="899"/>
      <c r="BS115" s="899"/>
      <c r="BT115" s="899"/>
      <c r="BU115" s="899"/>
      <c r="BV115" s="899">
        <v>125802</v>
      </c>
      <c r="BW115" s="899"/>
      <c r="BX115" s="899"/>
      <c r="BY115" s="899"/>
      <c r="BZ115" s="899"/>
      <c r="CA115" s="899">
        <v>118644</v>
      </c>
      <c r="CB115" s="899"/>
      <c r="CC115" s="899"/>
      <c r="CD115" s="899"/>
      <c r="CE115" s="899"/>
      <c r="CF115" s="960">
        <v>1.7</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436</v>
      </c>
      <c r="AL116" s="862"/>
      <c r="AM116" s="862"/>
      <c r="AN116" s="862"/>
      <c r="AO116" s="863"/>
      <c r="AP116" s="909" t="s">
        <v>438</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438</v>
      </c>
      <c r="CB116" s="899"/>
      <c r="CC116" s="899"/>
      <c r="CD116" s="899"/>
      <c r="CE116" s="899"/>
      <c r="CF116" s="960" t="s">
        <v>438</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438</v>
      </c>
      <c r="DR116" s="862"/>
      <c r="DS116" s="862"/>
      <c r="DT116" s="862"/>
      <c r="DU116" s="863"/>
      <c r="DV116" s="909" t="s">
        <v>436</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2464272</v>
      </c>
      <c r="AB117" s="994"/>
      <c r="AC117" s="994"/>
      <c r="AD117" s="994"/>
      <c r="AE117" s="995"/>
      <c r="AF117" s="996">
        <v>2466341</v>
      </c>
      <c r="AG117" s="994"/>
      <c r="AH117" s="994"/>
      <c r="AI117" s="994"/>
      <c r="AJ117" s="995"/>
      <c r="AK117" s="996">
        <v>2466327</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460</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305</v>
      </c>
      <c r="AG118" s="987"/>
      <c r="AH118" s="987"/>
      <c r="AI118" s="987"/>
      <c r="AJ118" s="988"/>
      <c r="AK118" s="989" t="s">
        <v>304</v>
      </c>
      <c r="AL118" s="987"/>
      <c r="AM118" s="987"/>
      <c r="AN118" s="987"/>
      <c r="AO118" s="988"/>
      <c r="AP118" s="990" t="s">
        <v>430</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463</v>
      </c>
      <c r="BP119" s="963"/>
      <c r="BQ119" s="967">
        <v>29441820</v>
      </c>
      <c r="BR119" s="930"/>
      <c r="BS119" s="930"/>
      <c r="BT119" s="930"/>
      <c r="BU119" s="930"/>
      <c r="BV119" s="930">
        <v>28684672</v>
      </c>
      <c r="BW119" s="930"/>
      <c r="BX119" s="930"/>
      <c r="BY119" s="930"/>
      <c r="BZ119" s="930"/>
      <c r="CA119" s="930">
        <v>28311561</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86530</v>
      </c>
      <c r="DH119" s="845"/>
      <c r="DI119" s="845"/>
      <c r="DJ119" s="845"/>
      <c r="DK119" s="846"/>
      <c r="DL119" s="847">
        <v>57446</v>
      </c>
      <c r="DM119" s="845"/>
      <c r="DN119" s="845"/>
      <c r="DO119" s="845"/>
      <c r="DP119" s="846"/>
      <c r="DQ119" s="847">
        <v>28603</v>
      </c>
      <c r="DR119" s="845"/>
      <c r="DS119" s="845"/>
      <c r="DT119" s="845"/>
      <c r="DU119" s="846"/>
      <c r="DV119" s="933">
        <v>0.4</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460</v>
      </c>
      <c r="AL120" s="862"/>
      <c r="AM120" s="862"/>
      <c r="AN120" s="862"/>
      <c r="AO120" s="863"/>
      <c r="AP120" s="909" t="s">
        <v>129</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6299136</v>
      </c>
      <c r="BR120" s="927"/>
      <c r="BS120" s="927"/>
      <c r="BT120" s="927"/>
      <c r="BU120" s="927"/>
      <c r="BV120" s="927">
        <v>7213092</v>
      </c>
      <c r="BW120" s="927"/>
      <c r="BX120" s="927"/>
      <c r="BY120" s="927"/>
      <c r="BZ120" s="927"/>
      <c r="CA120" s="927">
        <v>6483510</v>
      </c>
      <c r="CB120" s="927"/>
      <c r="CC120" s="927"/>
      <c r="CD120" s="927"/>
      <c r="CE120" s="927"/>
      <c r="CF120" s="951">
        <v>90.7</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2927189</v>
      </c>
      <c r="DH120" s="927"/>
      <c r="DI120" s="927"/>
      <c r="DJ120" s="927"/>
      <c r="DK120" s="927"/>
      <c r="DL120" s="927">
        <v>2846467</v>
      </c>
      <c r="DM120" s="927"/>
      <c r="DN120" s="927"/>
      <c r="DO120" s="927"/>
      <c r="DP120" s="927"/>
      <c r="DQ120" s="927">
        <v>2720716</v>
      </c>
      <c r="DR120" s="927"/>
      <c r="DS120" s="927"/>
      <c r="DT120" s="927"/>
      <c r="DU120" s="927"/>
      <c r="DV120" s="928">
        <v>38.1</v>
      </c>
      <c r="DW120" s="928"/>
      <c r="DX120" s="928"/>
      <c r="DY120" s="928"/>
      <c r="DZ120" s="929"/>
    </row>
    <row r="121" spans="1:130" s="247" customFormat="1" ht="26.25" customHeight="1">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460</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746239</v>
      </c>
      <c r="BR121" s="899"/>
      <c r="BS121" s="899"/>
      <c r="BT121" s="899"/>
      <c r="BU121" s="899"/>
      <c r="BV121" s="899">
        <v>680868</v>
      </c>
      <c r="BW121" s="899"/>
      <c r="BX121" s="899"/>
      <c r="BY121" s="899"/>
      <c r="BZ121" s="899"/>
      <c r="CA121" s="899">
        <v>779054</v>
      </c>
      <c r="CB121" s="899"/>
      <c r="CC121" s="899"/>
      <c r="CD121" s="899"/>
      <c r="CE121" s="899"/>
      <c r="CF121" s="960">
        <v>10.9</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v>860983</v>
      </c>
      <c r="DH121" s="899"/>
      <c r="DI121" s="899"/>
      <c r="DJ121" s="899"/>
      <c r="DK121" s="899"/>
      <c r="DL121" s="899">
        <v>824089</v>
      </c>
      <c r="DM121" s="899"/>
      <c r="DN121" s="899"/>
      <c r="DO121" s="899"/>
      <c r="DP121" s="899"/>
      <c r="DQ121" s="899">
        <v>785177</v>
      </c>
      <c r="DR121" s="899"/>
      <c r="DS121" s="899"/>
      <c r="DT121" s="899"/>
      <c r="DU121" s="899"/>
      <c r="DV121" s="876">
        <v>11</v>
      </c>
      <c r="DW121" s="876"/>
      <c r="DX121" s="876"/>
      <c r="DY121" s="876"/>
      <c r="DZ121" s="877"/>
    </row>
    <row r="122" spans="1:130" s="247" customFormat="1" ht="26.25" customHeight="1">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5425</v>
      </c>
      <c r="AB122" s="862"/>
      <c r="AC122" s="862"/>
      <c r="AD122" s="862"/>
      <c r="AE122" s="863"/>
      <c r="AF122" s="864">
        <v>1861</v>
      </c>
      <c r="AG122" s="862"/>
      <c r="AH122" s="862"/>
      <c r="AI122" s="862"/>
      <c r="AJ122" s="863"/>
      <c r="AK122" s="864">
        <v>1862</v>
      </c>
      <c r="AL122" s="862"/>
      <c r="AM122" s="862"/>
      <c r="AN122" s="862"/>
      <c r="AO122" s="863"/>
      <c r="AP122" s="909">
        <v>0</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16140360</v>
      </c>
      <c r="BR122" s="930"/>
      <c r="BS122" s="930"/>
      <c r="BT122" s="930"/>
      <c r="BU122" s="930"/>
      <c r="BV122" s="930">
        <v>15465995</v>
      </c>
      <c r="BW122" s="930"/>
      <c r="BX122" s="930"/>
      <c r="BY122" s="930"/>
      <c r="BZ122" s="930"/>
      <c r="CA122" s="930">
        <v>15084196</v>
      </c>
      <c r="CB122" s="930"/>
      <c r="CC122" s="930"/>
      <c r="CD122" s="930"/>
      <c r="CE122" s="930"/>
      <c r="CF122" s="931">
        <v>211</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v>116034</v>
      </c>
      <c r="DH122" s="899"/>
      <c r="DI122" s="899"/>
      <c r="DJ122" s="899"/>
      <c r="DK122" s="899"/>
      <c r="DL122" s="899">
        <v>110756</v>
      </c>
      <c r="DM122" s="899"/>
      <c r="DN122" s="899"/>
      <c r="DO122" s="899"/>
      <c r="DP122" s="899"/>
      <c r="DQ122" s="899">
        <v>104128</v>
      </c>
      <c r="DR122" s="899"/>
      <c r="DS122" s="899"/>
      <c r="DT122" s="899"/>
      <c r="DU122" s="899"/>
      <c r="DV122" s="876">
        <v>1.5</v>
      </c>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460</v>
      </c>
      <c r="AG123" s="862"/>
      <c r="AH123" s="862"/>
      <c r="AI123" s="862"/>
      <c r="AJ123" s="863"/>
      <c r="AK123" s="864" t="s">
        <v>460</v>
      </c>
      <c r="AL123" s="862"/>
      <c r="AM123" s="862"/>
      <c r="AN123" s="862"/>
      <c r="AO123" s="863"/>
      <c r="AP123" s="909" t="s">
        <v>460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472</v>
      </c>
      <c r="BP123" s="963"/>
      <c r="BQ123" s="917">
        <v>23185735</v>
      </c>
      <c r="BR123" s="918"/>
      <c r="BS123" s="918"/>
      <c r="BT123" s="918"/>
      <c r="BU123" s="918"/>
      <c r="BV123" s="918">
        <v>23359955</v>
      </c>
      <c r="BW123" s="918"/>
      <c r="BX123" s="918"/>
      <c r="BY123" s="918"/>
      <c r="BZ123" s="918"/>
      <c r="CA123" s="918">
        <v>22346760</v>
      </c>
      <c r="CB123" s="918"/>
      <c r="CC123" s="918"/>
      <c r="CD123" s="918"/>
      <c r="CE123" s="918"/>
      <c r="CF123" s="828"/>
      <c r="CG123" s="829"/>
      <c r="CH123" s="829"/>
      <c r="CI123" s="829"/>
      <c r="CJ123" s="919"/>
      <c r="CK123" s="954"/>
      <c r="CL123" s="940"/>
      <c r="CM123" s="940"/>
      <c r="CN123" s="940"/>
      <c r="CO123" s="941"/>
      <c r="CP123" s="920" t="s">
        <v>400</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460</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460</v>
      </c>
      <c r="AG124" s="862"/>
      <c r="AH124" s="862"/>
      <c r="AI124" s="862"/>
      <c r="AJ124" s="863"/>
      <c r="AK124" s="864" t="s">
        <v>129</v>
      </c>
      <c r="AL124" s="862"/>
      <c r="AM124" s="862"/>
      <c r="AN124" s="862"/>
      <c r="AO124" s="863"/>
      <c r="AP124" s="909" t="s">
        <v>129</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87</v>
      </c>
      <c r="BR124" s="916"/>
      <c r="BS124" s="916"/>
      <c r="BT124" s="916"/>
      <c r="BU124" s="916"/>
      <c r="BV124" s="916">
        <v>74</v>
      </c>
      <c r="BW124" s="916"/>
      <c r="BX124" s="916"/>
      <c r="BY124" s="916"/>
      <c r="BZ124" s="916"/>
      <c r="CA124" s="916">
        <v>83.4</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29599</v>
      </c>
      <c r="AB126" s="862"/>
      <c r="AC126" s="862"/>
      <c r="AD126" s="862"/>
      <c r="AE126" s="863"/>
      <c r="AF126" s="864">
        <v>29289</v>
      </c>
      <c r="AG126" s="862"/>
      <c r="AH126" s="862"/>
      <c r="AI126" s="862"/>
      <c r="AJ126" s="863"/>
      <c r="AK126" s="864">
        <v>28874</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v>101262</v>
      </c>
      <c r="DH126" s="899"/>
      <c r="DI126" s="899"/>
      <c r="DJ126" s="899"/>
      <c r="DK126" s="899"/>
      <c r="DL126" s="899">
        <v>125802</v>
      </c>
      <c r="DM126" s="899"/>
      <c r="DN126" s="899"/>
      <c r="DO126" s="899"/>
      <c r="DP126" s="899"/>
      <c r="DQ126" s="899">
        <v>118644</v>
      </c>
      <c r="DR126" s="899"/>
      <c r="DS126" s="899"/>
      <c r="DT126" s="899"/>
      <c r="DU126" s="899"/>
      <c r="DV126" s="876">
        <v>1.7</v>
      </c>
      <c r="DW126" s="876"/>
      <c r="DX126" s="876"/>
      <c r="DY126" s="876"/>
      <c r="DZ126" s="877"/>
    </row>
    <row r="127" spans="1:130" s="247" customFormat="1" ht="26.25" customHeight="1">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211</v>
      </c>
      <c r="AB127" s="862"/>
      <c r="AC127" s="862"/>
      <c r="AD127" s="862"/>
      <c r="AE127" s="863"/>
      <c r="AF127" s="864">
        <v>228</v>
      </c>
      <c r="AG127" s="862"/>
      <c r="AH127" s="862"/>
      <c r="AI127" s="862"/>
      <c r="AJ127" s="863"/>
      <c r="AK127" s="864">
        <v>227</v>
      </c>
      <c r="AL127" s="862"/>
      <c r="AM127" s="862"/>
      <c r="AN127" s="862"/>
      <c r="AO127" s="863"/>
      <c r="AP127" s="909">
        <v>0</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460</v>
      </c>
      <c r="DM127" s="899"/>
      <c r="DN127" s="899"/>
      <c r="DO127" s="899"/>
      <c r="DP127" s="899"/>
      <c r="DQ127" s="899" t="s">
        <v>460</v>
      </c>
      <c r="DR127" s="899"/>
      <c r="DS127" s="899"/>
      <c r="DT127" s="899"/>
      <c r="DU127" s="899"/>
      <c r="DV127" s="876" t="s">
        <v>129</v>
      </c>
      <c r="DW127" s="876"/>
      <c r="DX127" s="876"/>
      <c r="DY127" s="876"/>
      <c r="DZ127" s="877"/>
    </row>
    <row r="128" spans="1:130" s="247" customFormat="1" ht="26.25" customHeight="1" thickBot="1">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104023</v>
      </c>
      <c r="AB128" s="883"/>
      <c r="AC128" s="883"/>
      <c r="AD128" s="883"/>
      <c r="AE128" s="884"/>
      <c r="AF128" s="885">
        <v>89888</v>
      </c>
      <c r="AG128" s="883"/>
      <c r="AH128" s="883"/>
      <c r="AI128" s="883"/>
      <c r="AJ128" s="884"/>
      <c r="AK128" s="885">
        <v>90827</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129</v>
      </c>
      <c r="BG128" s="869"/>
      <c r="BH128" s="869"/>
      <c r="BI128" s="869"/>
      <c r="BJ128" s="869"/>
      <c r="BK128" s="869"/>
      <c r="BL128" s="892"/>
      <c r="BM128" s="868">
        <v>13.59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8818033</v>
      </c>
      <c r="AB129" s="862"/>
      <c r="AC129" s="862"/>
      <c r="AD129" s="862"/>
      <c r="AE129" s="863"/>
      <c r="AF129" s="864">
        <v>8757913</v>
      </c>
      <c r="AG129" s="862"/>
      <c r="AH129" s="862"/>
      <c r="AI129" s="862"/>
      <c r="AJ129" s="863"/>
      <c r="AK129" s="864">
        <v>8676760</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129</v>
      </c>
      <c r="BG129" s="852"/>
      <c r="BH129" s="852"/>
      <c r="BI129" s="852"/>
      <c r="BJ129" s="852"/>
      <c r="BK129" s="852"/>
      <c r="BL129" s="853"/>
      <c r="BM129" s="851">
        <v>18.59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1629482</v>
      </c>
      <c r="AB130" s="862"/>
      <c r="AC130" s="862"/>
      <c r="AD130" s="862"/>
      <c r="AE130" s="863"/>
      <c r="AF130" s="864">
        <v>1566120</v>
      </c>
      <c r="AG130" s="862"/>
      <c r="AH130" s="862"/>
      <c r="AI130" s="862"/>
      <c r="AJ130" s="863"/>
      <c r="AK130" s="864">
        <v>1529029</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7188551</v>
      </c>
      <c r="AB131" s="845"/>
      <c r="AC131" s="845"/>
      <c r="AD131" s="845"/>
      <c r="AE131" s="846"/>
      <c r="AF131" s="847">
        <v>7191793</v>
      </c>
      <c r="AG131" s="845"/>
      <c r="AH131" s="845"/>
      <c r="AI131" s="845"/>
      <c r="AJ131" s="846"/>
      <c r="AK131" s="847">
        <v>7147731</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83.4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10.165706549999999</v>
      </c>
      <c r="AB132" s="825"/>
      <c r="AC132" s="825"/>
      <c r="AD132" s="825"/>
      <c r="AE132" s="826"/>
      <c r="AF132" s="827">
        <v>11.26746835</v>
      </c>
      <c r="AG132" s="825"/>
      <c r="AH132" s="825"/>
      <c r="AI132" s="825"/>
      <c r="AJ132" s="826"/>
      <c r="AK132" s="827">
        <v>11.84251338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9.9</v>
      </c>
      <c r="AB133" s="804"/>
      <c r="AC133" s="804"/>
      <c r="AD133" s="804"/>
      <c r="AE133" s="805"/>
      <c r="AF133" s="803">
        <v>10.4</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Jg4A2K/99GzWL+g36O4OZ+npPAJcXxZQv6Narf7H2pLf/j9y5iYOq+sZo6VZqOpM7n034obnq8SGZrJTCXtPg==" saltValue="XmmoeXtiFvlKuR1ar6lw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OhqwH8E6Ij+QRKdKOi5fzC1jm57JubFhMvdsivfLOYxOnyYn8mFNtBcTLM8g0UxTSXHTzGofGCWPfIr+31fmQ==" saltValue="wRg/HcwuUxQhkcS82Wfv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UtGLRJzPWvfuWAY4ou98nIfbLO6LwP6n7P2YsDEYWwtzMnjShIC/hM4UOsN0hNg8H0gcnF17mgWR5VOfqyHVQ==" saltValue="v8jo46HZAdCV2Wb8OTxr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506</v>
      </c>
      <c r="AL9" s="1232"/>
      <c r="AM9" s="1232"/>
      <c r="AN9" s="1233"/>
      <c r="AO9" s="313">
        <v>2486502</v>
      </c>
      <c r="AP9" s="313">
        <v>89684</v>
      </c>
      <c r="AQ9" s="314">
        <v>85177</v>
      </c>
      <c r="AR9" s="315">
        <v>5.3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507</v>
      </c>
      <c r="AL10" s="1232"/>
      <c r="AM10" s="1232"/>
      <c r="AN10" s="1233"/>
      <c r="AO10" s="316">
        <v>202417</v>
      </c>
      <c r="AP10" s="316">
        <v>7301</v>
      </c>
      <c r="AQ10" s="317">
        <v>6907</v>
      </c>
      <c r="AR10" s="318">
        <v>5.7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508</v>
      </c>
      <c r="AL11" s="1232"/>
      <c r="AM11" s="1232"/>
      <c r="AN11" s="1233"/>
      <c r="AO11" s="316">
        <v>58278</v>
      </c>
      <c r="AP11" s="316">
        <v>2102</v>
      </c>
      <c r="AQ11" s="317">
        <v>10862</v>
      </c>
      <c r="AR11" s="318">
        <v>-80.599999999999994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509</v>
      </c>
      <c r="AL12" s="1232"/>
      <c r="AM12" s="1232"/>
      <c r="AN12" s="1233"/>
      <c r="AO12" s="316" t="s">
        <v>510</v>
      </c>
      <c r="AP12" s="316" t="s">
        <v>510</v>
      </c>
      <c r="AQ12" s="317">
        <v>1188</v>
      </c>
      <c r="AR12" s="318" t="s">
        <v>510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511</v>
      </c>
      <c r="AL13" s="1232"/>
      <c r="AM13" s="1232"/>
      <c r="AN13" s="1233"/>
      <c r="AO13" s="316" t="s">
        <v>510</v>
      </c>
      <c r="AP13" s="316" t="s">
        <v>510</v>
      </c>
      <c r="AQ13" s="317">
        <v>0</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512</v>
      </c>
      <c r="AL14" s="1232"/>
      <c r="AM14" s="1232"/>
      <c r="AN14" s="1233"/>
      <c r="AO14" s="316">
        <v>145475</v>
      </c>
      <c r="AP14" s="316">
        <v>5247</v>
      </c>
      <c r="AQ14" s="317">
        <v>3894</v>
      </c>
      <c r="AR14" s="318">
        <v>34.700000000000003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513</v>
      </c>
      <c r="AL15" s="1232"/>
      <c r="AM15" s="1232"/>
      <c r="AN15" s="1233"/>
      <c r="AO15" s="316">
        <v>170470</v>
      </c>
      <c r="AP15" s="316">
        <v>6149</v>
      </c>
      <c r="AQ15" s="317">
        <v>2213</v>
      </c>
      <c r="AR15" s="318">
        <v>177.9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514</v>
      </c>
      <c r="AL16" s="1235"/>
      <c r="AM16" s="1235"/>
      <c r="AN16" s="1236"/>
      <c r="AO16" s="316">
        <v>-251728</v>
      </c>
      <c r="AP16" s="316">
        <v>-9079</v>
      </c>
      <c r="AQ16" s="317">
        <v>-7350</v>
      </c>
      <c r="AR16" s="318">
        <v>23.5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185</v>
      </c>
      <c r="AL17" s="1235"/>
      <c r="AM17" s="1235"/>
      <c r="AN17" s="1236"/>
      <c r="AO17" s="316">
        <v>2811414</v>
      </c>
      <c r="AP17" s="316">
        <v>101404</v>
      </c>
      <c r="AQ17" s="317">
        <v>102890</v>
      </c>
      <c r="AR17" s="318">
        <v>-1.4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519</v>
      </c>
      <c r="AL21" s="1229"/>
      <c r="AM21" s="1229"/>
      <c r="AN21" s="1230"/>
      <c r="AO21" s="328">
        <v>10.28</v>
      </c>
      <c r="AP21" s="329">
        <v>9.36</v>
      </c>
      <c r="AQ21" s="330">
        <v>0.92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520</v>
      </c>
      <c r="AL22" s="1229"/>
      <c r="AM22" s="1229"/>
      <c r="AN22" s="1230"/>
      <c r="AO22" s="333">
        <v>96.3</v>
      </c>
      <c r="AP22" s="334">
        <v>97.4</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524</v>
      </c>
      <c r="AL32" s="1220"/>
      <c r="AM32" s="1220"/>
      <c r="AN32" s="1221"/>
      <c r="AO32" s="343">
        <v>2083301</v>
      </c>
      <c r="AP32" s="343">
        <v>75142</v>
      </c>
      <c r="AQ32" s="344">
        <v>58829</v>
      </c>
      <c r="AR32" s="345">
        <v>27.7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525</v>
      </c>
      <c r="AL33" s="1220"/>
      <c r="AM33" s="1220"/>
      <c r="AN33" s="1221"/>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526</v>
      </c>
      <c r="AL34" s="1220"/>
      <c r="AM34" s="1220"/>
      <c r="AN34" s="1221"/>
      <c r="AO34" s="343" t="s">
        <v>510</v>
      </c>
      <c r="AP34" s="343" t="s">
        <v>510</v>
      </c>
      <c r="AQ34" s="344">
        <v>5</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527</v>
      </c>
      <c r="AL35" s="1220"/>
      <c r="AM35" s="1220"/>
      <c r="AN35" s="1221"/>
      <c r="AO35" s="343">
        <v>352063</v>
      </c>
      <c r="AP35" s="343">
        <v>12698</v>
      </c>
      <c r="AQ35" s="344">
        <v>16408</v>
      </c>
      <c r="AR35" s="345">
        <v>-22.6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528</v>
      </c>
      <c r="AL36" s="1220"/>
      <c r="AM36" s="1220"/>
      <c r="AN36" s="1221"/>
      <c r="AO36" s="343" t="s">
        <v>510</v>
      </c>
      <c r="AP36" s="343" t="s">
        <v>510</v>
      </c>
      <c r="AQ36" s="344">
        <v>2516</v>
      </c>
      <c r="AR36" s="345" t="s">
        <v>510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529</v>
      </c>
      <c r="AL37" s="1220"/>
      <c r="AM37" s="1220"/>
      <c r="AN37" s="1221"/>
      <c r="AO37" s="343">
        <v>30963</v>
      </c>
      <c r="AP37" s="343">
        <v>1117</v>
      </c>
      <c r="AQ37" s="344">
        <v>345</v>
      </c>
      <c r="AR37" s="345">
        <v>223.8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530</v>
      </c>
      <c r="AL38" s="1223"/>
      <c r="AM38" s="1223"/>
      <c r="AN38" s="1224"/>
      <c r="AO38" s="346" t="s">
        <v>510</v>
      </c>
      <c r="AP38" s="346" t="s">
        <v>510</v>
      </c>
      <c r="AQ38" s="347">
        <v>2</v>
      </c>
      <c r="AR38" s="335" t="s">
        <v>510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531</v>
      </c>
      <c r="AL39" s="1223"/>
      <c r="AM39" s="1223"/>
      <c r="AN39" s="1224"/>
      <c r="AO39" s="343">
        <v>-90827</v>
      </c>
      <c r="AP39" s="343">
        <v>-3276</v>
      </c>
      <c r="AQ39" s="344">
        <v>-6030</v>
      </c>
      <c r="AR39" s="345">
        <v>-45.7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532</v>
      </c>
      <c r="AL40" s="1220"/>
      <c r="AM40" s="1220"/>
      <c r="AN40" s="1221"/>
      <c r="AO40" s="343">
        <v>-1529029</v>
      </c>
      <c r="AP40" s="343">
        <v>-55150</v>
      </c>
      <c r="AQ40" s="344">
        <v>-49894</v>
      </c>
      <c r="AR40" s="345">
        <v>10.5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296</v>
      </c>
      <c r="AL41" s="1226"/>
      <c r="AM41" s="1226"/>
      <c r="AN41" s="1227"/>
      <c r="AO41" s="343">
        <v>846471</v>
      </c>
      <c r="AP41" s="343">
        <v>30531</v>
      </c>
      <c r="AQ41" s="344">
        <v>22182</v>
      </c>
      <c r="AR41" s="345">
        <v>37.6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501</v>
      </c>
      <c r="AN49" s="1214" t="s">
        <v>536</v>
      </c>
      <c r="AO49" s="1215"/>
      <c r="AP49" s="1215"/>
      <c r="AQ49" s="1215"/>
      <c r="AR49" s="121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4058380</v>
      </c>
      <c r="AN51" s="365">
        <v>138106</v>
      </c>
      <c r="AO51" s="366">
        <v>42</v>
      </c>
      <c r="AP51" s="367">
        <v>81768</v>
      </c>
      <c r="AQ51" s="368">
        <v>-23.3</v>
      </c>
      <c r="AR51" s="369">
        <v>65.3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2177479</v>
      </c>
      <c r="AN52" s="373">
        <v>74099</v>
      </c>
      <c r="AO52" s="374">
        <v>6.1</v>
      </c>
      <c r="AP52" s="375">
        <v>37917</v>
      </c>
      <c r="AQ52" s="376">
        <v>-16.7</v>
      </c>
      <c r="AR52" s="377">
        <v>22.8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3515364</v>
      </c>
      <c r="AN53" s="365">
        <v>121572</v>
      </c>
      <c r="AO53" s="366">
        <v>-12</v>
      </c>
      <c r="AP53" s="367">
        <v>66954</v>
      </c>
      <c r="AQ53" s="368">
        <v>-18.100000000000001</v>
      </c>
      <c r="AR53" s="369">
        <v>6.1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1885621</v>
      </c>
      <c r="AN54" s="373">
        <v>65210</v>
      </c>
      <c r="AO54" s="374">
        <v>-12</v>
      </c>
      <c r="AP54" s="375">
        <v>37305</v>
      </c>
      <c r="AQ54" s="376">
        <v>-1.6</v>
      </c>
      <c r="AR54" s="377">
        <v>-10.4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4213344</v>
      </c>
      <c r="AN55" s="365">
        <v>147914</v>
      </c>
      <c r="AO55" s="366">
        <v>21.7</v>
      </c>
      <c r="AP55" s="367">
        <v>72656</v>
      </c>
      <c r="AQ55" s="368">
        <v>8.5</v>
      </c>
      <c r="AR55" s="369">
        <v>13.2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1566989</v>
      </c>
      <c r="AN56" s="373">
        <v>55011</v>
      </c>
      <c r="AO56" s="374">
        <v>-15.6</v>
      </c>
      <c r="AP56" s="375">
        <v>36448</v>
      </c>
      <c r="AQ56" s="376">
        <v>-2.2999999999999998</v>
      </c>
      <c r="AR56" s="377">
        <v>-13.3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2186055</v>
      </c>
      <c r="AN57" s="365">
        <v>77804</v>
      </c>
      <c r="AO57" s="366">
        <v>-47.4</v>
      </c>
      <c r="AP57" s="367">
        <v>65080</v>
      </c>
      <c r="AQ57" s="368">
        <v>-10.4</v>
      </c>
      <c r="AR57" s="369">
        <v>-37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1494171</v>
      </c>
      <c r="AN58" s="373">
        <v>53179</v>
      </c>
      <c r="AO58" s="374">
        <v>-3.3</v>
      </c>
      <c r="AP58" s="375">
        <v>38201</v>
      </c>
      <c r="AQ58" s="376">
        <v>4.8</v>
      </c>
      <c r="AR58" s="377">
        <v>-8.1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3854189</v>
      </c>
      <c r="AN59" s="365">
        <v>139015</v>
      </c>
      <c r="AO59" s="366">
        <v>78.7</v>
      </c>
      <c r="AP59" s="367">
        <v>79288</v>
      </c>
      <c r="AQ59" s="368">
        <v>21.8</v>
      </c>
      <c r="AR59" s="369">
        <v>56.9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3002839</v>
      </c>
      <c r="AN60" s="373">
        <v>108308</v>
      </c>
      <c r="AO60" s="374">
        <v>103.7</v>
      </c>
      <c r="AP60" s="375">
        <v>41870</v>
      </c>
      <c r="AQ60" s="376">
        <v>9.6</v>
      </c>
      <c r="AR60" s="377">
        <v>94.1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3565466</v>
      </c>
      <c r="AN61" s="380">
        <v>124882</v>
      </c>
      <c r="AO61" s="381">
        <v>16.600000000000001</v>
      </c>
      <c r="AP61" s="382">
        <v>73149</v>
      </c>
      <c r="AQ61" s="383">
        <v>-4.3</v>
      </c>
      <c r="AR61" s="369">
        <v>20.9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2025420</v>
      </c>
      <c r="AN62" s="373">
        <v>71161</v>
      </c>
      <c r="AO62" s="374">
        <v>15.8</v>
      </c>
      <c r="AP62" s="375">
        <v>38348</v>
      </c>
      <c r="AQ62" s="376">
        <v>-1.2</v>
      </c>
      <c r="AR62" s="377">
        <v>17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ZI8xX1udMmO5ky1ASDFE1k68MUvl3ctzPzOzRfMXM/27L1O9x0XAskoBE5kCfgO5mWIEweaexjdqKuXO9GbnQ==" saltValue="CHXWxovYEL+BSO7ag5gB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mPu866OhjKLqwqkB30AgOJuwe68vBDLgsvOwLgRH4f53YOmBJxn86B38DiTiqTkQ/hKjka/AlBree/At2pT+Ow==" saltValue="A4svAxS732eAnJjztXDe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cHp2OXtbibAZuumjn0ZoELeylTjYnLgo3OMjrH183KgORHggNkxEjEGuN7zpJG9Zb4rUkZ543ctrudnIKbRT2Q==" saltValue="Tt6DQKY2Zw4BzzK8VWqs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7" t="s">
        <v>3</v>
      </c>
      <c r="D47" s="1237"/>
      <c r="E47" s="1238"/>
      <c r="F47" s="11">
        <v>11.9</v>
      </c>
      <c r="G47" s="12">
        <v>14.84</v>
      </c>
      <c r="H47" s="12">
        <v>18.63</v>
      </c>
      <c r="I47" s="12">
        <v>20.64</v>
      </c>
      <c r="J47" s="13">
        <v>20.54</v>
      </c>
    </row>
    <row r="48" spans="2:10" ht="57.75" customHeight="1">
      <c r="B48" s="14"/>
      <c r="C48" s="1239" t="s">
        <v>4</v>
      </c>
      <c r="D48" s="1239"/>
      <c r="E48" s="1240"/>
      <c r="F48" s="15">
        <v>5.04</v>
      </c>
      <c r="G48" s="16">
        <v>6.31</v>
      </c>
      <c r="H48" s="16">
        <v>5.07</v>
      </c>
      <c r="I48" s="16">
        <v>3.93</v>
      </c>
      <c r="J48" s="17">
        <v>4.3</v>
      </c>
    </row>
    <row r="49" spans="2:10" ht="57.75" customHeight="1" thickBot="1">
      <c r="B49" s="18"/>
      <c r="C49" s="1241" t="s">
        <v>5</v>
      </c>
      <c r="D49" s="1241"/>
      <c r="E49" s="1242"/>
      <c r="F49" s="19" t="s">
        <v>557</v>
      </c>
      <c r="G49" s="20">
        <v>3.73</v>
      </c>
      <c r="H49" s="20">
        <v>2.73</v>
      </c>
      <c r="I49" s="20">
        <v>0.79</v>
      </c>
      <c r="J49" s="21">
        <v>0.04</v>
      </c>
    </row>
    <row r="50" spans="2:10" ht="13.5" customHeight="1"/>
  </sheetData>
  <sheetProtection algorithmName="SHA-512" hashValue="g7LQo4NyabTgjSIMEoz334ayqND8LWpwGKtoELzezKLs1ZW5l9u8LF7Xq5bwekVGZYXWpE4ZAi2YB7t1Uu5q2g==" saltValue="ICzsyafPOTU2iiyR9Yy9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2021-02-26T06:47:18Z</cp:lastPrinted>
  <dcterms:created xsi:type="dcterms:W3CDTF">2021-02-05T05:05:13Z</dcterms:created>
  <dcterms:modified xsi:type="dcterms:W3CDTF">2021-10-26T05:26:36Z</dcterms:modified>
  <cp:category/>
</cp:coreProperties>
</file>