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60" yWindow="-60" windowWidth="20610" windowHeight="11040" tabRatio="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BW38" i="10"/>
  <c r="AM38" i="10"/>
  <c r="U38" i="10"/>
  <c r="C38" i="10"/>
  <c r="BW37" i="10"/>
  <c r="AM37" i="10"/>
  <c r="AM36" i="10"/>
  <c r="AM35" i="10"/>
  <c r="CO34" i="10"/>
  <c r="CO35" i="10" s="1"/>
  <c r="CO36" i="10" s="1"/>
  <c r="CO37" i="10" s="1"/>
  <c r="CO38" i="10" s="1"/>
  <c r="BW34" i="10"/>
  <c r="BW35" i="10" s="1"/>
  <c r="BW36"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C37" i="10" s="1"/>
  <c r="AM34" i="10" l="1"/>
  <c r="BE34" i="10" s="1"/>
  <c r="BE35" i="10" s="1"/>
  <c r="BE36" i="10" s="1"/>
  <c r="BE37" i="10" s="1"/>
  <c r="BE38" i="10" s="1"/>
  <c r="BE39" i="10" s="1"/>
</calcChain>
</file>

<file path=xl/sharedStrings.xml><?xml version="1.0" encoding="utf-8"?>
<sst xmlns="http://schemas.openxmlformats.org/spreadsheetml/2006/main" count="1133" uniqueCount="624">
  <si>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</si>
  <si>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</si>
  <si>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</si>
  <si>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</si>
  <si>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</si>
  <si>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</si>
  <si>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</si>
  <si>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</si>
  <si>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</si>
  <si>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</si>
  <si>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</si>
  <si>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</si>
  <si>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</si>
  <si>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</si>
  <si>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</si>
  <si>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</si>
  <si>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</si>
  <si>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</si>
  <si>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</si>
  <si>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</si>
  <si>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</si>
  <si>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</si>
  <si>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</si>
  <si>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</si>
  <si>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</si>
  <si>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</si>
  <si>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</si>
  <si>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</si>
  <si>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</si>
  <si>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</si>
  <si>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</si>
  <si>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</si>
  <si>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</si>
  <si>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</si>
  <si>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</si>
  <si>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</si>
  <si>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</si>
  <si>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</si>
  <si>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</si>
  <si>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</si>
  <si>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</si>
  <si>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</si>
  <si>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</si>
  <si>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</si>
  <si>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</si>
  <si>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</si>
  <si>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</si>
  <si>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</si>
  <si>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</si>
  <si>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</si>
  <si>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</si>
  <si>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</si>
  <si>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</si>
  <si>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</si>
  <si>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</si>
  <si>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</si>
  <si>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</si>
  <si>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</si>
  <si>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</si>
  <si>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</si>
  <si>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</si>
  <si>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</si>
  <si>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</si>
  <si>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</si>
  <si>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</si>
  <si>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</si>
  <si>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</si>
  <si>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</si>
  <si>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</si>
  <si>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</si>
  <si>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</si>
  <si>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</si>
  <si>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</si>
  <si>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</si>
  <si>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</si>
  <si>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</si>
  <si>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</si>
  <si>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</si>
  <si>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</si>
  <si>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</si>
  <si>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</si>
  <si>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</si>
  <si>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</si>
  <si>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</si>
  <si>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</si>
  <si>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</si>
  <si>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</si>
  <si>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</si>
  <si>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</si>
  <si>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</si>
  <si>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</si>
  <si>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</si>
  <si>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</si>
  <si>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</si>
  <si>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</si>
  <si>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</si>
  <si>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</si>
  <si>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</si>
  <si>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</si>
  <si>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</si>
  <si>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</si>
  <si>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</si>
  <si>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</si>
  <si>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</si>
  <si>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</si>
  <si>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</si>
  <si>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</si>
  <si>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</si>
  <si>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</si>
  <si>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</si>
  <si>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</si>
  <si>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</si>
  <si>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</si>
  <si>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</si>
  <si>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</si>
  <si>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</si>
  <si>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</si>
  <si>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</si>
  <si>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</si>
  <si>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</si>
  <si>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</si>
  <si>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</si>
  <si>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</si>
  <si>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</si>
  <si>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</si>
  <si>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</si>
  <si>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</si>
  <si>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</si>
  <si>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</si>
  <si>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</si>
  <si>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</si>
  <si>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</si>
  <si>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</si>
  <si>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</si>
  <si>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</si>
  <si>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</si>
  <si>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</si>
  <si>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</si>
  <si>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</si>
  <si>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</si>
  <si>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</si>
  <si>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</si>
  <si>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</si>
  <si>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</si>
  <si>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</si>
  <si>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</si>
  <si>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</si>
  <si>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</si>
  <si>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</si>
  <si>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</si>
  <si>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</si>
  <si>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</si>
  <si>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</si>
  <si>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</si>
  <si>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</si>
  <si>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</si>
  <si>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</si>
  <si>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</si>
  <si>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</si>
  <si>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</si>
  <si>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</si>
  <si>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</si>
  <si>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</si>
  <si>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</si>
  <si>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</si>
  <si>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</si>
  <si>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</si>
  <si>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</si>
  <si>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</si>
  <si>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</si>
  <si>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</si>
  <si>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</si>
  <si>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</si>
  <si>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</si>
  <si>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</si>
  <si>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</si>
  <si>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</si>
  <si>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</si>
  <si>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</si>
  <si>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</si>
  <si>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</si>
  <si>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</si>
  <si>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</si>
  <si>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</si>
  <si>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</si>
  <si>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</si>
  <si>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</si>
  <si>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</si>
  <si>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</si>
  <si>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</si>
  <si>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</si>
  <si>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</si>
  <si>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</si>
  <si>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</si>
  <si>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</si>
  <si>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</si>
  <si>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</si>
  <si>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</si>
  <si>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</si>
  <si>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</si>
  <si>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</si>
  <si>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</si>
  <si>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</si>
  <si>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</si>
  <si>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</si>
  <si>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</si>
  <si>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</si>
  <si>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</si>
  <si>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</si>
  <si>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</si>
  <si>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</si>
  <si>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</si>
  <si>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鹿児島県薩摩川内市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</si>
  <si>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</si>
  <si>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</si>
  <si>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</si>
  <si>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</si>
  <si>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</si>
  <si>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</si>
  <si>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</si>
  <si>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</si>
  <si>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</si>
  <si>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</si>
  <si>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</si>
  <si>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</si>
  <si>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</si>
  <si>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</si>
  <si>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</si>
  <si>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</si>
  <si>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</si>
  <si>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</si>
  <si>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</si>
  <si>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</si>
  <si>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</si>
  <si>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</si>
  <si>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</si>
  <si>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</si>
  <si>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</si>
  <si>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</si>
  <si>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</si>
  <si>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</si>
  <si>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</si>
  <si>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</si>
  <si>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</si>
  <si>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</si>
  <si>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</si>
  <si>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</si>
  <si>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</si>
  <si>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</si>
  <si>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</si>
  <si>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</si>
  <si>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</si>
  <si>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</si>
  <si>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</si>
  <si>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</si>
  <si>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</si>
  <si>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</si>
  <si>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</si>
  <si>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</si>
  <si>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</si>
  <si>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</si>
  <si>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</si>
  <si>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</si>
  <si>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</si>
  <si>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</si>
  <si>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</si>
  <si>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</si>
  <si>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</si>
  <si>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</si>
  <si>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</si>
  <si>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</si>
  <si>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</si>
  <si>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</si>
  <si>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</si>
  <si>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</si>
  <si>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</si>
  <si>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</si>
  <si>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</si>
  <si>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</si>
  <si>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</si>
  <si>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</si>
  <si>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</si>
  <si>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</si>
  <si>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</si>
  <si>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</si>
  <si>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</si>
  <si>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</si>
  <si>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</si>
  <si>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</si>
  <si>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</si>
  <si>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</si>
  <si>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</si>
  <si>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</si>
  <si>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</si>
  <si>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</si>
  <si>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</si>
  <si>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</si>
  <si>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</si>
  <si>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</si>
  <si>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</si>
  <si>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</si>
  <si>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</si>
  <si>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</si>
  <si>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</si>
  <si>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</si>
  <si>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</si>
  <si>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</si>
  <si>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</si>
  <si>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</si>
  <si>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</si>
  <si>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</si>
  <si>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</si>
  <si>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</si>
  <si>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</si>
  <si>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</si>
  <si>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</si>
  <si>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</si>
  <si>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</si>
  <si>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</si>
  <si>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</si>
  <si>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</si>
  <si>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</si>
  <si>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</si>
  <si>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</si>
  <si>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</si>
  <si>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</si>
  <si>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</si>
  <si>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</si>
  <si>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</si>
  <si>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</si>
  <si>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</si>
  <si>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</si>
  <si>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</si>
  <si>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</si>
  <si>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</si>
  <si>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</si>
  <si>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</si>
  <si>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</si>
  <si>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</si>
  <si>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</si>
  <si>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</si>
  <si>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</si>
  <si>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</si>
  <si>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</si>
  <si>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</si>
  <si>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</si>
  <si>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</si>
  <si>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</si>
  <si>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</si>
  <si>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</si>
  <si>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</si>
  <si>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</si>
  <si>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</si>
  <si>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</si>
  <si>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</si>
  <si>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</si>
  <si>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</si>
  <si>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</si>
  <si>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</si>
  <si>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</si>
  <si>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</si>
  <si>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</si>
  <si>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鹿児島県薩摩川内市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</si>
  <si>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</si>
  <si>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</si>
  <si>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</si>
  <si>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</si>
  <si>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</si>
  <si>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</si>
  <si>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</si>
  <si>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</si>
  <si>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</si>
  <si>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</si>
  <si>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</si>
  <si>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</si>
  <si>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</si>
  <si>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</si>
  <si>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</si>
  <si>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</si>
  <si>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</si>
  <si>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</si>
  <si>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</si>
  <si>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</si>
  <si>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天辰第一地区土地区画整理事業会計</t>
    <phoneticPr fontId="5"/>
  </si>
  <si>
    <t>天辰第二地区土地区画整理事業会計</t>
    <phoneticPr fontId="5"/>
  </si>
  <si>
    <t>入来温泉場地区土地区画整理事業会計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</si>
  <si>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</si>
  <si>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</si>
  <si>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</si>
  <si>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</si>
  <si>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</si>
  <si>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</si>
  <si>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</si>
  <si>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</si>
  <si>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</si>
  <si>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</si>
  <si>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</si>
  <si>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</si>
  <si>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</si>
  <si>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</si>
  <si>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</si>
  <si>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</si>
  <si>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t>
    <phoneticPr fontId="5"/>
  </si>
  <si>
    <t>介護保険事業特別会計</t>
    <phoneticPr fontId="5"/>
  </si>
  <si>
    <t>後期高齢者医療事業特別会計</t>
    <phoneticPr fontId="5"/>
  </si>
  <si>
    <t>水道事業特別会計</t>
    <phoneticPr fontId="5"/>
  </si>
  <si>
    <t>法適用企業</t>
    <phoneticPr fontId="5"/>
  </si>
  <si>
    <t>簡易水道事業会計</t>
    <phoneticPr fontId="5"/>
  </si>
  <si>
    <t>法非適用企業</t>
    <phoneticPr fontId="5"/>
  </si>
  <si>
    <t>温泉給湯事業会計</t>
    <phoneticPr fontId="5"/>
  </si>
  <si>
    <t>法非適用企業</t>
    <phoneticPr fontId="5"/>
  </si>
  <si>
    <t>公共下水道事業会計</t>
    <phoneticPr fontId="5"/>
  </si>
  <si>
    <t>-</t>
    <phoneticPr fontId="5"/>
  </si>
  <si>
    <t>農業集落排水事業会計</t>
    <phoneticPr fontId="5"/>
  </si>
  <si>
    <t>-</t>
    <phoneticPr fontId="5"/>
  </si>
  <si>
    <t>漁業集落排水事業会計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</si>
  <si>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</si>
  <si>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</si>
  <si>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</si>
  <si>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</si>
  <si>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</si>
  <si>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</si>
  <si>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</si>
  <si>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</si>
  <si>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</si>
  <si>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</si>
  <si>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</si>
  <si>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</si>
  <si>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</si>
  <si>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</si>
  <si>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</si>
  <si>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</si>
  <si>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</si>
  <si>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</si>
  <si>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</si>
  <si>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</si>
  <si>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</si>
  <si>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</si>
  <si>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</si>
  <si>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</si>
  <si>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</si>
  <si>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</si>
  <si>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</si>
  <si>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</si>
  <si>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</si>
  <si>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</si>
  <si>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</si>
  <si>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</si>
  <si>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</si>
  <si>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</si>
  <si>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</si>
  <si>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</si>
  <si>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</si>
  <si>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</si>
  <si>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</si>
  <si>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</si>
  <si>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</si>
  <si>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</si>
  <si>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</si>
  <si>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</si>
  <si>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</si>
  <si>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</si>
  <si>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</si>
  <si>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</si>
  <si>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</si>
  <si>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</si>
  <si>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</si>
  <si>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</si>
  <si>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</si>
  <si>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</si>
  <si>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</si>
  <si>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</si>
  <si>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</si>
  <si>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</si>
  <si>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</si>
  <si>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</si>
  <si>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</si>
  <si>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</si>
  <si>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</si>
  <si>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</si>
  <si>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</si>
  <si>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</si>
  <si>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</si>
  <si>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</si>
  <si>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</si>
  <si>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</si>
  <si>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</si>
  <si>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</si>
  <si>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</si>
  <si>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</si>
  <si>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</si>
  <si>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</si>
  <si>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</si>
  <si>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漁業集落排水事業会計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</si>
  <si>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</si>
  <si>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</si>
  <si>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</si>
  <si>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</si>
  <si>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</si>
  <si>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</si>
  <si>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</si>
  <si>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</si>
  <si>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</si>
  <si>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</si>
  <si>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</si>
  <si>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</si>
  <si>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</si>
  <si>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</si>
  <si>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</si>
  <si>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</si>
  <si>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</si>
  <si>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</si>
  <si>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</si>
  <si>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</si>
  <si>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</si>
  <si>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</si>
  <si>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</si>
  <si>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</si>
  <si>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</si>
  <si>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</si>
  <si>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</si>
  <si>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</si>
  <si>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</si>
  <si>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</si>
  <si>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</si>
  <si>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</si>
  <si>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</si>
  <si>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</si>
  <si>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</si>
  <si>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</si>
  <si>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</si>
  <si>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</si>
  <si>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</si>
  <si>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</si>
  <si>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</si>
  <si>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</si>
  <si>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</si>
  <si>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</si>
  <si>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</si>
  <si>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</si>
  <si>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</si>
  <si>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</si>
  <si>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</si>
  <si>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</si>
  <si>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</si>
  <si>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</si>
  <si>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</si>
  <si>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</si>
  <si>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</si>
  <si>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</si>
  <si>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</si>
  <si>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</si>
  <si>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</si>
  <si>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</si>
  <si>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</si>
  <si>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</si>
  <si>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</si>
  <si>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</si>
  <si>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</si>
  <si>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</si>
  <si>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</si>
  <si>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</si>
  <si>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</si>
  <si>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</si>
  <si>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</si>
  <si>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</si>
  <si>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</si>
  <si>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</si>
  <si>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</si>
  <si>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</si>
  <si>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</si>
  <si>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</si>
  <si>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</si>
  <si>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</si>
  <si>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</si>
  <si>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</si>
  <si>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</si>
  <si>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</si>
  <si>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4.37</t>
  </si>
  <si>
    <t>▲ 1.85</t>
  </si>
  <si>
    <t>▲ 2.16</t>
  </si>
  <si>
    <t>▲ 3.47</t>
  </si>
  <si>
    <t>一般会計</t>
  </si>
  <si>
    <t>水道事業特別会計</t>
  </si>
  <si>
    <t>介護保険事業特別会計</t>
  </si>
  <si>
    <t>国民健康保険事業特別会計</t>
  </si>
  <si>
    <t>簡易水道事業会計</t>
  </si>
  <si>
    <t>温泉給湯事業会計</t>
  </si>
  <si>
    <t>後期高齢者医療事業特別会計</t>
  </si>
  <si>
    <t>天辰第一地区土地区画整理事業会計</t>
  </si>
  <si>
    <t>▲ 0.01</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</si>
  <si>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</si>
  <si>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</si>
  <si>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</si>
  <si>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</si>
  <si>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</si>
  <si>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</si>
  <si>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</si>
  <si>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</si>
  <si>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</si>
  <si>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</si>
  <si>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</si>
  <si>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遊湯館</t>
    <rPh sb="0" eb="1">
      <t>アソ</t>
    </rPh>
    <rPh sb="1" eb="2">
      <t>ユ</t>
    </rPh>
    <rPh sb="2" eb="3">
      <t>ヤカタ</t>
    </rPh>
    <phoneticPr fontId="2"/>
  </si>
  <si>
    <t>甑島商船</t>
    <rPh sb="0" eb="1">
      <t>コシキ</t>
    </rPh>
    <rPh sb="1" eb="2">
      <t>シマ</t>
    </rPh>
    <rPh sb="2" eb="4">
      <t>ショウセン</t>
    </rPh>
    <phoneticPr fontId="2"/>
  </si>
  <si>
    <t>薩摩川内市民まちづくり公社</t>
    <rPh sb="0" eb="2">
      <t>サツマ</t>
    </rPh>
    <rPh sb="2" eb="4">
      <t>センダイ</t>
    </rPh>
    <rPh sb="4" eb="6">
      <t>シミン</t>
    </rPh>
    <rPh sb="11" eb="13">
      <t>コウシャ</t>
    </rPh>
    <phoneticPr fontId="2"/>
  </si>
  <si>
    <t>薩摩川内市土地開発公社</t>
    <phoneticPr fontId="2"/>
  </si>
  <si>
    <t>薩摩川内市観光物産協会</t>
    <phoneticPr fontId="2"/>
  </si>
  <si>
    <t>地域活性化基金</t>
    <rPh sb="0" eb="2">
      <t>チイキ</t>
    </rPh>
    <rPh sb="2" eb="5">
      <t>カッセイカ</t>
    </rPh>
    <rPh sb="5" eb="7">
      <t>キキン</t>
    </rPh>
    <phoneticPr fontId="2"/>
  </si>
  <si>
    <t>市有施設保全基金</t>
    <rPh sb="0" eb="2">
      <t>シユウ</t>
    </rPh>
    <rPh sb="2" eb="4">
      <t>シセツ</t>
    </rPh>
    <rPh sb="4" eb="6">
      <t>ホゼン</t>
    </rPh>
    <rPh sb="6" eb="8">
      <t>キキン</t>
    </rPh>
    <phoneticPr fontId="2"/>
  </si>
  <si>
    <t>川内駅東口交流施設整備基金</t>
    <rPh sb="0" eb="2">
      <t>センダイ</t>
    </rPh>
    <rPh sb="2" eb="3">
      <t>エキ</t>
    </rPh>
    <rPh sb="3" eb="4">
      <t>ヒガシ</t>
    </rPh>
    <rPh sb="4" eb="5">
      <t>クチ</t>
    </rPh>
    <rPh sb="5" eb="7">
      <t>コウリュウ</t>
    </rPh>
    <rPh sb="7" eb="9">
      <t>シセツ</t>
    </rPh>
    <rPh sb="9" eb="11">
      <t>セイビ</t>
    </rPh>
    <rPh sb="11" eb="13">
      <t>キキン</t>
    </rPh>
    <phoneticPr fontId="2"/>
  </si>
  <si>
    <t>市民活動支援基金</t>
    <rPh sb="0" eb="2">
      <t>シミン</t>
    </rPh>
    <rPh sb="2" eb="4">
      <t>カツドウ</t>
    </rPh>
    <rPh sb="4" eb="6">
      <t>シエン</t>
    </rPh>
    <rPh sb="6" eb="8">
      <t>キキン</t>
    </rPh>
    <phoneticPr fontId="2"/>
  </si>
  <si>
    <t>特別奨学基金</t>
    <rPh sb="0" eb="2">
      <t>トクベツ</t>
    </rPh>
    <rPh sb="2" eb="4">
      <t>ショウガク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</si>
  <si>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</si>
  <si>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</si>
  <si>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</si>
  <si>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</si>
  <si>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</si>
  <si>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</si>
  <si>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</si>
  <si>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</si>
  <si>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</si>
  <si>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</si>
  <si>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現在高の減少等により類似団体内平均値を下回り、前年度から引き続き「－」であり健全な財政状況を保っている。一方で合併前９自治体ごとにそれぞれ整備した類似の公共施設の集約化がなされておらず、またこれまでの更新投資を上回るペースで高度経済成長期に整備した公共施設が更新時期を迎えてきているため、他の類似団体同様に有形固定資産減価償却率が上昇している。今後は、このような状況を踏まえ公共施設等総合管理計画や公共施設再配置計画に基づき施設の管理を適切に進めていく。</t>
    <phoneticPr fontId="5"/>
  </si>
  <si>
    <t>　将来負担比率は、地方債現在高の減少等により類似団体内平均値を下回り、前年度から引き続き「－」であり健全な財政状況を保っている。　
　実質公債費率は、平成26年に借入れた地域活性化基金を積み立てるための地方債38億円の償還が始まり平成29年までは増加傾向にあったが、平成30年から償還期限終了に伴う公債費の減少等により0.9ポイント減少している。今後は「財政運営プログラム」に基づき市債残高の抑制に努め、健全で安定的な財政運営の確立を図っていく。</t>
    <rPh sb="112" eb="113">
      <t>ハジ</t>
    </rPh>
    <rPh sb="115" eb="117">
      <t>ヘイセイ</t>
    </rPh>
    <rPh sb="119" eb="120">
      <t>ネン</t>
    </rPh>
    <rPh sb="123" eb="125">
      <t>ゾウカ</t>
    </rPh>
    <rPh sb="125" eb="127">
      <t>ケイコウ</t>
    </rPh>
    <rPh sb="133" eb="135">
      <t>ヘイセイ</t>
    </rPh>
    <rPh sb="137" eb="138">
      <t>ネン</t>
    </rPh>
    <rPh sb="140" eb="142">
      <t>ショウカン</t>
    </rPh>
    <rPh sb="142" eb="144">
      <t>キゲン</t>
    </rPh>
    <rPh sb="144" eb="146">
      <t>シュウリョウ</t>
    </rPh>
    <rPh sb="147" eb="148">
      <t>トモナ</t>
    </rPh>
    <rPh sb="149" eb="152">
      <t>コウサイヒ</t>
    </rPh>
    <rPh sb="153" eb="155">
      <t>ゲンショウ</t>
    </rPh>
    <rPh sb="155" eb="156">
      <t>トウ</t>
    </rPh>
    <rPh sb="166" eb="16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</si>
</sst>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D10-4A37-9BE0-93460BD8CF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81653</c:v>
                </c:pt>
                <c:pt idx="1">
                  <c:v>74584</c:v>
                </c:pt>
                <c:pt idx="2">
                  <c:v>80026</c:v>
                </c:pt>
                <c:pt idx="3">
                  <c:v>115088</c:v>
                </c:pt>
                <c:pt idx="4">
                  <c:v>108940</c:v>
                </c:pt>
              </c:numCache>
            </c:numRef>
          </c:val>
          <c:smooth val="0"/>
          <c:extLst>
            <c:ext xmlns:c16="http://schemas.microsoft.com/office/drawing/2014/chart" uri="{C3380CC4-5D6E-409C-BE32-E72D297353CC}">
              <c16:uniqueId val="{00000001-6D10-4A37-9BE0-93460BD8CF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7.62</c:v>
                </c:pt>
                <c:pt idx="1">
                  <c:v>7.11</c:v>
                </c:pt>
                <c:pt idx="2">
                  <c:v>5.65</c:v>
                </c:pt>
                <c:pt idx="3">
                  <c:v>6.76</c:v>
                </c:pt>
                <c:pt idx="4">
                  <c:v>6.08</c:v>
                </c:pt>
              </c:numCache>
            </c:numRef>
          </c:val>
          <c:extLst>
            <c:ext xmlns:c16="http://schemas.microsoft.com/office/drawing/2014/chart" uri="{C3380CC4-5D6E-409C-BE32-E72D297353CC}">
              <c16:uniqueId val="{00000000-EF31-4FC3-BDB7-A9B8E859D1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41.21</c:v>
                </c:pt>
                <c:pt idx="1">
                  <c:v>36.9</c:v>
                </c:pt>
                <c:pt idx="2">
                  <c:v>37.56</c:v>
                </c:pt>
                <c:pt idx="3">
                  <c:v>35.17</c:v>
                </c:pt>
                <c:pt idx="4">
                  <c:v>33.79</c:v>
                </c:pt>
              </c:numCache>
            </c:numRef>
          </c:val>
          <c:extLst>
            <c:ext xmlns:c16="http://schemas.microsoft.com/office/drawing/2014/chart" uri="{C3380CC4-5D6E-409C-BE32-E72D297353CC}">
              <c16:uniqueId val="{00000001-EF31-4FC3-BDB7-A9B8E859D1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2.46</c:v>
                </c:pt>
                <c:pt idx="1">
                  <c:v>-4.37</c:v>
                </c:pt>
                <c:pt idx="2">
                  <c:v>-1.85</c:v>
                </c:pt>
                <c:pt idx="3">
                  <c:v>-2.16</c:v>
                </c:pt>
                <c:pt idx="4">
                  <c:v>-3.47</c:v>
                </c:pt>
              </c:numCache>
            </c:numRef>
          </c:val>
          <c:smooth val="0"/>
          <c:extLst>
            <c:ext xmlns:c16="http://schemas.microsoft.com/office/drawing/2014/chart" uri="{C3380CC4-5D6E-409C-BE32-E72D297353CC}">
              <c16:uniqueId val="{00000002-EF31-4FC3-BDB7-A9B8E859D1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1.05</c:v>
                </c:pt>
                <c:pt idx="4">
                  <c:v>#N/A</c:v>
                </c:pt>
                <c:pt idx="5">
                  <c:v>0</c:v>
                </c:pt>
                <c:pt idx="6">
                  <c:v>#N/A</c:v>
                </c:pt>
                <c:pt idx="7">
                  <c:v>0</c:v>
                </c:pt>
                <c:pt idx="8">
                  <c:v>#N/A</c:v>
                </c:pt>
                <c:pt idx="9">
                  <c:v>0</c:v>
                </c:pt>
              </c:numCache>
            </c:numRef>
          </c:val>
          <c:extLst>
            <c:ext xmlns:c16="http://schemas.microsoft.com/office/drawing/2014/chart" uri="{C3380CC4-5D6E-409C-BE32-E72D297353CC}">
              <c16:uniqueId val="{00000000-77ED-4027-8842-424578EE73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D-4027-8842-424578EE7379}"/>
            </c:ext>
          </c:extLst>
        </c:ser>
        <c:ser>
          <c:idx val="2"/>
          <c:order val="2"/>
          <c:tx>
            <c:strRef>
              <c:f>データシート!$A$29</c:f>
              <c:strCache>
                <c:ptCount val="1"/>
                <c:pt idx="0">
                  <c:v>天辰第一地区土地区画整理事業会計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0.01</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2-77ED-4027-8842-424578EE737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77ED-4027-8842-424578EE7379}"/>
            </c:ext>
          </c:extLst>
        </c:ser>
        <c:ser>
          <c:idx val="4"/>
          <c:order val="4"/>
          <c:tx>
            <c:strRef>
              <c:f>データシート!$A$31</c:f>
              <c:strCache>
                <c:ptCount val="1"/>
                <c:pt idx="0">
                  <c:v>温泉給湯事業会計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77ED-4027-8842-424578EE7379}"/>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0.1</c:v>
                </c:pt>
                <c:pt idx="4">
                  <c:v>#N/A</c:v>
                </c:pt>
                <c:pt idx="5">
                  <c:v>0.05</c:v>
                </c:pt>
                <c:pt idx="6">
                  <c:v>#N/A</c:v>
                </c:pt>
                <c:pt idx="7">
                  <c:v>0.05</c:v>
                </c:pt>
                <c:pt idx="8">
                  <c:v>#N/A</c:v>
                </c:pt>
                <c:pt idx="9">
                  <c:v>0.05</c:v>
                </c:pt>
              </c:numCache>
            </c:numRef>
          </c:val>
          <c:extLst>
            <c:ext xmlns:c16="http://schemas.microsoft.com/office/drawing/2014/chart" uri="{C3380CC4-5D6E-409C-BE32-E72D297353CC}">
              <c16:uniqueId val="{00000005-77ED-4027-8842-424578EE737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1.19</c:v>
                </c:pt>
                <c:pt idx="2">
                  <c:v>#N/A</c:v>
                </c:pt>
                <c:pt idx="3">
                  <c:v>0.35</c:v>
                </c:pt>
                <c:pt idx="4">
                  <c:v>#N/A</c:v>
                </c:pt>
                <c:pt idx="5">
                  <c:v>1.1299999999999999</c:v>
                </c:pt>
                <c:pt idx="6">
                  <c:v>#N/A</c:v>
                </c:pt>
                <c:pt idx="7">
                  <c:v>1.78</c:v>
                </c:pt>
                <c:pt idx="8">
                  <c:v>#N/A</c:v>
                </c:pt>
                <c:pt idx="9">
                  <c:v>0.61</c:v>
                </c:pt>
              </c:numCache>
            </c:numRef>
          </c:val>
          <c:extLst>
            <c:ext xmlns:c16="http://schemas.microsoft.com/office/drawing/2014/chart" uri="{C3380CC4-5D6E-409C-BE32-E72D297353CC}">
              <c16:uniqueId val="{00000006-77ED-4027-8842-424578EE737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0.91</c:v>
                </c:pt>
                <c:pt idx="2">
                  <c:v>#N/A</c:v>
                </c:pt>
                <c:pt idx="3">
                  <c:v>1.24</c:v>
                </c:pt>
                <c:pt idx="4">
                  <c:v>#N/A</c:v>
                </c:pt>
                <c:pt idx="5">
                  <c:v>1.28</c:v>
                </c:pt>
                <c:pt idx="6">
                  <c:v>#N/A</c:v>
                </c:pt>
                <c:pt idx="7">
                  <c:v>1.05</c:v>
                </c:pt>
                <c:pt idx="8">
                  <c:v>#N/A</c:v>
                </c:pt>
                <c:pt idx="9">
                  <c:v>1.1100000000000001</c:v>
                </c:pt>
              </c:numCache>
            </c:numRef>
          </c:val>
          <c:extLst>
            <c:ext xmlns:c16="http://schemas.microsoft.com/office/drawing/2014/chart" uri="{C3380CC4-5D6E-409C-BE32-E72D297353CC}">
              <c16:uniqueId val="{00000007-77ED-4027-8842-424578EE737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3.56</c:v>
                </c:pt>
                <c:pt idx="2">
                  <c:v>#N/A</c:v>
                </c:pt>
                <c:pt idx="3">
                  <c:v>2.67</c:v>
                </c:pt>
                <c:pt idx="4">
                  <c:v>#N/A</c:v>
                </c:pt>
                <c:pt idx="5">
                  <c:v>2.68</c:v>
                </c:pt>
                <c:pt idx="6">
                  <c:v>#N/A</c:v>
                </c:pt>
                <c:pt idx="7">
                  <c:v>3.28</c:v>
                </c:pt>
                <c:pt idx="8">
                  <c:v>#N/A</c:v>
                </c:pt>
                <c:pt idx="9">
                  <c:v>4.03</c:v>
                </c:pt>
              </c:numCache>
            </c:numRef>
          </c:val>
          <c:extLst>
            <c:ext xmlns:c16="http://schemas.microsoft.com/office/drawing/2014/chart" uri="{C3380CC4-5D6E-409C-BE32-E72D297353CC}">
              <c16:uniqueId val="{00000008-77ED-4027-8842-424578EE73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7.68</c:v>
                </c:pt>
                <c:pt idx="2">
                  <c:v>#N/A</c:v>
                </c:pt>
                <c:pt idx="3">
                  <c:v>7.12</c:v>
                </c:pt>
                <c:pt idx="4">
                  <c:v>#N/A</c:v>
                </c:pt>
                <c:pt idx="5">
                  <c:v>5.66</c:v>
                </c:pt>
                <c:pt idx="6">
                  <c:v>#N/A</c:v>
                </c:pt>
                <c:pt idx="7">
                  <c:v>6.76</c:v>
                </c:pt>
                <c:pt idx="8">
                  <c:v>#N/A</c:v>
                </c:pt>
                <c:pt idx="9">
                  <c:v>6.06</c:v>
                </c:pt>
              </c:numCache>
            </c:numRef>
          </c:val>
          <c:extLst>
            <c:ext xmlns:c16="http://schemas.microsoft.com/office/drawing/2014/chart" uri="{C3380CC4-5D6E-409C-BE32-E72D297353CC}">
              <c16:uniqueId val="{00000009-77ED-4027-8842-424578EE73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5688</c:v>
                </c:pt>
                <c:pt idx="5">
                  <c:v>5744</c:v>
                </c:pt>
                <c:pt idx="8">
                  <c:v>5082</c:v>
                </c:pt>
                <c:pt idx="11">
                  <c:v>4893</c:v>
                </c:pt>
                <c:pt idx="14">
                  <c:v>4405</c:v>
                </c:pt>
              </c:numCache>
            </c:numRef>
          </c:val>
          <c:extLst>
            <c:ext xmlns:c16="http://schemas.microsoft.com/office/drawing/2014/chart" uri="{C3380CC4-5D6E-409C-BE32-E72D297353CC}">
              <c16:uniqueId val="{00000000-4B56-4A74-8D4D-D7B855B3FD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56-4A74-8D4D-D7B855B3FD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119</c:v>
                </c:pt>
                <c:pt idx="3">
                  <c:v>111</c:v>
                </c:pt>
                <c:pt idx="6">
                  <c:v>112</c:v>
                </c:pt>
                <c:pt idx="9">
                  <c:v>141</c:v>
                </c:pt>
                <c:pt idx="12">
                  <c:v>88</c:v>
                </c:pt>
              </c:numCache>
            </c:numRef>
          </c:val>
          <c:extLst>
            <c:ext xmlns:c16="http://schemas.microsoft.com/office/drawing/2014/chart" uri="{C3380CC4-5D6E-409C-BE32-E72D297353CC}">
              <c16:uniqueId val="{00000002-4B56-4A74-8D4D-D7B855B3FD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6-4A74-8D4D-D7B855B3FD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621</c:v>
                </c:pt>
                <c:pt idx="3">
                  <c:v>646</c:v>
                </c:pt>
                <c:pt idx="6">
                  <c:v>619</c:v>
                </c:pt>
                <c:pt idx="9">
                  <c:v>623</c:v>
                </c:pt>
                <c:pt idx="12">
                  <c:v>605</c:v>
                </c:pt>
              </c:numCache>
            </c:numRef>
          </c:val>
          <c:extLst>
            <c:ext xmlns:c16="http://schemas.microsoft.com/office/drawing/2014/chart" uri="{C3380CC4-5D6E-409C-BE32-E72D297353CC}">
              <c16:uniqueId val="{00000004-4B56-4A74-8D4D-D7B855B3FD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6-4A74-8D4D-D7B855B3FD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56-4A74-8D4D-D7B855B3FD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7552</c:v>
                </c:pt>
                <c:pt idx="3">
                  <c:v>7764</c:v>
                </c:pt>
                <c:pt idx="6">
                  <c:v>7029</c:v>
                </c:pt>
                <c:pt idx="9">
                  <c:v>6661</c:v>
                </c:pt>
                <c:pt idx="12">
                  <c:v>5731</c:v>
                </c:pt>
              </c:numCache>
            </c:numRef>
          </c:val>
          <c:extLst>
            <c:ext xmlns:c16="http://schemas.microsoft.com/office/drawing/2014/chart" uri="{C3380CC4-5D6E-409C-BE32-E72D297353CC}">
              <c16:uniqueId val="{00000007-4B56-4A74-8D4D-D7B855B3FD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2604</c:v>
                </c:pt>
                <c:pt idx="2">
                  <c:v>#N/A</c:v>
                </c:pt>
                <c:pt idx="3">
                  <c:v>#N/A</c:v>
                </c:pt>
                <c:pt idx="4">
                  <c:v>2777</c:v>
                </c:pt>
                <c:pt idx="5">
                  <c:v>#N/A</c:v>
                </c:pt>
                <c:pt idx="6">
                  <c:v>#N/A</c:v>
                </c:pt>
                <c:pt idx="7">
                  <c:v>2678</c:v>
                </c:pt>
                <c:pt idx="8">
                  <c:v>#N/A</c:v>
                </c:pt>
                <c:pt idx="9">
                  <c:v>#N/A</c:v>
                </c:pt>
                <c:pt idx="10">
                  <c:v>2532</c:v>
                </c:pt>
                <c:pt idx="11">
                  <c:v>#N/A</c:v>
                </c:pt>
                <c:pt idx="12">
                  <c:v>#N/A</c:v>
                </c:pt>
                <c:pt idx="13">
                  <c:v>2019</c:v>
                </c:pt>
                <c:pt idx="14">
                  <c:v>#N/A</c:v>
                </c:pt>
              </c:numCache>
            </c:numRef>
          </c:val>
          <c:smooth val="0"/>
          <c:extLst>
            <c:ext xmlns:c16="http://schemas.microsoft.com/office/drawing/2014/chart" uri="{C3380CC4-5D6E-409C-BE32-E72D297353CC}">
              <c16:uniqueId val="{00000008-4B56-4A74-8D4D-D7B855B3FD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43710</c:v>
                </c:pt>
                <c:pt idx="5">
                  <c:v>41645</c:v>
                </c:pt>
                <c:pt idx="8">
                  <c:v>39565</c:v>
                </c:pt>
                <c:pt idx="11">
                  <c:v>37871</c:v>
                </c:pt>
                <c:pt idx="14">
                  <c:v>37346</c:v>
                </c:pt>
              </c:numCache>
            </c:numRef>
          </c:val>
          <c:extLst>
            <c:ext xmlns:c16="http://schemas.microsoft.com/office/drawing/2014/chart" uri="{C3380CC4-5D6E-409C-BE32-E72D297353CC}">
              <c16:uniqueId val="{00000000-F2DF-49D0-87C4-91D55D81DB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995</c:v>
                </c:pt>
                <c:pt idx="5">
                  <c:v>866</c:v>
                </c:pt>
                <c:pt idx="8">
                  <c:v>777</c:v>
                </c:pt>
                <c:pt idx="11">
                  <c:v>687</c:v>
                </c:pt>
                <c:pt idx="14">
                  <c:v>1178</c:v>
                </c:pt>
              </c:numCache>
            </c:numRef>
          </c:val>
          <c:extLst>
            <c:ext xmlns:c16="http://schemas.microsoft.com/office/drawing/2014/chart" uri="{C3380CC4-5D6E-409C-BE32-E72D297353CC}">
              <c16:uniqueId val="{00000001-F2DF-49D0-87C4-91D55D81DB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21369</c:v>
                </c:pt>
                <c:pt idx="5">
                  <c:v>21454</c:v>
                </c:pt>
                <c:pt idx="8">
                  <c:v>22237</c:v>
                </c:pt>
                <c:pt idx="11">
                  <c:v>20947</c:v>
                </c:pt>
                <c:pt idx="14">
                  <c:v>19435</c:v>
                </c:pt>
              </c:numCache>
            </c:numRef>
          </c:val>
          <c:extLst>
            <c:ext xmlns:c16="http://schemas.microsoft.com/office/drawing/2014/chart" uri="{C3380CC4-5D6E-409C-BE32-E72D297353CC}">
              <c16:uniqueId val="{00000002-F2DF-49D0-87C4-91D55D81DB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DF-49D0-87C4-91D55D81DB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DF-49D0-87C4-91D55D81DB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DF-49D0-87C4-91D55D81DB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9160</c:v>
                </c:pt>
                <c:pt idx="3">
                  <c:v>8568</c:v>
                </c:pt>
                <c:pt idx="6">
                  <c:v>7958</c:v>
                </c:pt>
                <c:pt idx="9">
                  <c:v>7873</c:v>
                </c:pt>
                <c:pt idx="12">
                  <c:v>7647</c:v>
                </c:pt>
              </c:numCache>
            </c:numRef>
          </c:val>
          <c:extLst>
            <c:ext xmlns:c16="http://schemas.microsoft.com/office/drawing/2014/chart" uri="{C3380CC4-5D6E-409C-BE32-E72D297353CC}">
              <c16:uniqueId val="{00000006-F2DF-49D0-87C4-91D55D81DB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2DF-49D0-87C4-91D55D81DB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7645</c:v>
                </c:pt>
                <c:pt idx="3">
                  <c:v>7491</c:v>
                </c:pt>
                <c:pt idx="6">
                  <c:v>6949</c:v>
                </c:pt>
                <c:pt idx="9">
                  <c:v>6929</c:v>
                </c:pt>
                <c:pt idx="12">
                  <c:v>6934</c:v>
                </c:pt>
              </c:numCache>
            </c:numRef>
          </c:val>
          <c:extLst>
            <c:ext xmlns:c16="http://schemas.microsoft.com/office/drawing/2014/chart" uri="{C3380CC4-5D6E-409C-BE32-E72D297353CC}">
              <c16:uniqueId val="{00000008-F2DF-49D0-87C4-91D55D81DB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1074</c:v>
                </c:pt>
                <c:pt idx="3">
                  <c:v>1750</c:v>
                </c:pt>
                <c:pt idx="6">
                  <c:v>1688</c:v>
                </c:pt>
                <c:pt idx="9">
                  <c:v>1538</c:v>
                </c:pt>
                <c:pt idx="12">
                  <c:v>1472</c:v>
                </c:pt>
              </c:numCache>
            </c:numRef>
          </c:val>
          <c:extLst>
            <c:ext xmlns:c16="http://schemas.microsoft.com/office/drawing/2014/chart" uri="{C3380CC4-5D6E-409C-BE32-E72D297353CC}">
              <c16:uniqueId val="{00000009-F2DF-49D0-87C4-91D55D81DB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52611</c:v>
                </c:pt>
                <c:pt idx="3">
                  <c:v>48893</c:v>
                </c:pt>
                <c:pt idx="6">
                  <c:v>45246</c:v>
                </c:pt>
                <c:pt idx="9">
                  <c:v>42299</c:v>
                </c:pt>
                <c:pt idx="12">
                  <c:v>40815</c:v>
                </c:pt>
              </c:numCache>
            </c:numRef>
          </c:val>
          <c:extLst>
            <c:ext xmlns:c16="http://schemas.microsoft.com/office/drawing/2014/chart" uri="{C3380CC4-5D6E-409C-BE32-E72D297353CC}">
              <c16:uniqueId val="{0000000A-F2DF-49D0-87C4-91D55D81DB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4417</c:v>
                </c:pt>
                <c:pt idx="2">
                  <c:v>#N/A</c:v>
                </c:pt>
                <c:pt idx="3">
                  <c:v>#N/A</c:v>
                </c:pt>
                <c:pt idx="4">
                  <c:v>2737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DF-49D0-87C4-91D55D81DB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11387</c:v>
                </c:pt>
                <c:pt idx="1">
                  <c:v>10451</c:v>
                </c:pt>
                <c:pt idx="2">
                  <c:v>9713</c:v>
                </c:pt>
              </c:numCache>
            </c:numRef>
          </c:val>
          <c:extLst>
            <c:ext xmlns:c16="http://schemas.microsoft.com/office/drawing/2014/chart" uri="{C3380CC4-5D6E-409C-BE32-E72D297353CC}">
              <c16:uniqueId val="{00000000-6BA2-4230-889B-4229677255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1096</c:v>
                </c:pt>
                <c:pt idx="1">
                  <c:v>1099</c:v>
                </c:pt>
                <c:pt idx="2">
                  <c:v>1001</c:v>
                </c:pt>
              </c:numCache>
            </c:numRef>
          </c:val>
          <c:extLst>
            <c:ext xmlns:c16="http://schemas.microsoft.com/office/drawing/2014/chart" uri="{C3380CC4-5D6E-409C-BE32-E72D297353CC}">
              <c16:uniqueId val="{00000001-6BA2-4230-889B-4229677255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9001</c:v>
                </c:pt>
                <c:pt idx="1">
                  <c:v>8431</c:v>
                </c:pt>
                <c:pt idx="2">
                  <c:v>7444</c:v>
                </c:pt>
              </c:numCache>
            </c:numRef>
          </c:val>
          <c:extLst>
            <c:ext xmlns:c16="http://schemas.microsoft.com/office/drawing/2014/chart" uri="{C3380CC4-5D6E-409C-BE32-E72D297353CC}">
              <c16:uniqueId val="{00000002-6BA2-4230-889B-4229677255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{F98C11BD-9C7D-4333-B35A-D1D48C6DCF38}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9EF-4734-81B0-A70A472883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{4E72BD1E-DC37-43A0-88D7-F52C01D0481A}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EF-4734-81B0-A70A472883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{6CD2EBD4-8868-4761-A4CD-0BBB3986BB9B}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EF-4734-81B0-A70A472883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{4ECA87E3-8EF9-4C7E-93CF-5EFCCE3E2FC4}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EF-4734-81B0-A70A472883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{38BBFC07-825A-422C-A1DA-215BDD57438E}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EF-4734-81B0-A70A472883AA}"/>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{553343C1-0130-455A-9AA6-95512E115D68}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9EF-4734-81B0-A70A472883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{C0EF369A-D123-4AD0-B08A-AF6EBA9734AB}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9EF-4734-81B0-A70A472883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{F65E9351-8444-4B57-9385-169511956D67}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9EF-4734-81B0-A70A472883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{CBD5CD74-5002-4E5D-80DA-2389FB66DCEB}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9EF-4734-81B0-A70A472883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59.3</c:v>
                </c:pt>
                <c:pt idx="24">
                  <c:v>61.4</c:v>
                </c:pt>
                <c:pt idx="32">
                  <c:v>62.5</c:v>
                </c:pt>
              </c:numCache>
            </c:numRef>
          </c:xVal>
          <c:yVal>
            <c:numRef>
              <c:f>公会計指標分析・財政指標組合せ分析表!$BP$51:$DC$51</c:f>
              <c:numCache>
                <c:formatCode>#,##0.0;"▲ "#,##0.0</c:formatCode>
                <c:ptCount val="40"/>
                <c:pt idx="8">
                  <c:v>10.7</c:v>
                </c:pt>
              </c:numCache>
            </c:numRef>
          </c:yVal>
          <c:smooth val="0"/>
          <c:extLst>
            <c:ext xmlns:c16="http://schemas.microsoft.com/office/drawing/2014/chart" uri="{C3380CC4-5D6E-409C-BE32-E72D297353CC}">
              <c16:uniqueId val="{00000009-A9EF-4734-81B0-A70A472883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{7FC68E5F-0FB3-445E-9469-7B9415797584}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9EF-4734-81B0-A70A472883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{532B4F01-977E-43F5-91A2-1067FDE3ABD8}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EF-4734-81B0-A70A472883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{54CECD02-27B6-4233-9FFF-634699DCB371}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EF-4734-81B0-A70A472883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{8474CBC3-2468-4DD2-9603-FD30C7229A53}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EF-4734-81B0-A70A472883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{D72F8DBF-4610-4C5E-8885-BB3D1EAD6D68}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EF-4734-81B0-A70A472883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{52D25B46-FF74-4195-A854-9C6F5F7EC4CD}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9EF-4734-81B0-A70A472883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{99457B7C-2652-43E3-9520-E92D0A505945}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9EF-4734-81B0-A70A472883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{4632D01F-DA18-4EA4-93F9-ACAD015D9FE9}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9EF-4734-81B0-A70A472883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{2EA55DE6-9F3F-488C-ABAE-958217737BF6}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9EF-4734-81B0-A70A472883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A9EF-4734-81B0-A70A472883AA}"/>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{C2B8106B-DB36-410C-B1CB-564F6B325437}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0D6-44EA-A082-AE9359E813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{418E9F06-CC74-402B-A4AB-C5DFADC4D626}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D6-44EA-A082-AE9359E813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{4E0FEF36-46D2-4212-BB74-4D0131945607}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D6-44EA-A082-AE9359E813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{99DD4A40-0FB5-4C1B-99D8-F0160170FBAD}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D6-44EA-A082-AE9359E813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{B5E1C41F-C4F7-4ED4-8E48-7256EACA6400}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D6-44EA-A082-AE9359E8131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{9ECAD5F8-772C-42DF-8CF0-D539826A6B0E}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0D6-44EA-A082-AE9359E8131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{0D6D2179-22B6-4C2F-A654-391560355BC3}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0D6-44EA-A082-AE9359E8131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{8818D615-C6A2-4118-9779-95987EC63A07}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0D6-44EA-A082-AE9359E8131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{A68C9259-CCD2-4B50-AD27-4A87F72AFA39}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0D6-44EA-A082-AE9359E813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10.3</c:v>
                </c:pt>
                <c:pt idx="16">
                  <c:v>10.5</c:v>
                </c:pt>
                <c:pt idx="24">
                  <c:v>10.5</c:v>
                </c:pt>
                <c:pt idx="32">
                  <c:v>9.6</c:v>
                </c:pt>
              </c:numCache>
            </c:numRef>
          </c:xVal>
          <c:yVal>
            <c:numRef>
              <c:f>公会計指標分析・財政指標組合せ分析表!$BP$73:$DC$73</c:f>
              <c:numCache>
                <c:formatCode>#,##0.0;"▲ "#,##0.0</c:formatCode>
                <c:ptCount val="40"/>
                <c:pt idx="0">
                  <c:v>17.5</c:v>
                </c:pt>
                <c:pt idx="8">
                  <c:v>10.7</c:v>
                </c:pt>
              </c:numCache>
            </c:numRef>
          </c:yVal>
          <c:smooth val="0"/>
          <c:extLst>
            <c:ext xmlns:c16="http://schemas.microsoft.com/office/drawing/2014/chart" uri="{C3380CC4-5D6E-409C-BE32-E72D297353CC}">
              <c16:uniqueId val="{00000009-60D6-44EA-A082-AE9359E813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{EA6F1B98-4DBD-4BE3-9BEE-191861739A88}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0D6-44EA-A082-AE9359E813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{B8A71274-8454-4CC5-ADA5-ECB91E6276A8}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D6-44EA-A082-AE9359E813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{BCF44782-77F8-480E-B344-E934B46F3541}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D6-44EA-A082-AE9359E813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{FAAC43C1-2B5A-4283-9502-DDF6FE0162C6}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D6-44EA-A082-AE9359E813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{A863156D-4407-4613-BF4A-F2FBBF9BDD1E}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D6-44EA-A082-AE9359E8131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{2349F51F-77E0-41EC-BC0A-8AA9825D0D77}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0D6-44EA-A082-AE9359E8131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{1085FAA8-560D-406B-8646-9BA828A01B50}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0D6-44EA-A082-AE9359E8131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{18AAB542-7388-41EE-BECB-3D1DBCD6E9A0}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0D6-44EA-A082-AE9359E8131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{44E23D70-4F52-4FAF-A747-D6DEAAF336B7}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0D6-44EA-A082-AE9359E813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60D6-44EA-A082-AE9359E81311}"/>
            </c:ext>
          </c:extLst>
        </c:ser>
        <c:dLbls>
          <c:showLegendKey val="0"/>
          <c:showVal val="1"/>
          <c:showCatName val="0"/>
          <c:showSerName val="0"/>
          <c:showPercent val="0"/>
          <c:showBubbleSize val="0"/>
        </c:dLbls>
        <c:axId val="84219776"/>
        <c:axId val="84234240"/>
      </c:scatterChart>
      <c:valAx>
        <c:axId val="8421977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これまで借入れていた地方債の償還が終わり、新たな起債の発行額も減少しているため、元利償還金が減少している。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今後においても「財政運営プログラム」に基づき、普通建設事業の選択と集中を強化するとともに、交付税措置率が高い有利な地方債の活用に努め、公債費の抑制や財政の健全化を図っていく。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減債基金残高のうち、実質公債費比率の算定に用いる満期一括償還地方債の償還の財源として積み立てた額は、ありません。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地方債現在高の減少（△１４．８億円）、債務負担行為に基づく支出予定額の減少（△０．７億円）により将来負担額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しており、結果的に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今後においても「財政運営プログラム」に基づき普通建設事業の選択と集中を強化しながら、市債残高の抑制に努め、健全で安定的な財政運営の確立を図っていく。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鹿児島県薩摩川内市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地方交付税の縮減等や、小中一貫校整備事業など普通建設事業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に対処するため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、財政調整基金を約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２５．５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億円取り崩したことや、地域振興及び地域経済の活性化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に対応するため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、地域活性化基金を約３．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億円取り崩したこと等により、基金全体では、約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１８．２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「財政運営プログラム」に基づく事業見直し等により更なる経費削減に努め、基金の適正水準の残高を確保する。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地域活性化基金：地域振興及び地域経済の活性化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市有施設保全基金：市有施設の計画的保全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川内駅東口交流施設整備基金：川内駅東口交流施設の整備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市民活動支援基金：市民活動の支援</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特別奨学基金：大学生等の市内における就業を促進するために実施する奨学金の返還支援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地域活性化基金：総合戦略の計画に基づき、地域振興及び地域経済活性化を図るため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に約３．７億円を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事業を実施したため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減額になっている。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市有施設保全基金：年々老朽化する市有施設の長寿命化を図るため、修繕等を行う費用に約６．１億円基金を充てたことにより減額になっている。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普通交付税の段階的削減による激変を緩和するため、年次的に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取り崩し活用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地方交付税の縮減等や、小中一貫校整備事業など普通建設事業が増加したため、財政調整基金を約２５．５億円取り崩した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「財政運営プログラム」に基づき、適正水準の残高を確保する。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市債の償還に必要な額を確保し、減債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「財政運営プログラム」に基づき、適正水準の残高を確保する。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90E026C-42A4-4B65-8D30-0A4E158E1C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129FFC8-4DF0-4F19-8965-EDCEAC4EA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6E684E8-5148-4BB2-BE03-E554CC650EB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DCAB76F3-573E-46F5-9B00-F6DA5215F7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82DEB305-687A-45B5-8AA3-560549895D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1D0F5318-93F8-4E2C-B069-00F3C861E28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450D6217-D5FD-45EE-8F0F-A8D9CD95A8E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68BFE826-2C3E-4D78-9888-B78A7F788A4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2DC4B13-194E-4BC3-98FD-36BB1C22C1E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A6B10018-A76F-4913-A347-95399309EE0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AF775D2D-9C7A-432B-8BA9-3FE43A9D184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AEA83CF-F98D-4DE2-8B21-93E59328A0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462DD86D-7270-4A52-9B13-A72C673CF4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E560012-9E19-4DFB-B2C0-271A51FA765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7523209-2D30-40C1-BE54-037D8CAE16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A3C112C-557B-44E5-AD73-E3817C83318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ED5839BD-D429-4D3A-B7EB-BC9F8F3432D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72F9E46-806A-4A64-BC77-6C0EC171093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DF866A2-5C3C-4407-8D6C-D088C409192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75175E0-F8F1-4AB6-B7F7-DDB7EA99BD7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B0D1B90-D522-42B6-B12D-415655E74B4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AD7DDCE-ED03-442F-9CD5-B7A6C57278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F918D531-86AD-4F16-B9DB-5876D84C9F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274D5BB-A498-4E9A-AC50-8833CCDDC7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BF520EA-EE0C-4EBB-9306-4DE1BA4436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105EFBD-941A-4513-80D7-EFC7AD72FF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DC5488A-3D80-4DF1-9997-28A9401677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9C889F4-47E9-402B-B489-64C443D46F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5643DDC-3F84-4559-948A-D2A9C2484F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D5DFD30-FA0A-4F8C-9E59-437E95258C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E78F4AAD-940D-44F0-B57E-BDC7CD9D9F6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9B5258D-AF17-448C-A4D1-7FA59CAB40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98C33A49-612C-4D88-9778-5953C70B75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53D67AF4-06E4-4435-ACC7-2DBDEEB7C5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6C43E1EC-91A5-41F3-BF44-E64B5A2D3B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598E63-A931-49ED-9D08-A0A18999D37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BE16C7F6-304B-43C7-9351-F0FF50CD703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65AE3BFD-9F66-4138-B351-AD0395B1F05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119D2A1C-309F-4DBD-8E33-2B319AABCB8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B95E1EFC-64E8-4AE0-A15B-D16B5BB2A6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DC69D3D8-A313-48B2-819F-EAE2CC9E91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9217C006-B9D1-4EDC-863C-5E154BAD7D5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9E0FCAF4-F5C4-4E0A-AEDD-9FABAD431EA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DB5C55E6-E123-4FE5-B5CF-CD76CC8E3B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BAF1F292-A59B-4585-AC8B-45D8F5DBCF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BA05CB98-16EA-4210-ADD8-D0EF0F856A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615A69F8-82E7-4D9A-A37A-CE85D13542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1B5645E-04A9-4963-9212-31072716957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208C1792-A764-4BBC-8982-2F0BB2FD4B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42EE1660-60CE-49DA-A78D-A884F2F20BD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716E0C59-A19E-4910-BB02-0050024C409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C07A790E-F5EA-4C5C-86A0-10E3CF8674C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有形固定資産減価償却率は類似団体平均より２．６ポイント高い状況である。高度経済成長期以降整備を進めてきた公共施設の大規模改修や建て替えが集中することが予想され、また、少子高齢化による税収減、社会保障費の増、地方交付税の縮減による厳しい財政状況が予想され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こうした状況を踏まえ、平成２９年に定めた公共施設等総合管理計画、公共施設再配置計画に基づき、公共施設の質的な見直しや総量の縮減、保全管理、再配置など戦略的かつ効果的な対策を検討し、施設機能の長期的かつ安定的な供給を図っ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9931129E-3FF0-4C3E-BBAC-CD45EF08B5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234C14D3-0226-4771-B4FE-AB7C4BC1DAB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BF858874-2CF2-4FE0-97CD-7A7FC8D92D0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3811DD1-3ED4-4F36-972B-7C67426C5DB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75D4A044-90F3-4130-9102-67E06844E11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48398C16-CBCD-4287-98B5-84539706F36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E3B872B8-8C28-4657-B0F4-5782B36421F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FA61B11B-A815-4606-A077-447AE9FAADC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38A0D8-A7CA-40EA-A46D-045D5F24093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46319931-C3F3-4A40-B1B7-B302FC3CE22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D18FE624-CF56-4F20-A65C-031A8C0CC5D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A44A505E-68BF-4E27-B44F-9201CACE9CF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ABE877C7-0BB3-4078-B1F0-7188CDEFAE7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EE1177A2-BD32-409C-8729-4ACAB432549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17543F2D-BCC2-4718-B5BA-01C54E8CBDA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BDECF8EA-6978-4D7D-9C24-67EBFCAE5A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AA2AF81E-E7E9-4A15-B403-789534CD35B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890C8ABD-3F43-4EDA-A0FE-58DD70C6217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2" name="直線コネクタ 71">
          <a:extLst>
            <a:ext uri="{FF2B5EF4-FFF2-40B4-BE49-F238E27FC236}">
              <a16:creationId xmlns:a16="http://schemas.microsoft.com/office/drawing/2014/main" id="{23E00960-68AE-4A94-AE08-CE4E116AB4F3}"/>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3" name="有形固定資産減価償却率最小値テキスト">
          <a:extLst>
            <a:ext uri="{FF2B5EF4-FFF2-40B4-BE49-F238E27FC236}">
              <a16:creationId xmlns:a16="http://schemas.microsoft.com/office/drawing/2014/main" id="{28ABB77C-4AFD-4A4A-A047-C47DF2E71EFA}"/>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4" name="直線コネクタ 73">
          <a:extLst>
            <a:ext uri="{FF2B5EF4-FFF2-40B4-BE49-F238E27FC236}">
              <a16:creationId xmlns:a16="http://schemas.microsoft.com/office/drawing/2014/main" id="{B1606AAC-39C0-409B-8654-53A9F72FF105}"/>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5" name="有形固定資産減価償却率最大値テキスト">
          <a:extLst>
            <a:ext uri="{FF2B5EF4-FFF2-40B4-BE49-F238E27FC236}">
              <a16:creationId xmlns:a16="http://schemas.microsoft.com/office/drawing/2014/main" id="{3897E3B9-CEDD-4670-AD37-8A8321E57C8A}"/>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6" name="直線コネクタ 75">
          <a:extLst>
            <a:ext uri="{FF2B5EF4-FFF2-40B4-BE49-F238E27FC236}">
              <a16:creationId xmlns:a16="http://schemas.microsoft.com/office/drawing/2014/main" id="{5CEB15BF-D876-435E-A070-21705E0AD4AE}"/>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7" name="有形固定資産減価償却率平均値テキスト">
          <a:extLst>
            <a:ext uri="{FF2B5EF4-FFF2-40B4-BE49-F238E27FC236}">
              <a16:creationId xmlns:a16="http://schemas.microsoft.com/office/drawing/2014/main" id="{263494F8-60A9-437D-B3F3-852632AFB0E6}"/>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フローチャート: 判断 77">
          <a:extLst>
            <a:ext uri="{FF2B5EF4-FFF2-40B4-BE49-F238E27FC236}">
              <a16:creationId xmlns:a16="http://schemas.microsoft.com/office/drawing/2014/main" id="{8CEDA752-A1CE-49BA-9395-48C6ADC0FC0D}"/>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9" name="フローチャート: 判断 78">
          <a:extLst>
            <a:ext uri="{FF2B5EF4-FFF2-40B4-BE49-F238E27FC236}">
              <a16:creationId xmlns:a16="http://schemas.microsoft.com/office/drawing/2014/main" id="{D4F4C169-B2E5-4539-A44D-A2223A12C59D}"/>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0" name="フローチャート: 判断 79">
          <a:extLst>
            <a:ext uri="{FF2B5EF4-FFF2-40B4-BE49-F238E27FC236}">
              <a16:creationId xmlns:a16="http://schemas.microsoft.com/office/drawing/2014/main" id="{3A2509B1-5C8F-4F69-B60E-24AD8DFA1CB7}"/>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1" name="フローチャート: 判断 80">
          <a:extLst>
            <a:ext uri="{FF2B5EF4-FFF2-40B4-BE49-F238E27FC236}">
              <a16:creationId xmlns:a16="http://schemas.microsoft.com/office/drawing/2014/main" id="{3A30E9BF-9AF9-45B9-8B51-60A1FAE4F909}"/>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C71E012-B789-48E7-9C68-55DA50ED81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236D59C-235F-4676-8A43-07EF85829D9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4523FDB-C8BA-4CDC-A606-E6D6D7C0F03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78A7EBB-BD3E-4ADF-82A1-15DC705F842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6E6E1D5-5F09-40E6-BEA6-4EB2AD163E0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7" name="楕円 86">
          <a:extLst>
            <a:ext uri="{FF2B5EF4-FFF2-40B4-BE49-F238E27FC236}">
              <a16:creationId xmlns:a16="http://schemas.microsoft.com/office/drawing/2014/main" id="{DEFAA764-0928-4D57-834E-21F0CDA9BFBB}"/>
            </a:ext>
          </a:extLst>
        </xdr:cNvPr>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88" name="有形固定資産減価償却率該当値テキスト">
          <a:extLst>
            <a:ext uri="{FF2B5EF4-FFF2-40B4-BE49-F238E27FC236}">
              <a16:creationId xmlns:a16="http://schemas.microsoft.com/office/drawing/2014/main" id="{1E49FCEE-4DDC-4180-B29A-EC077E17BE4C}"/>
            </a:ext>
          </a:extLst>
        </xdr:cNvPr>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9" name="楕円 88">
          <a:extLst>
            <a:ext uri="{FF2B5EF4-FFF2-40B4-BE49-F238E27FC236}">
              <a16:creationId xmlns:a16="http://schemas.microsoft.com/office/drawing/2014/main" id="{FF14F340-04C6-49F2-B8E3-6215846784E5}"/>
            </a:ext>
          </a:extLst>
        </xdr:cNvPr>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91531</xdr:rowOff>
    </xdr:to>
    <xdr:cxnSp macro="">
      <xdr:nvCxnSpPr>
        <xdr:cNvPr id="90" name="直線コネクタ 89">
          <a:extLst>
            <a:ext uri="{FF2B5EF4-FFF2-40B4-BE49-F238E27FC236}">
              <a16:creationId xmlns:a16="http://schemas.microsoft.com/office/drawing/2014/main" id="{60F2B8D5-3C11-4052-B7F3-996198C76857}"/>
            </a:ext>
          </a:extLst>
        </xdr:cNvPr>
        <xdr:cNvCxnSpPr/>
      </xdr:nvCxnSpPr>
      <xdr:spPr>
        <a:xfrm flipV="1">
          <a:off x="4051300" y="5801178"/>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91" name="楕円 90">
          <a:extLst>
            <a:ext uri="{FF2B5EF4-FFF2-40B4-BE49-F238E27FC236}">
              <a16:creationId xmlns:a16="http://schemas.microsoft.com/office/drawing/2014/main" id="{7548DB65-4897-4857-BA55-DB0EB06E1783}"/>
            </a:ext>
          </a:extLst>
        </xdr:cNvPr>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156301</xdr:rowOff>
    </xdr:to>
    <xdr:cxnSp macro="">
      <xdr:nvCxnSpPr>
        <xdr:cNvPr id="92" name="直線コネクタ 91">
          <a:extLst>
            <a:ext uri="{FF2B5EF4-FFF2-40B4-BE49-F238E27FC236}">
              <a16:creationId xmlns:a16="http://schemas.microsoft.com/office/drawing/2014/main" id="{CEBB8419-50FE-4706-807A-7DB043D94182}"/>
            </a:ext>
          </a:extLst>
        </xdr:cNvPr>
        <xdr:cNvCxnSpPr/>
      </xdr:nvCxnSpPr>
      <xdr:spPr>
        <a:xfrm flipV="1">
          <a:off x="3289300" y="583510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167186</xdr:rowOff>
    </xdr:from>
    <xdr:to>
      <xdr:col>11</xdr:col>
      <xdr:colOff>187325</xdr:colOff>
      <xdr:row>30</xdr:row>
      <xdr:rowOff>97336</xdr:rowOff>
    </xdr:to>
    <xdr:sp macro="" textlink="">
      <xdr:nvSpPr>
        <xdr:cNvPr id="93" name="楕円 92">
          <a:extLst>
            <a:ext uri="{FF2B5EF4-FFF2-40B4-BE49-F238E27FC236}">
              <a16:creationId xmlns:a16="http://schemas.microsoft.com/office/drawing/2014/main" id="{E9CE0B6A-42FB-452D-BD97-589D4385F2EF}"/>
            </a:ext>
          </a:extLst>
        </xdr:cNvPr>
        <xdr:cNvSpPr/>
      </xdr:nvSpPr>
      <xdr:spPr>
        <a:xfrm>
          <a:off x="2476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156301</xdr:rowOff>
    </xdr:from>
    <xdr:to>
      <xdr:col>15</xdr:col>
      <xdr:colOff>136525</xdr:colOff>
      <xdr:row>30</xdr:row>
      <xdr:rowOff>46536</xdr:rowOff>
    </xdr:to>
    <xdr:cxnSp macro="">
      <xdr:nvCxnSpPr>
        <xdr:cNvPr id="94" name="直線コネクタ 93">
          <a:extLst>
            <a:ext uri="{FF2B5EF4-FFF2-40B4-BE49-F238E27FC236}">
              <a16:creationId xmlns:a16="http://schemas.microsoft.com/office/drawing/2014/main" id="{F1C9EC10-A0A7-4678-AF79-E2D9E5CFBF2A}"/>
            </a:ext>
          </a:extLst>
        </xdr:cNvPr>
        <xdr:cNvCxnSpPr/>
      </xdr:nvCxnSpPr>
      <xdr:spPr>
        <a:xfrm flipV="1">
          <a:off x="2527300" y="5899876"/>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a:extLst>
            <a:ext uri="{FF2B5EF4-FFF2-40B4-BE49-F238E27FC236}">
              <a16:creationId xmlns:a16="http://schemas.microsoft.com/office/drawing/2014/main" id="{CC9BD164-7CAD-471C-8BDF-C628ADE841B5}"/>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a:extLst>
            <a:ext uri="{FF2B5EF4-FFF2-40B4-BE49-F238E27FC236}">
              <a16:creationId xmlns:a16="http://schemas.microsoft.com/office/drawing/2014/main" id="{DF6AC9F2-3E51-41E4-9584-468562CD851C}"/>
            </a:ext>
          </a:extLst>
        </xdr:cNvPr>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7" name="n_3aveValue有形固定資産減価償却率">
          <a:extLst>
            <a:ext uri="{FF2B5EF4-FFF2-40B4-BE49-F238E27FC236}">
              <a16:creationId xmlns:a16="http://schemas.microsoft.com/office/drawing/2014/main" id="{7E1F2425-838A-4DE8-86A4-4B15F1AA8F12}"/>
            </a:ext>
          </a:extLst>
        </xdr:cNvPr>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8" name="n_1mainValue有形固定資産減価償却率">
          <a:extLst>
            <a:ext uri="{FF2B5EF4-FFF2-40B4-BE49-F238E27FC236}">
              <a16:creationId xmlns:a16="http://schemas.microsoft.com/office/drawing/2014/main" id="{DE284894-927F-4856-8514-96B0A40AC805}"/>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52178</xdr:rowOff>
    </xdr:from>
    <xdr:ext cx="405111" cy="259045"/>
    <xdr:sp macro="" textlink="">
      <xdr:nvSpPr>
        <xdr:cNvPr id="99" name="n_2mainValue有形固定資産減価償却率">
          <a:extLst>
            <a:ext uri="{FF2B5EF4-FFF2-40B4-BE49-F238E27FC236}">
              <a16:creationId xmlns:a16="http://schemas.microsoft.com/office/drawing/2014/main" id="{2843C590-AACB-4EA1-B9C2-9F018C191767}"/>
            </a:ext>
          </a:extLst>
        </xdr:cNvPr>
        <xdr:cNvSpPr txBox="1"/>
      </xdr:nvSpPr>
      <xdr:spPr>
        <a:xfrm>
          <a:off x="3086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113863</xdr:rowOff>
    </xdr:from>
    <xdr:ext cx="405111" cy="259045"/>
    <xdr:sp macro="" textlink="">
      <xdr:nvSpPr>
        <xdr:cNvPr id="100" name="n_3mainValue有形固定資産減価償却率">
          <a:extLst>
            <a:ext uri="{FF2B5EF4-FFF2-40B4-BE49-F238E27FC236}">
              <a16:creationId xmlns:a16="http://schemas.microsoft.com/office/drawing/2014/main" id="{6770290D-563C-4C30-8D07-724970F252BB}"/>
            </a:ext>
          </a:extLst>
        </xdr:cNvPr>
        <xdr:cNvSpPr txBox="1"/>
      </xdr:nvSpPr>
      <xdr:spPr>
        <a:xfrm>
          <a:off x="2324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8E5C5C4-E066-4EE6-989E-1EE89127CA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11E9385-BF3C-4218-9A59-2CFC12F0077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F741530-5135-40C0-9FD5-F4AE68EBD2A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FDAC097-A370-4675-AFC9-714C906B73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C5E25F0-E391-46DB-B8EB-C8F4F3B141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BD6BF1D-D668-4B54-A351-C4F29AB7859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5FDEC11-FB65-45AA-900C-92D6A26CD0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CD73DAE-7D63-46CE-951F-D66DC690ACA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B661848-C3E8-4036-9A28-E651FCF605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05B7ED1-FCF7-473A-8FC2-B266E51871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24F0DB5-C7D2-4831-ABD2-35C58FCD96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180614B-9BDA-4A7B-93D7-D01D2AFFB3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E9850BA-0FCA-4716-ACA5-2C049E4DDDA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今後も「定員適正化方針」、「財政運営プログラム」に基づくコスト削減や、地方債発行額の抑制による公債費の縮減等により、引き続き債務償還比率の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67CEB59-BBDD-4369-8B58-2BC4F427130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9CC599E-892B-4205-8D39-BB42AC767A9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73E94D73-45AD-4962-9584-671E82E34AB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a:extLst>
            <a:ext uri="{FF2B5EF4-FFF2-40B4-BE49-F238E27FC236}">
              <a16:creationId xmlns:a16="http://schemas.microsoft.com/office/drawing/2014/main" id="{15B63C56-81D1-4C04-80CA-511DA17F8EA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18B5E658-D1C4-4153-9C48-29853394AA9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804562BB-C433-4F00-83E1-ABE2162505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CDA5E1C0-E468-4BDF-A7D6-7D36478D172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3D4AF738-F1D9-472C-BDC8-BF400010453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3BF0CD7D-FDDC-4BC4-BE9B-B916E0DBDFC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6E10082A-4263-43C8-A551-E017C99F55A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923F07A4-3BEE-407C-B1B8-56FBE4E1E8C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F15E70F3-7458-49FF-B6FC-503884DF39E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DB0E1425-75F9-4C72-977E-655C01A99EC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DE950079-897C-430A-8F04-D129369DAB3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2124285-74E3-451A-A6AF-CACA1EAC73F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9" name="直線コネクタ 128">
          <a:extLst>
            <a:ext uri="{FF2B5EF4-FFF2-40B4-BE49-F238E27FC236}">
              <a16:creationId xmlns:a16="http://schemas.microsoft.com/office/drawing/2014/main" id="{7BAA5BEB-FD32-461E-A2AB-DF6B0F1847A2}"/>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a:extLst>
            <a:ext uri="{FF2B5EF4-FFF2-40B4-BE49-F238E27FC236}">
              <a16:creationId xmlns:a16="http://schemas.microsoft.com/office/drawing/2014/main" id="{21BDCEF0-42BA-42BC-84A9-91768519FCB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a:extLst>
            <a:ext uri="{FF2B5EF4-FFF2-40B4-BE49-F238E27FC236}">
              <a16:creationId xmlns:a16="http://schemas.microsoft.com/office/drawing/2014/main" id="{58A19D7A-93EE-4E6B-B9F7-7DB96825681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2" name="債務償還比率最大値テキスト">
          <a:extLst>
            <a:ext uri="{FF2B5EF4-FFF2-40B4-BE49-F238E27FC236}">
              <a16:creationId xmlns:a16="http://schemas.microsoft.com/office/drawing/2014/main" id="{D803B02E-3428-4B0C-8417-56DBC864656C}"/>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3" name="直線コネクタ 132">
          <a:extLst>
            <a:ext uri="{FF2B5EF4-FFF2-40B4-BE49-F238E27FC236}">
              <a16:creationId xmlns:a16="http://schemas.microsoft.com/office/drawing/2014/main" id="{CFB6316F-5C8B-4DEE-8DCA-9DC2BE13C1D2}"/>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4" name="債務償還比率平均値テキスト">
          <a:extLst>
            <a:ext uri="{FF2B5EF4-FFF2-40B4-BE49-F238E27FC236}">
              <a16:creationId xmlns:a16="http://schemas.microsoft.com/office/drawing/2014/main" id="{8BA43216-8D4D-485E-A913-2E7B6F0AB034}"/>
            </a:ext>
          </a:extLst>
        </xdr:cNvPr>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5" name="フローチャート: 判断 134">
          <a:extLst>
            <a:ext uri="{FF2B5EF4-FFF2-40B4-BE49-F238E27FC236}">
              <a16:creationId xmlns:a16="http://schemas.microsoft.com/office/drawing/2014/main" id="{08DF0837-D010-4768-B81E-B11F93E14617}"/>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6" name="フローチャート: 判断 135">
          <a:extLst>
            <a:ext uri="{FF2B5EF4-FFF2-40B4-BE49-F238E27FC236}">
              <a16:creationId xmlns:a16="http://schemas.microsoft.com/office/drawing/2014/main" id="{0B0530A5-DD7C-4B7A-8E31-16851CD5B3D9}"/>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55425C9-2BDA-4710-AE22-D9270E591D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ABD74DC-3971-4ACA-B5C6-D22D9374D03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8930FB1-0239-4FCC-B98D-FA8905C3D35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63CA5F7-6582-4E26-BD19-960CE9B8C30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B066D0B-E723-4AEE-8274-87F69B6781C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51633</xdr:rowOff>
    </xdr:from>
    <xdr:to>
      <xdr:col>76</xdr:col>
      <xdr:colOff>73025</xdr:colOff>
      <xdr:row>31</xdr:row>
      <xdr:rowOff>153233</xdr:rowOff>
    </xdr:to>
    <xdr:sp macro="" textlink="">
      <xdr:nvSpPr>
        <xdr:cNvPr id="142" name="楕円 141">
          <a:extLst>
            <a:ext uri="{FF2B5EF4-FFF2-40B4-BE49-F238E27FC236}">
              <a16:creationId xmlns:a16="http://schemas.microsoft.com/office/drawing/2014/main" id="{EB3F49B5-24F7-456A-ACF5-B8453ECCDFE0}"/>
            </a:ext>
          </a:extLst>
        </xdr:cNvPr>
        <xdr:cNvSpPr/>
      </xdr:nvSpPr>
      <xdr:spPr>
        <a:xfrm>
          <a:off x="14744700" y="61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30060</xdr:rowOff>
    </xdr:from>
    <xdr:ext cx="469744" cy="259045"/>
    <xdr:sp macro="" textlink="">
      <xdr:nvSpPr>
        <xdr:cNvPr id="143" name="債務償還比率該当値テキスト">
          <a:extLst>
            <a:ext uri="{FF2B5EF4-FFF2-40B4-BE49-F238E27FC236}">
              <a16:creationId xmlns:a16="http://schemas.microsoft.com/office/drawing/2014/main" id="{F2E06291-4ABA-40E3-A25E-C930E6921B30}"/>
            </a:ext>
          </a:extLst>
        </xdr:cNvPr>
        <xdr:cNvSpPr txBox="1"/>
      </xdr:nvSpPr>
      <xdr:spPr>
        <a:xfrm>
          <a:off x="14846300" y="611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131516</xdr:rowOff>
    </xdr:from>
    <xdr:to>
      <xdr:col>72</xdr:col>
      <xdr:colOff>123825</xdr:colOff>
      <xdr:row>32</xdr:row>
      <xdr:rowOff>61666</xdr:rowOff>
    </xdr:to>
    <xdr:sp macro="" textlink="">
      <xdr:nvSpPr>
        <xdr:cNvPr id="144" name="楕円 143">
          <a:extLst>
            <a:ext uri="{FF2B5EF4-FFF2-40B4-BE49-F238E27FC236}">
              <a16:creationId xmlns:a16="http://schemas.microsoft.com/office/drawing/2014/main" id="{58F04ADA-89FA-48F5-AC33-97096AB297FF}"/>
            </a:ext>
          </a:extLst>
        </xdr:cNvPr>
        <xdr:cNvSpPr/>
      </xdr:nvSpPr>
      <xdr:spPr>
        <a:xfrm>
          <a:off x="14033500" y="62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102433</xdr:rowOff>
    </xdr:from>
    <xdr:to>
      <xdr:col>76</xdr:col>
      <xdr:colOff>22225</xdr:colOff>
      <xdr:row>32</xdr:row>
      <xdr:rowOff>10866</xdr:rowOff>
    </xdr:to>
    <xdr:cxnSp macro="">
      <xdr:nvCxnSpPr>
        <xdr:cNvPr id="145" name="直線コネクタ 144">
          <a:extLst>
            <a:ext uri="{FF2B5EF4-FFF2-40B4-BE49-F238E27FC236}">
              <a16:creationId xmlns:a16="http://schemas.microsoft.com/office/drawing/2014/main" id="{75DDA901-AD89-474F-979C-2DD1CCF5C17D}"/>
            </a:ext>
          </a:extLst>
        </xdr:cNvPr>
        <xdr:cNvCxnSpPr/>
      </xdr:nvCxnSpPr>
      <xdr:spPr>
        <a:xfrm flipV="1">
          <a:off x="14084300" y="6188908"/>
          <a:ext cx="7112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6" name="n_1aveValue債務償還比率">
          <a:extLst>
            <a:ext uri="{FF2B5EF4-FFF2-40B4-BE49-F238E27FC236}">
              <a16:creationId xmlns:a16="http://schemas.microsoft.com/office/drawing/2014/main" id="{0F734772-DC39-432A-A971-43C1FC1C9834}"/>
            </a:ext>
          </a:extLst>
        </xdr:cNvPr>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52793</xdr:rowOff>
    </xdr:from>
    <xdr:ext cx="469744" cy="259045"/>
    <xdr:sp macro="" textlink="">
      <xdr:nvSpPr>
        <xdr:cNvPr id="147" name="n_1mainValue債務償還比率">
          <a:extLst>
            <a:ext uri="{FF2B5EF4-FFF2-40B4-BE49-F238E27FC236}">
              <a16:creationId xmlns:a16="http://schemas.microsoft.com/office/drawing/2014/main" id="{5E1910D3-1BA5-4835-AC0F-9BA1759E1098}"/>
            </a:ext>
          </a:extLst>
        </xdr:cNvPr>
        <xdr:cNvSpPr txBox="1"/>
      </xdr:nvSpPr>
      <xdr:spPr>
        <a:xfrm>
          <a:off x="13836727" y="631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BE47B89C-643C-4BD6-8CE5-5060DB25BB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AD75B352-910E-47B5-8DDF-F1CD8614E11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83EB859C-9ABD-4C0B-BF3E-4D1F51E753A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70A7F72A-8291-448B-80CD-079476E8A5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902855B5-0B25-4E47-AC56-E61B04F6EA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BF0EB236-788D-456D-8CEC-794B3D88D3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E46DD3-92F8-473C-A6EE-AF9AE29465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62C1FA-98D3-462E-814D-9B052F95D9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ED49E7-E443-459F-8AAE-00E30EFE46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093BE5-5A78-4F5E-886E-5BF078215B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6DAA38-2EEF-45FF-B6A1-090B67A001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507370-CE0E-4A67-B6D3-4EB939D23A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FE03B7-3BBC-4EF0-92F3-E0B4B70521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81892A-E7BA-4400-8356-11CA00FD0C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7DF203-C34E-4A2C-AA3C-45190A7BDA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E14398-C9A5-4F63-B43B-BA3CF823CB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669F33-1ABB-4B88-B7D7-B2C8AA3C5A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124AF2-9992-480D-AFC7-16A55936D1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E5D688-0D1A-4693-9790-BC2C3057F1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45051B-45E4-428D-BFAD-A26364CE30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6CDADC-FB6F-43CD-BA47-3D688C1B59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26551A-A9A3-4A82-AF48-F93653602B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8EADF1-6F00-4AC1-88D4-3D3410E3C2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FEAEDB-AF32-4392-B086-CC72B79380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9C750B-7B84-4507-941E-71B7517F4B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2904EE-5968-4437-B7D8-FCA5A60B2C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2368DD-5F8D-4A10-9481-42300B1704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E8E4CD-50EC-4AB9-BD57-4D81538206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9B09B19-A0CD-4D36-BB26-F0D0F7E4A6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DB7165-2CBF-4BEB-A22C-2ED09FAE97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D3D18D-FC17-4B10-8354-4640F6384C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F174A7-BFD4-4BE9-BF70-1BFE0AA53C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AEE7A9-8846-4C35-B577-C303F51884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51D616-27E2-48A2-9947-0BE478A529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27FFCE-329C-4E26-A507-9B7BB78C7F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715A34F-3AFE-4922-A277-C772D6F8FE6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5D115A9-1585-4B83-AD44-3A1AB4F703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C688D4B-5B3D-413B-BFEB-7EA41CF193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616D980-989D-45FC-9793-99388E712D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CE574F2-2C37-4997-B468-C15FA01625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B00696A-97A6-40FA-B66E-EB4B030631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32880C6-A056-454B-A0D5-5B53CD0198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2B8BD36-C0A4-4AA7-AA5A-A44119081E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53BBD0-4550-4525-A618-BE5165E31A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69B8C16-5C16-416D-90A1-826DABB135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34BDBC7-C79D-4549-BAD0-112D01FE43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81F198F-513D-40DE-9105-5DE935530A1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71EE12F-5850-4FBC-809A-B03F36329F1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0B51020-BAE9-4AB1-89B2-838267AEA8E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7EF96677-40A3-45DA-AC33-A1E0090FD08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027A0E8-4868-453F-9B24-05CDF9368A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FEE0BE7-0257-451C-B955-2C53474D2E2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6CD4F6D-332B-4B28-9E98-01A9FE03331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61C10DA-B3E4-480B-8887-C14CB757BAB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4187AE1-1621-45B9-9024-A408D1AD1F2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52A00EB-8512-44A5-A5E0-3E05AD30430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1D5930A-28E4-42E7-B62F-32B59BEA9A6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848D994-E21F-4DE1-9D42-A58EB56BB5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1BF94E3-3458-4442-9506-9F3392950C4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4125E96-107A-4CC4-BC92-A6E07138F3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F4462E90-DA02-4474-8FCC-309BBCBD53BE}"/>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2A6BB16A-EE09-49C8-BC81-1BDA4E495771}"/>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EE7A7BA8-1099-455E-BB51-BFABAA0A16F4}"/>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F5254B93-FF10-43F6-A885-0EB4437B599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1547AA9E-B7C4-44F4-AC13-9CE641DC0F53}"/>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C2B19284-CDEA-4D71-9B20-CBE44AD00AFD}"/>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3E81BEAB-A781-4919-918D-E69463E4B7C8}"/>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BD5ECB75-0E03-4CE6-84EB-878C80967A79}"/>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416C4ADB-EC96-4E88-9F5E-BE17BE263FFE}"/>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762262FC-80C8-4ECA-B3F8-AC98126E5288}"/>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D97F096-E219-4034-AB2D-C7CE340D11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0235985-B559-413C-B7A3-418B49A94C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005F8A-CF15-42D2-9746-AFBEF31882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FF3ECD-3C54-4672-9FA9-88CA2CDCCB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B4E156-5073-4CA0-957D-94F911055C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a:extLst>
            <a:ext uri="{FF2B5EF4-FFF2-40B4-BE49-F238E27FC236}">
              <a16:creationId xmlns:a16="http://schemas.microsoft.com/office/drawing/2014/main" id="{8A59904C-565E-4631-8524-5DB9E9812F2D}"/>
            </a:ext>
          </a:extLst>
        </xdr:cNvPr>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道路】&#10;有形固定資産減価償却率該当値テキスト">
          <a:extLst>
            <a:ext uri="{FF2B5EF4-FFF2-40B4-BE49-F238E27FC236}">
              <a16:creationId xmlns:a16="http://schemas.microsoft.com/office/drawing/2014/main" id="{4EE3912F-24B0-48AC-9AB4-10436350E953}"/>
            </a:ext>
          </a:extLst>
        </xdr:cNvPr>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3" name="楕円 72">
          <a:extLst>
            <a:ext uri="{FF2B5EF4-FFF2-40B4-BE49-F238E27FC236}">
              <a16:creationId xmlns:a16="http://schemas.microsoft.com/office/drawing/2014/main" id="{747D7990-85F8-4F5F-80B3-49F515328312}"/>
            </a:ext>
          </a:extLst>
        </xdr:cNvPr>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118110</xdr:rowOff>
    </xdr:to>
    <xdr:cxnSp macro="">
      <xdr:nvCxnSpPr>
        <xdr:cNvPr id="74" name="直線コネクタ 73">
          <a:extLst>
            <a:ext uri="{FF2B5EF4-FFF2-40B4-BE49-F238E27FC236}">
              <a16:creationId xmlns:a16="http://schemas.microsoft.com/office/drawing/2014/main" id="{10150146-A1EE-448C-A620-FBD1D5B5F5FF}"/>
            </a:ext>
          </a:extLst>
        </xdr:cNvPr>
        <xdr:cNvCxnSpPr/>
      </xdr:nvCxnSpPr>
      <xdr:spPr>
        <a:xfrm flipV="1">
          <a:off x="3797300" y="6259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90170</xdr:rowOff>
    </xdr:from>
    <xdr:to>
      <xdr:col>15</xdr:col>
      <xdr:colOff>101600</xdr:colOff>
      <xdr:row>37</xdr:row>
      <xdr:rowOff>20320</xdr:rowOff>
    </xdr:to>
    <xdr:sp macro="" textlink="">
      <xdr:nvSpPr>
        <xdr:cNvPr id="75" name="楕円 74">
          <a:extLst>
            <a:ext uri="{FF2B5EF4-FFF2-40B4-BE49-F238E27FC236}">
              <a16:creationId xmlns:a16="http://schemas.microsoft.com/office/drawing/2014/main" id="{01690CD6-E454-4F27-848A-32E5B3A6C9A0}"/>
            </a:ext>
          </a:extLst>
        </xdr:cNvPr>
        <xdr:cNvSpPr/>
      </xdr:nvSpPr>
      <xdr:spPr>
        <a:xfrm>
          <a:off x="2857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118110</xdr:rowOff>
    </xdr:from>
    <xdr:to>
      <xdr:col>19</xdr:col>
      <xdr:colOff>177800</xdr:colOff>
      <xdr:row>36</xdr:row>
      <xdr:rowOff>140970</xdr:rowOff>
    </xdr:to>
    <xdr:cxnSp macro="">
      <xdr:nvCxnSpPr>
        <xdr:cNvPr id="76" name="直線コネクタ 75">
          <a:extLst>
            <a:ext uri="{FF2B5EF4-FFF2-40B4-BE49-F238E27FC236}">
              <a16:creationId xmlns:a16="http://schemas.microsoft.com/office/drawing/2014/main" id="{6D088ED0-AC13-45B0-91B4-93107D8A86F1}"/>
            </a:ext>
          </a:extLst>
        </xdr:cNvPr>
        <xdr:cNvCxnSpPr/>
      </xdr:nvCxnSpPr>
      <xdr:spPr>
        <a:xfrm flipV="1">
          <a:off x="2908300" y="6290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7" name="楕円 76">
          <a:extLst>
            <a:ext uri="{FF2B5EF4-FFF2-40B4-BE49-F238E27FC236}">
              <a16:creationId xmlns:a16="http://schemas.microsoft.com/office/drawing/2014/main" id="{497F7007-AF91-481C-B0D9-CFD6921AA22E}"/>
            </a:ext>
          </a:extLst>
        </xdr:cNvPr>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140970</xdr:rowOff>
    </xdr:from>
    <xdr:to>
      <xdr:col>15</xdr:col>
      <xdr:colOff>50800</xdr:colOff>
      <xdr:row>37</xdr:row>
      <xdr:rowOff>0</xdr:rowOff>
    </xdr:to>
    <xdr:cxnSp macro="">
      <xdr:nvCxnSpPr>
        <xdr:cNvPr id="78" name="直線コネクタ 77">
          <a:extLst>
            <a:ext uri="{FF2B5EF4-FFF2-40B4-BE49-F238E27FC236}">
              <a16:creationId xmlns:a16="http://schemas.microsoft.com/office/drawing/2014/main" id="{98E0CB5A-7D6E-4E77-A18A-2823016C2B03}"/>
            </a:ext>
          </a:extLst>
        </xdr:cNvPr>
        <xdr:cNvCxnSpPr/>
      </xdr:nvCxnSpPr>
      <xdr:spPr>
        <a:xfrm flipV="1">
          <a:off x="2019300" y="6313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a:extLst>
            <a:ext uri="{FF2B5EF4-FFF2-40B4-BE49-F238E27FC236}">
              <a16:creationId xmlns:a16="http://schemas.microsoft.com/office/drawing/2014/main" id="{476EA532-F8B2-424C-ABFD-57C98B421C1D}"/>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a:extLst>
            <a:ext uri="{FF2B5EF4-FFF2-40B4-BE49-F238E27FC236}">
              <a16:creationId xmlns:a16="http://schemas.microsoft.com/office/drawing/2014/main" id="{E11CFA2F-32DF-4BDD-A31B-C23A6AF4328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a:extLst>
            <a:ext uri="{FF2B5EF4-FFF2-40B4-BE49-F238E27FC236}">
              <a16:creationId xmlns:a16="http://schemas.microsoft.com/office/drawing/2014/main" id="{155A26E2-76B7-44A9-B1AC-3DB1E5207A12}"/>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82" name="n_1mainValue【道路】&#10;有形固定資産減価償却率">
          <a:extLst>
            <a:ext uri="{FF2B5EF4-FFF2-40B4-BE49-F238E27FC236}">
              <a16:creationId xmlns:a16="http://schemas.microsoft.com/office/drawing/2014/main" id="{9611335E-4DD0-4F75-BF9F-91011CCE7B2C}"/>
            </a:ext>
          </a:extLst>
        </xdr:cNvPr>
        <xdr:cNvSpPr txBox="1"/>
      </xdr:nvSpPr>
      <xdr:spPr>
        <a:xfrm>
          <a:off x="3582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36847</xdr:rowOff>
    </xdr:from>
    <xdr:ext cx="405111" cy="259045"/>
    <xdr:sp macro="" textlink="">
      <xdr:nvSpPr>
        <xdr:cNvPr id="83" name="n_2mainValue【道路】&#10;有形固定資産減価償却率">
          <a:extLst>
            <a:ext uri="{FF2B5EF4-FFF2-40B4-BE49-F238E27FC236}">
              <a16:creationId xmlns:a16="http://schemas.microsoft.com/office/drawing/2014/main" id="{C2C605DE-2759-49F5-80E6-9EDAE3D80A09}"/>
            </a:ext>
          </a:extLst>
        </xdr:cNvPr>
        <xdr:cNvSpPr txBox="1"/>
      </xdr:nvSpPr>
      <xdr:spPr>
        <a:xfrm>
          <a:off x="2705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67327</xdr:rowOff>
    </xdr:from>
    <xdr:ext cx="405111" cy="259045"/>
    <xdr:sp macro="" textlink="">
      <xdr:nvSpPr>
        <xdr:cNvPr id="84" name="n_3mainValue【道路】&#10;有形固定資産減価償却率">
          <a:extLst>
            <a:ext uri="{FF2B5EF4-FFF2-40B4-BE49-F238E27FC236}">
              <a16:creationId xmlns:a16="http://schemas.microsoft.com/office/drawing/2014/main" id="{BB6EE779-C566-48C6-B2FE-8AB02102E08F}"/>
            </a:ext>
          </a:extLst>
        </xdr:cNvPr>
        <xdr:cNvSpPr txBox="1"/>
      </xdr:nvSpPr>
      <xdr:spPr>
        <a:xfrm>
          <a:off x="1816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983806F-D9C8-4DBB-88A4-CC69CECB88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179F942-5AC7-4044-AEBC-34925D810D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2A7A06F-EA6C-43B6-B340-A349567703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3B023B6-6247-4624-8EF9-40007CD0553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BA55D6C-BE3B-4EFB-AE3B-65E4B1A55F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186421C-3279-4927-9079-D7BBA06A55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B2B9468-57C4-482B-BAB6-411CFCC51B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AA1F6F2-ED86-47D8-8142-594CE22430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435BC5E2-2C69-498A-AF30-A93D629099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B7A61F8-3712-4714-BC6F-9623D22743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175064B4-CC40-47AA-B787-23550593A1F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2ACC2A66-8DBB-4BB0-8B14-906F610A01E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9844D590-297B-4BDE-B434-2D033F27929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56E7E114-8E13-4B1E-A84B-6CDB6580823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446C10CE-E3F2-4CE0-B1AB-13492820E0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BF0C052D-7B10-4724-885F-06CFF8BE935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CA2CBB00-F804-4E13-97CA-DB7A27218EC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2E8C7570-E885-4B11-AE57-65AAC584F06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9EE0E0A5-20F7-46E8-9DA7-08654E23595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6604CA28-FBAD-4CC2-8A49-3C04E1657F1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77C13B92-C31C-46B5-81DC-DCEF355C436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7F74DBEC-89C9-4B51-82F6-774E0C0BF92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9422498B-3864-41D0-A74E-0D2835755C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id="{69671299-175E-4E41-ADA3-F34215016989}"/>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id="{39040871-152C-4E19-9BF3-FD6C1DC90EB7}"/>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id="{2A685C50-168E-43F4-BCF1-1282E0641346}"/>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id="{6F9DDAA0-EF89-45D4-991F-FF664DEBAA17}"/>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id="{A4C803E1-D5F7-42E1-8EFD-E5291FC19587}"/>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a:extLst>
            <a:ext uri="{FF2B5EF4-FFF2-40B4-BE49-F238E27FC236}">
              <a16:creationId xmlns:a16="http://schemas.microsoft.com/office/drawing/2014/main" id="{BF81360C-C895-438B-A6CE-2F31162467C2}"/>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id="{18E2FED4-E987-4944-B728-EFA8BC20D794}"/>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id="{A8D894C1-03D8-43C5-A345-5278935E4B7A}"/>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id="{9CF6A5B4-70ED-4C94-949A-8DBF7C91BD3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a:extLst>
            <a:ext uri="{FF2B5EF4-FFF2-40B4-BE49-F238E27FC236}">
              <a16:creationId xmlns:a16="http://schemas.microsoft.com/office/drawing/2014/main" id="{4AC30451-2AD9-47CC-BB8A-B12ED02CCFA1}"/>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AC251D8-1D6F-480C-9B5A-E8CD4D917C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0FCB3D5-60E1-4C05-BB3B-A7FF0CEC55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91963FB-77CB-4407-B0CD-683E596FBD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557EA48-9130-49BB-8567-3ED2CFF2D7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248D626-EF10-4E9F-8528-5EEF64E6BE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15989</xdr:rowOff>
    </xdr:from>
    <xdr:to>
      <xdr:col>55</xdr:col>
      <xdr:colOff>50800</xdr:colOff>
      <xdr:row>40</xdr:row>
      <xdr:rowOff>117589</xdr:rowOff>
    </xdr:to>
    <xdr:sp macro="" textlink="">
      <xdr:nvSpPr>
        <xdr:cNvPr id="123" name="楕円 122">
          <a:extLst>
            <a:ext uri="{FF2B5EF4-FFF2-40B4-BE49-F238E27FC236}">
              <a16:creationId xmlns:a16="http://schemas.microsoft.com/office/drawing/2014/main" id="{EB9F7244-B5C3-41A3-BEFE-3F9A98F745BE}"/>
            </a:ext>
          </a:extLst>
        </xdr:cNvPr>
        <xdr:cNvSpPr/>
      </xdr:nvSpPr>
      <xdr:spPr>
        <a:xfrm>
          <a:off x="10426700" y="68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38866</xdr:rowOff>
    </xdr:from>
    <xdr:ext cx="534377" cy="259045"/>
    <xdr:sp macro="" textlink="">
      <xdr:nvSpPr>
        <xdr:cNvPr id="124" name="【道路】&#10;一人当たり延長該当値テキスト">
          <a:extLst>
            <a:ext uri="{FF2B5EF4-FFF2-40B4-BE49-F238E27FC236}">
              <a16:creationId xmlns:a16="http://schemas.microsoft.com/office/drawing/2014/main" id="{1563CEF5-0EC2-4110-A444-61D6A5BA0FDE}"/>
            </a:ext>
          </a:extLst>
        </xdr:cNvPr>
        <xdr:cNvSpPr txBox="1"/>
      </xdr:nvSpPr>
      <xdr:spPr>
        <a:xfrm>
          <a:off x="10515600" y="67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18485</xdr:rowOff>
    </xdr:from>
    <xdr:to>
      <xdr:col>50</xdr:col>
      <xdr:colOff>165100</xdr:colOff>
      <xdr:row>40</xdr:row>
      <xdr:rowOff>120085</xdr:rowOff>
    </xdr:to>
    <xdr:sp macro="" textlink="">
      <xdr:nvSpPr>
        <xdr:cNvPr id="125" name="楕円 124">
          <a:extLst>
            <a:ext uri="{FF2B5EF4-FFF2-40B4-BE49-F238E27FC236}">
              <a16:creationId xmlns:a16="http://schemas.microsoft.com/office/drawing/2014/main" id="{79D23D5B-042E-4AE3-9B7E-6F397DC50E3C}"/>
            </a:ext>
          </a:extLst>
        </xdr:cNvPr>
        <xdr:cNvSpPr/>
      </xdr:nvSpPr>
      <xdr:spPr>
        <a:xfrm>
          <a:off x="9588500" y="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66789</xdr:rowOff>
    </xdr:from>
    <xdr:to>
      <xdr:col>55</xdr:col>
      <xdr:colOff>0</xdr:colOff>
      <xdr:row>40</xdr:row>
      <xdr:rowOff>69285</xdr:rowOff>
    </xdr:to>
    <xdr:cxnSp macro="">
      <xdr:nvCxnSpPr>
        <xdr:cNvPr id="126" name="直線コネクタ 125">
          <a:extLst>
            <a:ext uri="{FF2B5EF4-FFF2-40B4-BE49-F238E27FC236}">
              <a16:creationId xmlns:a16="http://schemas.microsoft.com/office/drawing/2014/main" id="{496CE366-C44D-4106-A448-410D21C33FE5}"/>
            </a:ext>
          </a:extLst>
        </xdr:cNvPr>
        <xdr:cNvCxnSpPr/>
      </xdr:nvCxnSpPr>
      <xdr:spPr>
        <a:xfrm flipV="1">
          <a:off x="9639300" y="6924789"/>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24105</xdr:rowOff>
    </xdr:from>
    <xdr:to>
      <xdr:col>46</xdr:col>
      <xdr:colOff>38100</xdr:colOff>
      <xdr:row>40</xdr:row>
      <xdr:rowOff>125705</xdr:rowOff>
    </xdr:to>
    <xdr:sp macro="" textlink="">
      <xdr:nvSpPr>
        <xdr:cNvPr id="127" name="楕円 126">
          <a:extLst>
            <a:ext uri="{FF2B5EF4-FFF2-40B4-BE49-F238E27FC236}">
              <a16:creationId xmlns:a16="http://schemas.microsoft.com/office/drawing/2014/main" id="{EF32B283-8DD9-4DAB-9125-86FBCF1CAE9D}"/>
            </a:ext>
          </a:extLst>
        </xdr:cNvPr>
        <xdr:cNvSpPr/>
      </xdr:nvSpPr>
      <xdr:spPr>
        <a:xfrm>
          <a:off x="8699500" y="68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69285</xdr:rowOff>
    </xdr:from>
    <xdr:to>
      <xdr:col>50</xdr:col>
      <xdr:colOff>114300</xdr:colOff>
      <xdr:row>40</xdr:row>
      <xdr:rowOff>74905</xdr:rowOff>
    </xdr:to>
    <xdr:cxnSp macro="">
      <xdr:nvCxnSpPr>
        <xdr:cNvPr id="128" name="直線コネクタ 127">
          <a:extLst>
            <a:ext uri="{FF2B5EF4-FFF2-40B4-BE49-F238E27FC236}">
              <a16:creationId xmlns:a16="http://schemas.microsoft.com/office/drawing/2014/main" id="{CAD57F57-809E-4617-9E34-D92E0BCE6F58}"/>
            </a:ext>
          </a:extLst>
        </xdr:cNvPr>
        <xdr:cNvCxnSpPr/>
      </xdr:nvCxnSpPr>
      <xdr:spPr>
        <a:xfrm flipV="1">
          <a:off x="8750300" y="6927285"/>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65919</xdr:rowOff>
    </xdr:from>
    <xdr:to>
      <xdr:col>41</xdr:col>
      <xdr:colOff>101600</xdr:colOff>
      <xdr:row>39</xdr:row>
      <xdr:rowOff>167519</xdr:rowOff>
    </xdr:to>
    <xdr:sp macro="" textlink="">
      <xdr:nvSpPr>
        <xdr:cNvPr id="129" name="楕円 128">
          <a:extLst>
            <a:ext uri="{FF2B5EF4-FFF2-40B4-BE49-F238E27FC236}">
              <a16:creationId xmlns:a16="http://schemas.microsoft.com/office/drawing/2014/main" id="{843FC4B7-CD6D-44A3-B525-600C3ECCE5EC}"/>
            </a:ext>
          </a:extLst>
        </xdr:cNvPr>
        <xdr:cNvSpPr/>
      </xdr:nvSpPr>
      <xdr:spPr>
        <a:xfrm>
          <a:off x="7810500" y="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116719</xdr:rowOff>
    </xdr:from>
    <xdr:to>
      <xdr:col>45</xdr:col>
      <xdr:colOff>177800</xdr:colOff>
      <xdr:row>40</xdr:row>
      <xdr:rowOff>74905</xdr:rowOff>
    </xdr:to>
    <xdr:cxnSp macro="">
      <xdr:nvCxnSpPr>
        <xdr:cNvPr id="130" name="直線コネクタ 129">
          <a:extLst>
            <a:ext uri="{FF2B5EF4-FFF2-40B4-BE49-F238E27FC236}">
              <a16:creationId xmlns:a16="http://schemas.microsoft.com/office/drawing/2014/main" id="{6BE7DD01-8102-4ACB-8E5C-C4F764EF5214}"/>
            </a:ext>
          </a:extLst>
        </xdr:cNvPr>
        <xdr:cNvCxnSpPr/>
      </xdr:nvCxnSpPr>
      <xdr:spPr>
        <a:xfrm>
          <a:off x="7861300" y="6803269"/>
          <a:ext cx="889000" cy="1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a:extLst>
            <a:ext uri="{FF2B5EF4-FFF2-40B4-BE49-F238E27FC236}">
              <a16:creationId xmlns:a16="http://schemas.microsoft.com/office/drawing/2014/main" id="{0391D907-BF3A-41B4-B0F9-F4C02C25BEB6}"/>
            </a:ext>
          </a:extLst>
        </xdr:cNvPr>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a:extLst>
            <a:ext uri="{FF2B5EF4-FFF2-40B4-BE49-F238E27FC236}">
              <a16:creationId xmlns:a16="http://schemas.microsoft.com/office/drawing/2014/main" id="{A96617A2-28F1-4A8C-AA78-76154907417C}"/>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a:extLst>
            <a:ext uri="{FF2B5EF4-FFF2-40B4-BE49-F238E27FC236}">
              <a16:creationId xmlns:a16="http://schemas.microsoft.com/office/drawing/2014/main" id="{72C8E9A5-BB90-4408-AB69-4C64DC1B5985}"/>
            </a:ext>
          </a:extLst>
        </xdr:cNvPr>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136612</xdr:rowOff>
    </xdr:from>
    <xdr:ext cx="534377" cy="259045"/>
    <xdr:sp macro="" textlink="">
      <xdr:nvSpPr>
        <xdr:cNvPr id="134" name="n_1mainValue【道路】&#10;一人当たり延長">
          <a:extLst>
            <a:ext uri="{FF2B5EF4-FFF2-40B4-BE49-F238E27FC236}">
              <a16:creationId xmlns:a16="http://schemas.microsoft.com/office/drawing/2014/main" id="{34932ACF-0DF5-4E3F-A094-14D11DECF780}"/>
            </a:ext>
          </a:extLst>
        </xdr:cNvPr>
        <xdr:cNvSpPr txBox="1"/>
      </xdr:nvSpPr>
      <xdr:spPr>
        <a:xfrm>
          <a:off x="9359411" y="66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142232</xdr:rowOff>
    </xdr:from>
    <xdr:ext cx="534377" cy="259045"/>
    <xdr:sp macro="" textlink="">
      <xdr:nvSpPr>
        <xdr:cNvPr id="135" name="n_2mainValue【道路】&#10;一人当たり延長">
          <a:extLst>
            <a:ext uri="{FF2B5EF4-FFF2-40B4-BE49-F238E27FC236}">
              <a16:creationId xmlns:a16="http://schemas.microsoft.com/office/drawing/2014/main" id="{8FCA6D84-A055-4262-8443-C4E010818112}"/>
            </a:ext>
          </a:extLst>
        </xdr:cNvPr>
        <xdr:cNvSpPr txBox="1"/>
      </xdr:nvSpPr>
      <xdr:spPr>
        <a:xfrm>
          <a:off x="8483111" y="66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12596</xdr:rowOff>
    </xdr:from>
    <xdr:ext cx="534377" cy="259045"/>
    <xdr:sp macro="" textlink="">
      <xdr:nvSpPr>
        <xdr:cNvPr id="136" name="n_3mainValue【道路】&#10;一人当たり延長">
          <a:extLst>
            <a:ext uri="{FF2B5EF4-FFF2-40B4-BE49-F238E27FC236}">
              <a16:creationId xmlns:a16="http://schemas.microsoft.com/office/drawing/2014/main" id="{D39362C0-E6BF-4106-914A-A9601C8FBB15}"/>
            </a:ext>
          </a:extLst>
        </xdr:cNvPr>
        <xdr:cNvSpPr txBox="1"/>
      </xdr:nvSpPr>
      <xdr:spPr>
        <a:xfrm>
          <a:off x="7594111" y="65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BD606589-D378-4D39-8C22-BFC3406A73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2D23369D-7BA0-4629-82B4-16C35CF5F7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E08BFA3A-EB9D-442C-A7D2-771F3DEAFF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1DC1EAA7-751B-4461-8CC5-CCCE5991A3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9277484E-BDF9-4A8A-A987-03859CE5C6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E81C748B-BF23-440D-97EA-8F748A354F4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90699362-0F55-4B3F-B0CD-C543CC9078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CA78778F-00BA-4D19-BAAC-5D620E14C5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50D269B3-71C9-4929-9286-18D3A33316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32F199E-F9EC-4167-B3B2-F125737DCA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CB437B91-33ED-49BB-A308-1390289C26F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A7602BDE-3F58-4146-A427-7E0ABEE5949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4A1580D5-2AAA-4108-A5DD-FC95F3171AE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96A1D9AF-0130-46CD-B775-37B97AC2CB6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CEF31B9F-9121-4B21-B501-ABBD1FB57BF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9AB4638E-4B7E-4627-8A6E-56D37F4898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D6DD7DC1-5362-4707-BF37-C955D60B664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75F2F6E3-3555-479B-9F2D-B3432D2F1EC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B14E6EC7-25A6-4384-859F-9EE9C362EBE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927926F-9FFC-4415-BD50-8AE5195441C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id="{29824D64-35CF-45BF-8A45-4DAB73DEE18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F7B02325-2949-4414-A2A3-0C35B5BD54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1AF8F504-82DF-4EF1-88BA-1854C9987C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4AEEB7C-45B3-4BF3-877C-9C770586ED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841BEFC9-39B9-44B5-96FE-C94CFDB50EE1}"/>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D7B68E33-50ED-46ED-B3D5-CE986286254D}"/>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48CE8B6F-D42C-4169-9656-581AE1EEC5B7}"/>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CC2B05A7-6CEF-4F23-A2E0-B51E4657B175}"/>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0BF84B73-49E1-4CF6-9B46-1736C8B4E387}"/>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87F98D88-E301-4EAA-86E8-63C4DD057371}"/>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A37E47D8-FCCA-4A25-9FF6-7728FEA171A7}"/>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1DD2738C-D245-4B1C-9E1C-F05E6DDA8788}"/>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B79091E0-6405-4CF3-9CA5-DA517AE6A013}"/>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id="{348E93AF-3F1A-4C46-A176-87A895D4F39C}"/>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9AF9321-440F-4AFB-B905-98F6F26494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8435B58-1807-46A8-9326-381457ECF0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D1372CA-5863-48B9-83E8-B86F94948F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40F8037-360F-45DD-AA5E-C01889691B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4DD345F-0BE4-4457-AFE9-FA00FC319C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76" name="楕円 175">
          <a:extLst>
            <a:ext uri="{FF2B5EF4-FFF2-40B4-BE49-F238E27FC236}">
              <a16:creationId xmlns:a16="http://schemas.microsoft.com/office/drawing/2014/main" id="{31F1EC60-ED02-4B7C-B36E-43C7A8358815}"/>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FAED960C-3364-45F7-9290-D3353813B657}"/>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8" name="楕円 177">
          <a:extLst>
            <a:ext uri="{FF2B5EF4-FFF2-40B4-BE49-F238E27FC236}">
              <a16:creationId xmlns:a16="http://schemas.microsoft.com/office/drawing/2014/main" id="{3D4CF51D-9FA1-47F7-9793-28FD9E897726}"/>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91440</xdr:rowOff>
    </xdr:to>
    <xdr:cxnSp macro="">
      <xdr:nvCxnSpPr>
        <xdr:cNvPr id="179" name="直線コネクタ 178">
          <a:extLst>
            <a:ext uri="{FF2B5EF4-FFF2-40B4-BE49-F238E27FC236}">
              <a16:creationId xmlns:a16="http://schemas.microsoft.com/office/drawing/2014/main" id="{FB2F3B66-4BD8-4990-91BF-6D476C662DBD}"/>
            </a:ext>
          </a:extLst>
        </xdr:cNvPr>
        <xdr:cNvCxnSpPr/>
      </xdr:nvCxnSpPr>
      <xdr:spPr>
        <a:xfrm flipV="1">
          <a:off x="3797300" y="103536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80" name="楕円 179">
          <a:extLst>
            <a:ext uri="{FF2B5EF4-FFF2-40B4-BE49-F238E27FC236}">
              <a16:creationId xmlns:a16="http://schemas.microsoft.com/office/drawing/2014/main" id="{DC620991-9444-428E-91CE-0C5DD914BA31}"/>
            </a:ext>
          </a:extLst>
        </xdr:cNvPr>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104775</xdr:rowOff>
    </xdr:to>
    <xdr:cxnSp macro="">
      <xdr:nvCxnSpPr>
        <xdr:cNvPr id="181" name="直線コネクタ 180">
          <a:extLst>
            <a:ext uri="{FF2B5EF4-FFF2-40B4-BE49-F238E27FC236}">
              <a16:creationId xmlns:a16="http://schemas.microsoft.com/office/drawing/2014/main" id="{95FAA85B-E2FB-4AE4-93DF-7D7580CA497E}"/>
            </a:ext>
          </a:extLst>
        </xdr:cNvPr>
        <xdr:cNvCxnSpPr/>
      </xdr:nvCxnSpPr>
      <xdr:spPr>
        <a:xfrm flipV="1">
          <a:off x="2908300" y="10378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82" name="楕円 181">
          <a:extLst>
            <a:ext uri="{FF2B5EF4-FFF2-40B4-BE49-F238E27FC236}">
              <a16:creationId xmlns:a16="http://schemas.microsoft.com/office/drawing/2014/main" id="{C592C296-D868-4B24-BFD3-8F3B44568519}"/>
            </a:ext>
          </a:extLst>
        </xdr:cNvPr>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123825</xdr:rowOff>
    </xdr:to>
    <xdr:cxnSp macro="">
      <xdr:nvCxnSpPr>
        <xdr:cNvPr id="183" name="直線コネクタ 182">
          <a:extLst>
            <a:ext uri="{FF2B5EF4-FFF2-40B4-BE49-F238E27FC236}">
              <a16:creationId xmlns:a16="http://schemas.microsoft.com/office/drawing/2014/main" id="{21D86CE4-8D3C-4C46-AE78-639DA520311F}"/>
            </a:ext>
          </a:extLst>
        </xdr:cNvPr>
        <xdr:cNvCxnSpPr/>
      </xdr:nvCxnSpPr>
      <xdr:spPr>
        <a:xfrm flipV="1">
          <a:off x="2019300" y="10391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8AF07462-AE5F-4384-9B35-60F97EAD8C48}"/>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E0D8E629-2BC6-4554-A70D-923CDF97CD22}"/>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A330DF6E-6F16-4499-8579-6DA225405C34}"/>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F5B99E68-7401-4159-B521-68333174C511}"/>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388C2F91-41E7-49B5-B216-5E4516CA0D91}"/>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79FADED3-3455-4A2F-9530-93C77015A8BA}"/>
            </a:ext>
          </a:extLst>
        </xdr:cNvPr>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FC9BBBB1-9894-4DD3-A0F3-54A3E6A3A1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7D2CE227-742E-48FD-BE6A-F9A9CDF93B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DF276AB0-8E6F-41CC-AE3B-8B29D8D4AE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C1B006CC-E0B4-43C8-B9C3-501BC16213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BCD3AE78-AC7E-4B64-96DB-50FD93EA72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EBD6BCEF-CACD-4EE3-A62E-1464C011F3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CF4E50C-6E51-4ABB-BFFD-AEFB97E4F7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92B00F40-438B-433E-BE28-F142AFF823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27924D29-2993-4122-8566-831AE79595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A5342890-B424-4519-9507-E36CAFD417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62AC1E4A-BD06-4C28-8A39-5173467CC5E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24BE49C9-3C63-43B4-9DA9-C9DF143E4A9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A7105D2D-504A-4F9F-93E8-EC8A473595A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A5B0C93C-0947-44B2-B324-189AC5A4BE2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AFC4ECDE-1DA4-4011-8F43-85364BFD3A3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1AB4BC81-E758-431A-BE70-296E2E74A88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7AF9B431-8816-4E03-B5D2-A76E077E20B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BAE359AC-8433-403F-9957-EDCCB017DF4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2A0D1328-0E7F-418C-88AC-C3CC7DB3B6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76C47BE3-95B5-46B6-BF76-E034FF8B338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F029AF2D-E9F3-4EF6-B223-45EC103646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id="{AFD0AA23-6DF0-4023-A283-E95D5F61004A}"/>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E00288B3-924A-46E8-B4C7-D76BF10D4E08}"/>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id="{86245E9D-2665-48B7-B0EE-F3EFA05F750A}"/>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4E83ADC3-46E3-4CB7-8075-380A319E0C2B}"/>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id="{C21DD041-0F1A-4F4B-9710-CFEA0387FC24}"/>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6657DD56-D77E-4499-9A31-F3C986444B9F}"/>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id="{A7670C60-A8BF-4630-8D68-78151D805288}"/>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id="{7803D001-D440-4460-B26A-4AE5ABAB00E9}"/>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id="{FE88261E-5DA6-48E4-A29F-597ED76997F1}"/>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a:extLst>
            <a:ext uri="{FF2B5EF4-FFF2-40B4-BE49-F238E27FC236}">
              <a16:creationId xmlns:a16="http://schemas.microsoft.com/office/drawing/2014/main" id="{18B2F1BC-22F1-4159-A77C-C5D3944E435E}"/>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AA7CD32-4B35-47A5-80CE-C89EB5C860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3502192-B575-468E-A93D-D04A298DB4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483C9E7-5865-40BA-9EF2-CC70FF5044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19A6E38-FD14-40E2-8DF4-E07700938C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6208EB3-8B03-4E0C-A9F9-7F619891018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69576</xdr:rowOff>
    </xdr:from>
    <xdr:to>
      <xdr:col>55</xdr:col>
      <xdr:colOff>50800</xdr:colOff>
      <xdr:row>58</xdr:row>
      <xdr:rowOff>171176</xdr:rowOff>
    </xdr:to>
    <xdr:sp macro="" textlink="">
      <xdr:nvSpPr>
        <xdr:cNvPr id="226" name="楕円 225">
          <a:extLst>
            <a:ext uri="{FF2B5EF4-FFF2-40B4-BE49-F238E27FC236}">
              <a16:creationId xmlns:a16="http://schemas.microsoft.com/office/drawing/2014/main" id="{A4C444DA-54AB-4BAA-8CA7-62E56DC91052}"/>
            </a:ext>
          </a:extLst>
        </xdr:cNvPr>
        <xdr:cNvSpPr/>
      </xdr:nvSpPr>
      <xdr:spPr>
        <a:xfrm>
          <a:off x="10426700" y="100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92453</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7081E39D-D1E8-4C15-A966-E5F9F7918F0C}"/>
            </a:ext>
          </a:extLst>
        </xdr:cNvPr>
        <xdr:cNvSpPr txBox="1"/>
      </xdr:nvSpPr>
      <xdr:spPr>
        <a:xfrm>
          <a:off x="10515600" y="986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79657</xdr:rowOff>
    </xdr:from>
    <xdr:to>
      <xdr:col>50</xdr:col>
      <xdr:colOff>165100</xdr:colOff>
      <xdr:row>59</xdr:row>
      <xdr:rowOff>9807</xdr:rowOff>
    </xdr:to>
    <xdr:sp macro="" textlink="">
      <xdr:nvSpPr>
        <xdr:cNvPr id="228" name="楕円 227">
          <a:extLst>
            <a:ext uri="{FF2B5EF4-FFF2-40B4-BE49-F238E27FC236}">
              <a16:creationId xmlns:a16="http://schemas.microsoft.com/office/drawing/2014/main" id="{819AC45A-5E95-497D-96D9-E889E3D6C982}"/>
            </a:ext>
          </a:extLst>
        </xdr:cNvPr>
        <xdr:cNvSpPr/>
      </xdr:nvSpPr>
      <xdr:spPr>
        <a:xfrm>
          <a:off x="9588500" y="100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120376</xdr:rowOff>
    </xdr:from>
    <xdr:to>
      <xdr:col>55</xdr:col>
      <xdr:colOff>0</xdr:colOff>
      <xdr:row>58</xdr:row>
      <xdr:rowOff>130457</xdr:rowOff>
    </xdr:to>
    <xdr:cxnSp macro="">
      <xdr:nvCxnSpPr>
        <xdr:cNvPr id="229" name="直線コネクタ 228">
          <a:extLst>
            <a:ext uri="{FF2B5EF4-FFF2-40B4-BE49-F238E27FC236}">
              <a16:creationId xmlns:a16="http://schemas.microsoft.com/office/drawing/2014/main" id="{28474DFE-00B4-44BF-A8E0-A273DFDF7F19}"/>
            </a:ext>
          </a:extLst>
        </xdr:cNvPr>
        <xdr:cNvCxnSpPr/>
      </xdr:nvCxnSpPr>
      <xdr:spPr>
        <a:xfrm flipV="1">
          <a:off x="9639300" y="10064476"/>
          <a:ext cx="8382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101198</xdr:rowOff>
    </xdr:from>
    <xdr:to>
      <xdr:col>46</xdr:col>
      <xdr:colOff>38100</xdr:colOff>
      <xdr:row>59</xdr:row>
      <xdr:rowOff>31348</xdr:rowOff>
    </xdr:to>
    <xdr:sp macro="" textlink="">
      <xdr:nvSpPr>
        <xdr:cNvPr id="230" name="楕円 229">
          <a:extLst>
            <a:ext uri="{FF2B5EF4-FFF2-40B4-BE49-F238E27FC236}">
              <a16:creationId xmlns:a16="http://schemas.microsoft.com/office/drawing/2014/main" id="{E3FE1E74-994B-4CA5-8A37-C4EC5D6B6713}"/>
            </a:ext>
          </a:extLst>
        </xdr:cNvPr>
        <xdr:cNvSpPr/>
      </xdr:nvSpPr>
      <xdr:spPr>
        <a:xfrm>
          <a:off x="8699500" y="100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130457</xdr:rowOff>
    </xdr:from>
    <xdr:to>
      <xdr:col>50</xdr:col>
      <xdr:colOff>114300</xdr:colOff>
      <xdr:row>58</xdr:row>
      <xdr:rowOff>151998</xdr:rowOff>
    </xdr:to>
    <xdr:cxnSp macro="">
      <xdr:nvCxnSpPr>
        <xdr:cNvPr id="231" name="直線コネクタ 230">
          <a:extLst>
            <a:ext uri="{FF2B5EF4-FFF2-40B4-BE49-F238E27FC236}">
              <a16:creationId xmlns:a16="http://schemas.microsoft.com/office/drawing/2014/main" id="{EE8B79ED-C3AC-44D5-BE3A-1A3ADC9A18CF}"/>
            </a:ext>
          </a:extLst>
        </xdr:cNvPr>
        <xdr:cNvCxnSpPr/>
      </xdr:nvCxnSpPr>
      <xdr:spPr>
        <a:xfrm flipV="1">
          <a:off x="8750300" y="10074557"/>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113056</xdr:rowOff>
    </xdr:from>
    <xdr:to>
      <xdr:col>41</xdr:col>
      <xdr:colOff>101600</xdr:colOff>
      <xdr:row>59</xdr:row>
      <xdr:rowOff>43206</xdr:rowOff>
    </xdr:to>
    <xdr:sp macro="" textlink="">
      <xdr:nvSpPr>
        <xdr:cNvPr id="232" name="楕円 231">
          <a:extLst>
            <a:ext uri="{FF2B5EF4-FFF2-40B4-BE49-F238E27FC236}">
              <a16:creationId xmlns:a16="http://schemas.microsoft.com/office/drawing/2014/main" id="{31095CBF-B8A9-41A1-9AB1-26CC84B01513}"/>
            </a:ext>
          </a:extLst>
        </xdr:cNvPr>
        <xdr:cNvSpPr/>
      </xdr:nvSpPr>
      <xdr:spPr>
        <a:xfrm>
          <a:off x="7810500" y="100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151998</xdr:rowOff>
    </xdr:from>
    <xdr:to>
      <xdr:col>45</xdr:col>
      <xdr:colOff>177800</xdr:colOff>
      <xdr:row>58</xdr:row>
      <xdr:rowOff>163856</xdr:rowOff>
    </xdr:to>
    <xdr:cxnSp macro="">
      <xdr:nvCxnSpPr>
        <xdr:cNvPr id="233" name="直線コネクタ 232">
          <a:extLst>
            <a:ext uri="{FF2B5EF4-FFF2-40B4-BE49-F238E27FC236}">
              <a16:creationId xmlns:a16="http://schemas.microsoft.com/office/drawing/2014/main" id="{768CCFE9-23B7-4E2B-B3F4-2F6C32871C9D}"/>
            </a:ext>
          </a:extLst>
        </xdr:cNvPr>
        <xdr:cNvCxnSpPr/>
      </xdr:nvCxnSpPr>
      <xdr:spPr>
        <a:xfrm flipV="1">
          <a:off x="7861300" y="10096098"/>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688003F-B286-43AA-B751-97A25425159F}"/>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ED8BD9E6-AFB8-41AF-9457-C54D92B74DF3}"/>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2F764824-5D3A-4B44-BA76-F1FB5EE2E295}"/>
            </a:ext>
          </a:extLst>
        </xdr:cNvPr>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26334</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1651AAB6-26A4-49A6-A4C5-4FB6CA3AE141}"/>
            </a:ext>
          </a:extLst>
        </xdr:cNvPr>
        <xdr:cNvSpPr txBox="1"/>
      </xdr:nvSpPr>
      <xdr:spPr>
        <a:xfrm>
          <a:off x="9327095" y="97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47875</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5B933FD1-E831-4485-BD0A-C411F6AFE247}"/>
            </a:ext>
          </a:extLst>
        </xdr:cNvPr>
        <xdr:cNvSpPr txBox="1"/>
      </xdr:nvSpPr>
      <xdr:spPr>
        <a:xfrm>
          <a:off x="8450795" y="982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59733</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FE9CDEB2-EF25-42E8-8BE3-63E4D49B2D13}"/>
            </a:ext>
          </a:extLst>
        </xdr:cNvPr>
        <xdr:cNvSpPr txBox="1"/>
      </xdr:nvSpPr>
      <xdr:spPr>
        <a:xfrm>
          <a:off x="7561795" y="983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76DD0D13-33E3-4838-A5BF-7F1250F43A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7E139780-E117-4578-8575-8F07CBD77E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6FD51FC4-79FB-4489-A3F6-44D4753F18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41424DA3-98B7-47BC-A685-C270A75528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E561E6D8-44C9-4E04-8CA6-3AD67D9AA5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4E757B70-BB0C-4EE4-A9ED-B10626507C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5C62E898-5A14-4837-BD6B-33F4682B97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91A5565B-34A9-4313-B78C-53662C4365A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834FB3E2-9C94-4672-8FD0-0CB8050F73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D87C083C-36F4-4E89-8B72-BFB415234D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F2B6E071-3447-4221-9400-2A7C730544A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id="{AAA16505-B8DE-4E6F-AA34-8CC3F209FA4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B62B6554-D680-4599-857F-BD882630EB4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4DB51CD-AFEF-4F8D-90ED-2BE49F5A70D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800592D4-543A-4B75-A2DC-8988056CDA0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9FDD665E-0D25-4C04-91AF-496EEDFF3D1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3B54E4A-862A-4827-A6A2-6365C4D3250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4FC49A30-7B3F-4A5A-80CA-DAC67811C1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639542CA-A0BD-459E-A367-5E545EFA9C9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1763E055-E89E-4993-BD90-4C36B502C77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F9EACA95-4648-4382-9813-67BC404FE83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id="{0C8A4EC8-D2A9-4963-8D48-A03FF615B64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5177E2D2-5137-4E87-9057-CD963520F5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FB98D6F9-C878-4735-928E-E3F0BA678F2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B6AC3FC1-08EF-4CE9-8863-5E550C3F11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id="{83C86517-295A-46B0-AED8-D1CE5CFF9A6C}"/>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id="{D923DD85-4DE5-4950-816E-C6BB0F4F53D2}"/>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id="{963C3DE9-66FD-493F-913A-B626C31C0A88}"/>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B1BDA5F4-3E03-449B-B187-42ED7CCEBB2D}"/>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id="{F2C95556-41C3-4B5E-AF43-100D826B4A5E}"/>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673ADE25-C293-4CA9-9051-BEC076830ED5}"/>
            </a:ext>
          </a:extLst>
        </xdr:cNvPr>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id="{7DC46236-30B8-49F4-93D7-F304AEAF9FED}"/>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id="{0C5A0F1A-B2AA-481D-AF83-B3960BC25916}"/>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id="{F195A274-F231-4749-9D39-0B5374DE0704}"/>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a:extLst>
            <a:ext uri="{FF2B5EF4-FFF2-40B4-BE49-F238E27FC236}">
              <a16:creationId xmlns:a16="http://schemas.microsoft.com/office/drawing/2014/main" id="{1C3B6DF4-73DB-4391-A6E5-C5794A8EB56D}"/>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05EFB32-6218-4AEE-9221-EB8552527F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4010900-3110-4CC1-A10D-7B89D9788C8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1F5C0E3-01C1-4669-9240-0E3F3755FD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9E4A3BB-5CB7-4332-A8DC-FEA351961F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6064561-3201-4C54-976F-C5F9F83B74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0" name="楕円 279">
          <a:extLst>
            <a:ext uri="{FF2B5EF4-FFF2-40B4-BE49-F238E27FC236}">
              <a16:creationId xmlns:a16="http://schemas.microsoft.com/office/drawing/2014/main" id="{5DE23ADB-654A-4BB4-817B-965DDEE25A30}"/>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98BFB81F-983E-47F2-B947-A3AFD8908164}"/>
            </a:ext>
          </a:extLst>
        </xdr:cNvPr>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282" name="楕円 281">
          <a:extLst>
            <a:ext uri="{FF2B5EF4-FFF2-40B4-BE49-F238E27FC236}">
              <a16:creationId xmlns:a16="http://schemas.microsoft.com/office/drawing/2014/main" id="{307E3A7C-5274-467A-B8C6-7EA4DC61239E}"/>
            </a:ext>
          </a:extLst>
        </xdr:cNvPr>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69124</xdr:rowOff>
    </xdr:to>
    <xdr:cxnSp macro="">
      <xdr:nvCxnSpPr>
        <xdr:cNvPr id="283" name="直線コネクタ 282">
          <a:extLst>
            <a:ext uri="{FF2B5EF4-FFF2-40B4-BE49-F238E27FC236}">
              <a16:creationId xmlns:a16="http://schemas.microsoft.com/office/drawing/2014/main" id="{FEE8AB20-1333-4206-82A4-8972438583C1}"/>
            </a:ext>
          </a:extLst>
        </xdr:cNvPr>
        <xdr:cNvCxnSpPr/>
      </xdr:nvCxnSpPr>
      <xdr:spPr>
        <a:xfrm flipV="1">
          <a:off x="3797300" y="1405128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83638</xdr:rowOff>
    </xdr:from>
    <xdr:to>
      <xdr:col>15</xdr:col>
      <xdr:colOff>101600</xdr:colOff>
      <xdr:row>83</xdr:row>
      <xdr:rowOff>13788</xdr:rowOff>
    </xdr:to>
    <xdr:sp macro="" textlink="">
      <xdr:nvSpPr>
        <xdr:cNvPr id="284" name="楕円 283">
          <a:extLst>
            <a:ext uri="{FF2B5EF4-FFF2-40B4-BE49-F238E27FC236}">
              <a16:creationId xmlns:a16="http://schemas.microsoft.com/office/drawing/2014/main" id="{1227CFEB-0EF6-4F0A-8329-6C0645A8FDB7}"/>
            </a:ext>
          </a:extLst>
        </xdr:cNvPr>
        <xdr:cNvSpPr/>
      </xdr:nvSpPr>
      <xdr:spPr>
        <a:xfrm>
          <a:off x="2857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134438</xdr:rowOff>
    </xdr:to>
    <xdr:cxnSp macro="">
      <xdr:nvCxnSpPr>
        <xdr:cNvPr id="285" name="直線コネクタ 284">
          <a:extLst>
            <a:ext uri="{FF2B5EF4-FFF2-40B4-BE49-F238E27FC236}">
              <a16:creationId xmlns:a16="http://schemas.microsoft.com/office/drawing/2014/main" id="{F1CD2C2F-D11A-4901-9DD1-734E24ED9A89}"/>
            </a:ext>
          </a:extLst>
        </xdr:cNvPr>
        <xdr:cNvCxnSpPr/>
      </xdr:nvCxnSpPr>
      <xdr:spPr>
        <a:xfrm flipV="1">
          <a:off x="2908300" y="1412802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286" name="楕円 285">
          <a:extLst>
            <a:ext uri="{FF2B5EF4-FFF2-40B4-BE49-F238E27FC236}">
              <a16:creationId xmlns:a16="http://schemas.microsoft.com/office/drawing/2014/main" id="{51A6F653-8CF9-4D62-B623-7AFA2F15F259}"/>
            </a:ext>
          </a:extLst>
        </xdr:cNvPr>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83</xdr:row>
      <xdr:rowOff>33201</xdr:rowOff>
    </xdr:to>
    <xdr:cxnSp macro="">
      <xdr:nvCxnSpPr>
        <xdr:cNvPr id="287" name="直線コネクタ 286">
          <a:extLst>
            <a:ext uri="{FF2B5EF4-FFF2-40B4-BE49-F238E27FC236}">
              <a16:creationId xmlns:a16="http://schemas.microsoft.com/office/drawing/2014/main" id="{3C50C7BB-3655-43D4-8CB6-2DED08080539}"/>
            </a:ext>
          </a:extLst>
        </xdr:cNvPr>
        <xdr:cNvCxnSpPr/>
      </xdr:nvCxnSpPr>
      <xdr:spPr>
        <a:xfrm flipV="1">
          <a:off x="2019300" y="141933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a:extLst>
            <a:ext uri="{FF2B5EF4-FFF2-40B4-BE49-F238E27FC236}">
              <a16:creationId xmlns:a16="http://schemas.microsoft.com/office/drawing/2014/main" id="{88D3AEB2-ADF6-49AE-B918-538511565058}"/>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a:extLst>
            <a:ext uri="{FF2B5EF4-FFF2-40B4-BE49-F238E27FC236}">
              <a16:creationId xmlns:a16="http://schemas.microsoft.com/office/drawing/2014/main" id="{E631B397-44C0-4614-8AF6-5352C60FDFBD}"/>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a:extLst>
            <a:ext uri="{FF2B5EF4-FFF2-40B4-BE49-F238E27FC236}">
              <a16:creationId xmlns:a16="http://schemas.microsoft.com/office/drawing/2014/main" id="{CE6F919C-B18E-4C57-AB78-B708CDA4E257}"/>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111051</xdr:rowOff>
    </xdr:from>
    <xdr:ext cx="405111" cy="259045"/>
    <xdr:sp macro="" textlink="">
      <xdr:nvSpPr>
        <xdr:cNvPr id="291" name="n_1mainValue【公営住宅】&#10;有形固定資産減価償却率">
          <a:extLst>
            <a:ext uri="{FF2B5EF4-FFF2-40B4-BE49-F238E27FC236}">
              <a16:creationId xmlns:a16="http://schemas.microsoft.com/office/drawing/2014/main" id="{E60BF5C7-9F5B-4426-AD67-852D8A79D579}"/>
            </a:ext>
          </a:extLst>
        </xdr:cNvPr>
        <xdr:cNvSpPr txBox="1"/>
      </xdr:nvSpPr>
      <xdr:spPr>
        <a:xfrm>
          <a:off x="35820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4915</xdr:rowOff>
    </xdr:from>
    <xdr:ext cx="405111" cy="259045"/>
    <xdr:sp macro="" textlink="">
      <xdr:nvSpPr>
        <xdr:cNvPr id="292" name="n_2mainValue【公営住宅】&#10;有形固定資産減価償却率">
          <a:extLst>
            <a:ext uri="{FF2B5EF4-FFF2-40B4-BE49-F238E27FC236}">
              <a16:creationId xmlns:a16="http://schemas.microsoft.com/office/drawing/2014/main" id="{2A9B06B3-62A7-43B2-923A-5C7BB82E28F0}"/>
            </a:ext>
          </a:extLst>
        </xdr:cNvPr>
        <xdr:cNvSpPr txBox="1"/>
      </xdr:nvSpPr>
      <xdr:spPr>
        <a:xfrm>
          <a:off x="2705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75128</xdr:rowOff>
    </xdr:from>
    <xdr:ext cx="405111" cy="259045"/>
    <xdr:sp macro="" textlink="">
      <xdr:nvSpPr>
        <xdr:cNvPr id="293" name="n_3mainValue【公営住宅】&#10;有形固定資産減価償却率">
          <a:extLst>
            <a:ext uri="{FF2B5EF4-FFF2-40B4-BE49-F238E27FC236}">
              <a16:creationId xmlns:a16="http://schemas.microsoft.com/office/drawing/2014/main" id="{483257FD-4C07-45AC-8AA5-983DFEDCA7B4}"/>
            </a:ext>
          </a:extLst>
        </xdr:cNvPr>
        <xdr:cNvSpPr txBox="1"/>
      </xdr:nvSpPr>
      <xdr:spPr>
        <a:xfrm>
          <a:off x="1816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2967E2F2-BD3F-4FB8-B8DA-AEF5BBBF1C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A42B0A6F-C09E-4B77-8462-69ED889D6C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A64641C-EFA5-4EB1-89D7-84989091E1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26B765C-E400-47AD-8738-20DB97AD5A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BA2D0FE5-6CD1-4A62-B6DA-B2EC959DFD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9BB858B1-11B2-4BC4-8533-3082D8B979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CB7CDB36-4BCD-4F1B-8A70-D229D63F18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6F8ADE40-C7C8-4683-988A-8282166BB98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4425336F-F7BA-4E37-B954-979F9DA9E8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4FAFA696-8605-4BA5-BC89-6ED3493E6B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69E7785E-91E3-4522-B7F2-A6288056BD8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D361097C-668C-4FBD-B2F8-A353D34D57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8900FDA-413B-4F17-B3EB-E53923711AB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729DE1C7-8FE0-4A33-9469-26341B35757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A2DC131B-F4D4-4B5A-B6BA-7478DA162D0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C8D02C4C-7E93-448F-B252-0C03A519BE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E3B66043-6E66-4FE5-8617-2F8BFCAE8F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58ABBD46-415C-4B70-8B2A-A3402F751C3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7FA2C7F6-055E-455F-B0B6-217BC2E0F7A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1546F859-4DCB-4F5C-AAF0-067239B6638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2E65FBCF-B55C-44F5-9526-8AD08A4D74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77B6A9F3-0FE6-442A-B77F-EE98CDFDC28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D8588470-46AE-47E9-A783-24E6C52ED5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id="{6819ACD1-CEA5-4DA8-9D00-A40047FD2548}"/>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id="{DC6B0D6A-9CB8-479A-AD6A-96CBE6321FA1}"/>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id="{09845B8C-6E09-44E3-AC3E-5046450BCE9D}"/>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id="{30C59736-6088-48BC-B69D-D44B6ADDCBFA}"/>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id="{51048E89-BF9D-44A1-A703-EEF9FDBD60B3}"/>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a:extLst>
            <a:ext uri="{FF2B5EF4-FFF2-40B4-BE49-F238E27FC236}">
              <a16:creationId xmlns:a16="http://schemas.microsoft.com/office/drawing/2014/main" id="{7D66205E-3750-48A2-B658-322BC46D917C}"/>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id="{6FD2BA78-26BB-4E30-AF04-C8AF827BF44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id="{B58FA03E-2D41-4E54-843D-6D43971EDE3A}"/>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id="{DB794A21-1DE9-4C09-89A9-A9AE9B2C0F2D}"/>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id="{755AD0E4-2AA0-446A-B116-EBFFA36F3B2D}"/>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E0BB6-00EC-4DDF-9D92-D985DE0D85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ED8F581-0620-4D32-8EAC-B1AEF2F435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D5CDB4B-7B4E-4955-863F-378368FE21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6AA099F-CA2A-4A0C-966E-65F30F8595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486FFA6-DBE5-4DC8-A7D0-C66B6A88B9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157226</xdr:rowOff>
    </xdr:from>
    <xdr:to>
      <xdr:col>55</xdr:col>
      <xdr:colOff>50800</xdr:colOff>
      <xdr:row>79</xdr:row>
      <xdr:rowOff>87376</xdr:rowOff>
    </xdr:to>
    <xdr:sp macro="" textlink="">
      <xdr:nvSpPr>
        <xdr:cNvPr id="332" name="楕円 331">
          <a:extLst>
            <a:ext uri="{FF2B5EF4-FFF2-40B4-BE49-F238E27FC236}">
              <a16:creationId xmlns:a16="http://schemas.microsoft.com/office/drawing/2014/main" id="{DCA88A3C-B29C-4F0B-A41F-B9D2FA5AECE9}"/>
            </a:ext>
          </a:extLst>
        </xdr:cNvPr>
        <xdr:cNvSpPr/>
      </xdr:nvSpPr>
      <xdr:spPr>
        <a:xfrm>
          <a:off x="10426700" y="135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8653</xdr:rowOff>
    </xdr:from>
    <xdr:ext cx="469744" cy="259045"/>
    <xdr:sp macro="" textlink="">
      <xdr:nvSpPr>
        <xdr:cNvPr id="333" name="【公営住宅】&#10;一人当たり面積該当値テキスト">
          <a:extLst>
            <a:ext uri="{FF2B5EF4-FFF2-40B4-BE49-F238E27FC236}">
              <a16:creationId xmlns:a16="http://schemas.microsoft.com/office/drawing/2014/main" id="{B70167CF-A0B6-4DCE-912D-8BE3AC5872EB}"/>
            </a:ext>
          </a:extLst>
        </xdr:cNvPr>
        <xdr:cNvSpPr txBox="1"/>
      </xdr:nvSpPr>
      <xdr:spPr>
        <a:xfrm>
          <a:off x="10515600" y="133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163322</xdr:rowOff>
    </xdr:from>
    <xdr:to>
      <xdr:col>50</xdr:col>
      <xdr:colOff>165100</xdr:colOff>
      <xdr:row>79</xdr:row>
      <xdr:rowOff>93472</xdr:rowOff>
    </xdr:to>
    <xdr:sp macro="" textlink="">
      <xdr:nvSpPr>
        <xdr:cNvPr id="334" name="楕円 333">
          <a:extLst>
            <a:ext uri="{FF2B5EF4-FFF2-40B4-BE49-F238E27FC236}">
              <a16:creationId xmlns:a16="http://schemas.microsoft.com/office/drawing/2014/main" id="{44C53DF8-24A7-41D8-BA86-20DDED793C87}"/>
            </a:ext>
          </a:extLst>
        </xdr:cNvPr>
        <xdr:cNvSpPr/>
      </xdr:nvSpPr>
      <xdr:spPr>
        <a:xfrm>
          <a:off x="958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36576</xdr:rowOff>
    </xdr:from>
    <xdr:to>
      <xdr:col>55</xdr:col>
      <xdr:colOff>0</xdr:colOff>
      <xdr:row>79</xdr:row>
      <xdr:rowOff>42672</xdr:rowOff>
    </xdr:to>
    <xdr:cxnSp macro="">
      <xdr:nvCxnSpPr>
        <xdr:cNvPr id="335" name="直線コネクタ 334">
          <a:extLst>
            <a:ext uri="{FF2B5EF4-FFF2-40B4-BE49-F238E27FC236}">
              <a16:creationId xmlns:a16="http://schemas.microsoft.com/office/drawing/2014/main" id="{33154ACF-B12C-475D-B0DE-DDC328C9A5CF}"/>
            </a:ext>
          </a:extLst>
        </xdr:cNvPr>
        <xdr:cNvCxnSpPr/>
      </xdr:nvCxnSpPr>
      <xdr:spPr>
        <a:xfrm flipV="1">
          <a:off x="9639300" y="1358112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156463</xdr:rowOff>
    </xdr:from>
    <xdr:to>
      <xdr:col>46</xdr:col>
      <xdr:colOff>38100</xdr:colOff>
      <xdr:row>79</xdr:row>
      <xdr:rowOff>86613</xdr:rowOff>
    </xdr:to>
    <xdr:sp macro="" textlink="">
      <xdr:nvSpPr>
        <xdr:cNvPr id="336" name="楕円 335">
          <a:extLst>
            <a:ext uri="{FF2B5EF4-FFF2-40B4-BE49-F238E27FC236}">
              <a16:creationId xmlns:a16="http://schemas.microsoft.com/office/drawing/2014/main" id="{1D22C29D-7CB8-4726-A9E3-E456ED7B84F4}"/>
            </a:ext>
          </a:extLst>
        </xdr:cNvPr>
        <xdr:cNvSpPr/>
      </xdr:nvSpPr>
      <xdr:spPr>
        <a:xfrm>
          <a:off x="8699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35813</xdr:rowOff>
    </xdr:from>
    <xdr:to>
      <xdr:col>50</xdr:col>
      <xdr:colOff>114300</xdr:colOff>
      <xdr:row>79</xdr:row>
      <xdr:rowOff>42672</xdr:rowOff>
    </xdr:to>
    <xdr:cxnSp macro="">
      <xdr:nvCxnSpPr>
        <xdr:cNvPr id="337" name="直線コネクタ 336">
          <a:extLst>
            <a:ext uri="{FF2B5EF4-FFF2-40B4-BE49-F238E27FC236}">
              <a16:creationId xmlns:a16="http://schemas.microsoft.com/office/drawing/2014/main" id="{0342F503-427B-4CA4-98BA-FD660BB23016}"/>
            </a:ext>
          </a:extLst>
        </xdr:cNvPr>
        <xdr:cNvCxnSpPr/>
      </xdr:nvCxnSpPr>
      <xdr:spPr>
        <a:xfrm>
          <a:off x="8750300" y="135803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148844</xdr:rowOff>
    </xdr:from>
    <xdr:to>
      <xdr:col>41</xdr:col>
      <xdr:colOff>101600</xdr:colOff>
      <xdr:row>79</xdr:row>
      <xdr:rowOff>78994</xdr:rowOff>
    </xdr:to>
    <xdr:sp macro="" textlink="">
      <xdr:nvSpPr>
        <xdr:cNvPr id="338" name="楕円 337">
          <a:extLst>
            <a:ext uri="{FF2B5EF4-FFF2-40B4-BE49-F238E27FC236}">
              <a16:creationId xmlns:a16="http://schemas.microsoft.com/office/drawing/2014/main" id="{FB14D11F-BE94-4E9F-A52D-66C1D13AA848}"/>
            </a:ext>
          </a:extLst>
        </xdr:cNvPr>
        <xdr:cNvSpPr/>
      </xdr:nvSpPr>
      <xdr:spPr>
        <a:xfrm>
          <a:off x="7810500" y="135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28194</xdr:rowOff>
    </xdr:from>
    <xdr:to>
      <xdr:col>45</xdr:col>
      <xdr:colOff>177800</xdr:colOff>
      <xdr:row>79</xdr:row>
      <xdr:rowOff>35813</xdr:rowOff>
    </xdr:to>
    <xdr:cxnSp macro="">
      <xdr:nvCxnSpPr>
        <xdr:cNvPr id="339" name="直線コネクタ 338">
          <a:extLst>
            <a:ext uri="{FF2B5EF4-FFF2-40B4-BE49-F238E27FC236}">
              <a16:creationId xmlns:a16="http://schemas.microsoft.com/office/drawing/2014/main" id="{C1710862-12C8-43FE-8CCB-725745204242}"/>
            </a:ext>
          </a:extLst>
        </xdr:cNvPr>
        <xdr:cNvCxnSpPr/>
      </xdr:nvCxnSpPr>
      <xdr:spPr>
        <a:xfrm>
          <a:off x="7861300" y="1357274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a:extLst>
            <a:ext uri="{FF2B5EF4-FFF2-40B4-BE49-F238E27FC236}">
              <a16:creationId xmlns:a16="http://schemas.microsoft.com/office/drawing/2014/main" id="{B3C29B36-6F1F-4837-9653-C92D54F36250}"/>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a:extLst>
            <a:ext uri="{FF2B5EF4-FFF2-40B4-BE49-F238E27FC236}">
              <a16:creationId xmlns:a16="http://schemas.microsoft.com/office/drawing/2014/main" id="{F71432E5-B6E7-4967-B4C5-40834E4F36A1}"/>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a:extLst>
            <a:ext uri="{FF2B5EF4-FFF2-40B4-BE49-F238E27FC236}">
              <a16:creationId xmlns:a16="http://schemas.microsoft.com/office/drawing/2014/main" id="{0A086494-839B-4EB3-903A-05D5C03A4062}"/>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109999</xdr:rowOff>
    </xdr:from>
    <xdr:ext cx="469744" cy="259045"/>
    <xdr:sp macro="" textlink="">
      <xdr:nvSpPr>
        <xdr:cNvPr id="343" name="n_1mainValue【公営住宅】&#10;一人当たり面積">
          <a:extLst>
            <a:ext uri="{FF2B5EF4-FFF2-40B4-BE49-F238E27FC236}">
              <a16:creationId xmlns:a16="http://schemas.microsoft.com/office/drawing/2014/main" id="{B7BA3109-3A06-4672-B86D-550A77FC20BD}"/>
            </a:ext>
          </a:extLst>
        </xdr:cNvPr>
        <xdr:cNvSpPr txBox="1"/>
      </xdr:nvSpPr>
      <xdr:spPr>
        <a:xfrm>
          <a:off x="9391727" y="133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103140</xdr:rowOff>
    </xdr:from>
    <xdr:ext cx="469744" cy="259045"/>
    <xdr:sp macro="" textlink="">
      <xdr:nvSpPr>
        <xdr:cNvPr id="344" name="n_2mainValue【公営住宅】&#10;一人当たり面積">
          <a:extLst>
            <a:ext uri="{FF2B5EF4-FFF2-40B4-BE49-F238E27FC236}">
              <a16:creationId xmlns:a16="http://schemas.microsoft.com/office/drawing/2014/main" id="{D9F6FF43-40EC-4528-AB77-2964EAD03121}"/>
            </a:ext>
          </a:extLst>
        </xdr:cNvPr>
        <xdr:cNvSpPr txBox="1"/>
      </xdr:nvSpPr>
      <xdr:spPr>
        <a:xfrm>
          <a:off x="8515427"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95521</xdr:rowOff>
    </xdr:from>
    <xdr:ext cx="469744" cy="259045"/>
    <xdr:sp macro="" textlink="">
      <xdr:nvSpPr>
        <xdr:cNvPr id="345" name="n_3mainValue【公営住宅】&#10;一人当たり面積">
          <a:extLst>
            <a:ext uri="{FF2B5EF4-FFF2-40B4-BE49-F238E27FC236}">
              <a16:creationId xmlns:a16="http://schemas.microsoft.com/office/drawing/2014/main" id="{1663E9CB-3C6C-4B6B-AFB9-D679D06E81E1}"/>
            </a:ext>
          </a:extLst>
        </xdr:cNvPr>
        <xdr:cNvSpPr txBox="1"/>
      </xdr:nvSpPr>
      <xdr:spPr>
        <a:xfrm>
          <a:off x="7626427" y="132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B92EC731-A63B-4B92-9A31-73D826BDF9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C05DE926-BFA3-4083-839D-48529CB058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1E21057F-5121-4557-A59B-E7166AF95B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EFE43EC7-B1CB-409D-B9D8-4CDB0A0AD0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E4542A24-3CCB-40A1-B715-8729C0E542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A30F28F2-A4CA-45AD-A498-61B9954C19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15873A0B-C91E-47F9-B97A-387C805E7C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B33C765-6586-42A8-8D08-FF339F52D6C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9AD4381A-8FD7-41E0-BCB8-5ADF17A92F2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AE6BB272-C785-4EF8-8FC5-97700FEB1BD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id="{072A82B0-F66E-4F7A-815B-3195687A992A}"/>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CB0DEF2B-4285-4349-A205-4DD788685C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55222F20-265F-466A-9F01-9423EF0BA93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3BA4ABE7-B312-474C-9E3D-9D2B5807A2E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F8B4E5B6-8CC7-438F-B621-9FCD2EEC03F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F673D9EF-D14E-497E-A3A4-A1D64B7C4F4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FCD76356-3B02-4890-B65D-5896C0FA813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4EDE1577-944B-45EA-86CE-1262AB94EFC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294A0EF3-68C1-41F5-8740-DE5F5A30F76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FB4E0CBB-EFF4-4C6D-9171-215B64B4DA4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44B48582-DCC1-49C6-BF15-8993215DF336}"/>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5197EE6E-24DB-4449-8CF8-B43581D8382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3E97B1F1-E52D-4B1A-A982-8C2BD01C2F8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8E9ECC7B-FCC8-4BF0-9CD5-DB1B83649C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a:extLst>
            <a:ext uri="{FF2B5EF4-FFF2-40B4-BE49-F238E27FC236}">
              <a16:creationId xmlns:a16="http://schemas.microsoft.com/office/drawing/2014/main" id="{81091653-4FBD-4D64-BC3A-DB3AEBF007AA}"/>
            </a:ext>
          </a:extLst>
        </xdr:cNvPr>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2EA1A82A-9960-468F-B98A-4FEA681B593C}"/>
            </a:ext>
          </a:extLst>
        </xdr:cNvPr>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a:extLst>
            <a:ext uri="{FF2B5EF4-FFF2-40B4-BE49-F238E27FC236}">
              <a16:creationId xmlns:a16="http://schemas.microsoft.com/office/drawing/2014/main" id="{52A18A58-CC0C-4168-B7F4-43BC5566B577}"/>
            </a:ext>
          </a:extLst>
        </xdr:cNvPr>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4E4F4FE1-E812-424F-B0EA-1951FD683CC8}"/>
            </a:ext>
          </a:extLst>
        </xdr:cNvPr>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a:extLst>
            <a:ext uri="{FF2B5EF4-FFF2-40B4-BE49-F238E27FC236}">
              <a16:creationId xmlns:a16="http://schemas.microsoft.com/office/drawing/2014/main" id="{FDAF0536-A7D7-4846-A8E1-F94B37565130}"/>
            </a:ext>
          </a:extLst>
        </xdr:cNvPr>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5162F348-12E4-4789-947B-2CC9AB2151FC}"/>
            </a:ext>
          </a:extLst>
        </xdr:cNvPr>
        <xdr:cNvSpPr txBox="1"/>
      </xdr:nvSpPr>
      <xdr:spPr>
        <a:xfrm>
          <a:off x="46736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a:extLst>
            <a:ext uri="{FF2B5EF4-FFF2-40B4-BE49-F238E27FC236}">
              <a16:creationId xmlns:a16="http://schemas.microsoft.com/office/drawing/2014/main" id="{32EC6AD6-11C1-4520-91FD-2223D0879FD5}"/>
            </a:ext>
          </a:extLst>
        </xdr:cNvPr>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a:extLst>
            <a:ext uri="{FF2B5EF4-FFF2-40B4-BE49-F238E27FC236}">
              <a16:creationId xmlns:a16="http://schemas.microsoft.com/office/drawing/2014/main" id="{306D40E1-70CD-4643-B8C3-333781F35A98}"/>
            </a:ext>
          </a:extLst>
        </xdr:cNvPr>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91AF422E-2094-40F6-B3C1-F8059E11C930}"/>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79" name="フローチャート: 判断 378">
          <a:extLst>
            <a:ext uri="{FF2B5EF4-FFF2-40B4-BE49-F238E27FC236}">
              <a16:creationId xmlns:a16="http://schemas.microsoft.com/office/drawing/2014/main" id="{A167E5C2-1E1E-4CB8-BA01-50ABF7AB43CA}"/>
            </a:ext>
          </a:extLst>
        </xdr:cNvPr>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030652C-4F3D-46C0-8C67-7645CDE22A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5E31E198-2C07-4EB8-BCFB-CA9663C39E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57526C09-C6C3-4159-A37E-7673AEFC89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38BD4DE-5554-46C2-BA98-CD35E171231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70632BC-E451-4362-81D9-4F32AA2D804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85" name="楕円 384">
          <a:extLst>
            <a:ext uri="{FF2B5EF4-FFF2-40B4-BE49-F238E27FC236}">
              <a16:creationId xmlns:a16="http://schemas.microsoft.com/office/drawing/2014/main" id="{81AFB767-F4B9-442F-9295-545ACA93EA4C}"/>
            </a:ext>
          </a:extLst>
        </xdr:cNvPr>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122572</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F06FAA58-516D-4C19-A9A6-5195ED5A80ED}"/>
            </a:ext>
          </a:extLst>
        </xdr:cNvPr>
        <xdr:cNvSpPr txBox="1"/>
      </xdr:nvSpPr>
      <xdr:spPr>
        <a:xfrm>
          <a:off x="4673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130175</xdr:rowOff>
    </xdr:from>
    <xdr:to>
      <xdr:col>20</xdr:col>
      <xdr:colOff>38100</xdr:colOff>
      <xdr:row>104</xdr:row>
      <xdr:rowOff>60325</xdr:rowOff>
    </xdr:to>
    <xdr:sp macro="" textlink="">
      <xdr:nvSpPr>
        <xdr:cNvPr id="387" name="楕円 386">
          <a:extLst>
            <a:ext uri="{FF2B5EF4-FFF2-40B4-BE49-F238E27FC236}">
              <a16:creationId xmlns:a16="http://schemas.microsoft.com/office/drawing/2014/main" id="{30814BE8-6EBA-4002-B1E0-B0AA475A15FA}"/>
            </a:ext>
          </a:extLst>
        </xdr:cNvPr>
        <xdr:cNvSpPr/>
      </xdr:nvSpPr>
      <xdr:spPr>
        <a:xfrm>
          <a:off x="3746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150495</xdr:rowOff>
    </xdr:from>
    <xdr:to>
      <xdr:col>24</xdr:col>
      <xdr:colOff>63500</xdr:colOff>
      <xdr:row>104</xdr:row>
      <xdr:rowOff>9525</xdr:rowOff>
    </xdr:to>
    <xdr:cxnSp macro="">
      <xdr:nvCxnSpPr>
        <xdr:cNvPr id="388" name="直線コネクタ 387">
          <a:extLst>
            <a:ext uri="{FF2B5EF4-FFF2-40B4-BE49-F238E27FC236}">
              <a16:creationId xmlns:a16="http://schemas.microsoft.com/office/drawing/2014/main" id="{50C49923-AA1B-4713-9ED4-DB04C1A55DED}"/>
            </a:ext>
          </a:extLst>
        </xdr:cNvPr>
        <xdr:cNvCxnSpPr/>
      </xdr:nvCxnSpPr>
      <xdr:spPr>
        <a:xfrm flipV="1">
          <a:off x="3797300" y="178098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160655</xdr:rowOff>
    </xdr:from>
    <xdr:to>
      <xdr:col>15</xdr:col>
      <xdr:colOff>101600</xdr:colOff>
      <xdr:row>104</xdr:row>
      <xdr:rowOff>90805</xdr:rowOff>
    </xdr:to>
    <xdr:sp macro="" textlink="">
      <xdr:nvSpPr>
        <xdr:cNvPr id="389" name="楕円 388">
          <a:extLst>
            <a:ext uri="{FF2B5EF4-FFF2-40B4-BE49-F238E27FC236}">
              <a16:creationId xmlns:a16="http://schemas.microsoft.com/office/drawing/2014/main" id="{E51DAEB8-6CEE-4421-8986-71E0A83684F9}"/>
            </a:ext>
          </a:extLst>
        </xdr:cNvPr>
        <xdr:cNvSpPr/>
      </xdr:nvSpPr>
      <xdr:spPr>
        <a:xfrm>
          <a:off x="2857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9525</xdr:rowOff>
    </xdr:from>
    <xdr:to>
      <xdr:col>19</xdr:col>
      <xdr:colOff>177800</xdr:colOff>
      <xdr:row>104</xdr:row>
      <xdr:rowOff>40005</xdr:rowOff>
    </xdr:to>
    <xdr:cxnSp macro="">
      <xdr:nvCxnSpPr>
        <xdr:cNvPr id="390" name="直線コネクタ 389">
          <a:extLst>
            <a:ext uri="{FF2B5EF4-FFF2-40B4-BE49-F238E27FC236}">
              <a16:creationId xmlns:a16="http://schemas.microsoft.com/office/drawing/2014/main" id="{5468B29F-DEC0-400F-BE4A-B88AA3F0A090}"/>
            </a:ext>
          </a:extLst>
        </xdr:cNvPr>
        <xdr:cNvCxnSpPr/>
      </xdr:nvCxnSpPr>
      <xdr:spPr>
        <a:xfrm flipV="1">
          <a:off x="2908300" y="17840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391" name="楕円 390">
          <a:extLst>
            <a:ext uri="{FF2B5EF4-FFF2-40B4-BE49-F238E27FC236}">
              <a16:creationId xmlns:a16="http://schemas.microsoft.com/office/drawing/2014/main" id="{3916DB93-ABA8-4E95-B750-51DE80A578BF}"/>
            </a:ext>
          </a:extLst>
        </xdr:cNvPr>
        <xdr:cNvSpPr/>
      </xdr:nvSpPr>
      <xdr:spPr>
        <a:xfrm>
          <a:off x="1968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40005</xdr:rowOff>
    </xdr:from>
    <xdr:to>
      <xdr:col>15</xdr:col>
      <xdr:colOff>50800</xdr:colOff>
      <xdr:row>104</xdr:row>
      <xdr:rowOff>70486</xdr:rowOff>
    </xdr:to>
    <xdr:cxnSp macro="">
      <xdr:nvCxnSpPr>
        <xdr:cNvPr id="392" name="直線コネクタ 391">
          <a:extLst>
            <a:ext uri="{FF2B5EF4-FFF2-40B4-BE49-F238E27FC236}">
              <a16:creationId xmlns:a16="http://schemas.microsoft.com/office/drawing/2014/main" id="{856787DD-DCEC-4EC6-B4EB-6D68A559E1CE}"/>
            </a:ext>
          </a:extLst>
        </xdr:cNvPr>
        <xdr:cNvCxnSpPr/>
      </xdr:nvCxnSpPr>
      <xdr:spPr>
        <a:xfrm flipV="1">
          <a:off x="2019300" y="178708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93" name="n_1aveValue【港湾・漁港】&#10;有形固定資産減価償却率">
          <a:extLst>
            <a:ext uri="{FF2B5EF4-FFF2-40B4-BE49-F238E27FC236}">
              <a16:creationId xmlns:a16="http://schemas.microsoft.com/office/drawing/2014/main" id="{32180002-257B-4C10-B0F7-6AEA7FA6910E}"/>
            </a:ext>
          </a:extLst>
        </xdr:cNvPr>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4" name="n_2aveValue【港湾・漁港】&#10;有形固定資産減価償却率">
          <a:extLst>
            <a:ext uri="{FF2B5EF4-FFF2-40B4-BE49-F238E27FC236}">
              <a16:creationId xmlns:a16="http://schemas.microsoft.com/office/drawing/2014/main" id="{B8D0FCE5-8E83-451E-BE7E-38E16779F255}"/>
            </a:ext>
          </a:extLst>
        </xdr:cNvPr>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5" name="n_3aveValue【港湾・漁港】&#10;有形固定資産減価償却率">
          <a:extLst>
            <a:ext uri="{FF2B5EF4-FFF2-40B4-BE49-F238E27FC236}">
              <a16:creationId xmlns:a16="http://schemas.microsoft.com/office/drawing/2014/main" id="{81398FED-B4C7-4F1D-AE70-B4F8C5A58E5E}"/>
            </a:ext>
          </a:extLst>
        </xdr:cNvPr>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76852</xdr:rowOff>
    </xdr:from>
    <xdr:ext cx="405111" cy="259045"/>
    <xdr:sp macro="" textlink="">
      <xdr:nvSpPr>
        <xdr:cNvPr id="396" name="n_1mainValue【港湾・漁港】&#10;有形固定資産減価償却率">
          <a:extLst>
            <a:ext uri="{FF2B5EF4-FFF2-40B4-BE49-F238E27FC236}">
              <a16:creationId xmlns:a16="http://schemas.microsoft.com/office/drawing/2014/main" id="{F69F36F6-DBCB-4A09-848F-F2532C0DC69A}"/>
            </a:ext>
          </a:extLst>
        </xdr:cNvPr>
        <xdr:cNvSpPr txBox="1"/>
      </xdr:nvSpPr>
      <xdr:spPr>
        <a:xfrm>
          <a:off x="3582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107332</xdr:rowOff>
    </xdr:from>
    <xdr:ext cx="405111" cy="259045"/>
    <xdr:sp macro="" textlink="">
      <xdr:nvSpPr>
        <xdr:cNvPr id="397" name="n_2mainValue【港湾・漁港】&#10;有形固定資産減価償却率">
          <a:extLst>
            <a:ext uri="{FF2B5EF4-FFF2-40B4-BE49-F238E27FC236}">
              <a16:creationId xmlns:a16="http://schemas.microsoft.com/office/drawing/2014/main" id="{C7B4E5A9-63E8-4CC1-B0FB-5A9116E0E17F}"/>
            </a:ext>
          </a:extLst>
        </xdr:cNvPr>
        <xdr:cNvSpPr txBox="1"/>
      </xdr:nvSpPr>
      <xdr:spPr>
        <a:xfrm>
          <a:off x="2705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137813</xdr:rowOff>
    </xdr:from>
    <xdr:ext cx="405111" cy="259045"/>
    <xdr:sp macro="" textlink="">
      <xdr:nvSpPr>
        <xdr:cNvPr id="398" name="n_3mainValue【港湾・漁港】&#10;有形固定資産減価償却率">
          <a:extLst>
            <a:ext uri="{FF2B5EF4-FFF2-40B4-BE49-F238E27FC236}">
              <a16:creationId xmlns:a16="http://schemas.microsoft.com/office/drawing/2014/main" id="{DD5FD216-86C1-4BF7-9848-4396EB6B725B}"/>
            </a:ext>
          </a:extLst>
        </xdr:cNvPr>
        <xdr:cNvSpPr txBox="1"/>
      </xdr:nvSpPr>
      <xdr:spPr>
        <a:xfrm>
          <a:off x="1816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EB82A590-FB6F-40D9-B3EE-56875E8D6B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3DF0B2FE-F1AD-4921-A71D-D01F2ADA03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744027C1-A404-4202-8C4F-6891012723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D8E0500D-C619-4A0B-8C98-6B08B32DD6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E8BA0612-4D86-4D78-AE58-AB9EECAC9A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72001FBB-A570-4FB6-A8C3-BA1BD5F810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770DD615-C674-4B38-934E-008E8977ED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A61DEB2D-DBEC-486E-BA7B-57D43103B7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69B62D1A-58A2-4136-BC55-C96AD85845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F55AC407-0BCF-426A-9661-4F654AF09C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E4E2CE02-070C-44A3-A520-2F06CCF52C7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id="{40423A78-5A90-4BD4-88E2-F7C0C9376D6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6FE85A87-87C0-4007-A6CC-62F3E70124B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a:extLst>
            <a:ext uri="{FF2B5EF4-FFF2-40B4-BE49-F238E27FC236}">
              <a16:creationId xmlns:a16="http://schemas.microsoft.com/office/drawing/2014/main" id="{9D919842-1628-4D89-B7F8-2483E409694B}"/>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9210108F-1050-4917-8DAC-021AF46A25D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a:extLst>
            <a:ext uri="{FF2B5EF4-FFF2-40B4-BE49-F238E27FC236}">
              <a16:creationId xmlns:a16="http://schemas.microsoft.com/office/drawing/2014/main" id="{8B623A20-1164-4103-BC30-BDC5B036F29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8C39CCDE-E6DE-4285-BEB0-5E5A02228DB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a:extLst>
            <a:ext uri="{FF2B5EF4-FFF2-40B4-BE49-F238E27FC236}">
              <a16:creationId xmlns:a16="http://schemas.microsoft.com/office/drawing/2014/main" id="{CD7873BC-534F-4BAB-BF6A-11A545133528}"/>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CA6364DD-3489-4F91-BECB-6464161AC2B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a16="http://schemas.microsoft.com/office/drawing/2014/main" id="{FBFDED9F-28D1-4C40-B953-FFC58BD76E38}"/>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1BC3FB05-267A-4B9A-9BB8-CC40D28906B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474DBE58-3527-41CB-8AEF-C0B3D159116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AB567534-BD42-4F21-BA56-92DA3C2BC94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a:extLst>
            <a:ext uri="{FF2B5EF4-FFF2-40B4-BE49-F238E27FC236}">
              <a16:creationId xmlns:a16="http://schemas.microsoft.com/office/drawing/2014/main" id="{0B012B26-9B5B-4EC9-9A60-D3A3148A42C9}"/>
            </a:ext>
          </a:extLst>
        </xdr:cNvPr>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a:extLst>
            <a:ext uri="{FF2B5EF4-FFF2-40B4-BE49-F238E27FC236}">
              <a16:creationId xmlns:a16="http://schemas.microsoft.com/office/drawing/2014/main" id="{A750F48E-D464-4E48-A8E5-B87974B77C1F}"/>
            </a:ext>
          </a:extLst>
        </xdr:cNvPr>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a:extLst>
            <a:ext uri="{FF2B5EF4-FFF2-40B4-BE49-F238E27FC236}">
              <a16:creationId xmlns:a16="http://schemas.microsoft.com/office/drawing/2014/main" id="{FF21EFD9-7E53-4A9B-9F10-EFDB45725832}"/>
            </a:ext>
          </a:extLst>
        </xdr:cNvPr>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F28ACF35-D71B-4D0A-9A52-B094FECB817C}"/>
            </a:ext>
          </a:extLst>
        </xdr:cNvPr>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a:extLst>
            <a:ext uri="{FF2B5EF4-FFF2-40B4-BE49-F238E27FC236}">
              <a16:creationId xmlns:a16="http://schemas.microsoft.com/office/drawing/2014/main" id="{08FCCB4C-89B0-4839-8714-9A87EB267989}"/>
            </a:ext>
          </a:extLst>
        </xdr:cNvPr>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108531</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509363AA-5C72-490A-836C-AA34EC96D9FA}"/>
            </a:ext>
          </a:extLst>
        </xdr:cNvPr>
        <xdr:cNvSpPr txBox="1"/>
      </xdr:nvSpPr>
      <xdr:spPr>
        <a:xfrm>
          <a:off x="10515600" y="1845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a:extLst>
            <a:ext uri="{FF2B5EF4-FFF2-40B4-BE49-F238E27FC236}">
              <a16:creationId xmlns:a16="http://schemas.microsoft.com/office/drawing/2014/main" id="{E062F081-B48B-4687-901F-D3D4BBD2BEA0}"/>
            </a:ext>
          </a:extLst>
        </xdr:cNvPr>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a:extLst>
            <a:ext uri="{FF2B5EF4-FFF2-40B4-BE49-F238E27FC236}">
              <a16:creationId xmlns:a16="http://schemas.microsoft.com/office/drawing/2014/main" id="{C5A71FAE-B174-4F74-9A01-E5EA61C98AEC}"/>
            </a:ext>
          </a:extLst>
        </xdr:cNvPr>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a:extLst>
            <a:ext uri="{FF2B5EF4-FFF2-40B4-BE49-F238E27FC236}">
              <a16:creationId xmlns:a16="http://schemas.microsoft.com/office/drawing/2014/main" id="{EFE319A0-0BFB-432F-812D-F445E94C931C}"/>
            </a:ext>
          </a:extLst>
        </xdr:cNvPr>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31" name="フローチャート: 判断 430">
          <a:extLst>
            <a:ext uri="{FF2B5EF4-FFF2-40B4-BE49-F238E27FC236}">
              <a16:creationId xmlns:a16="http://schemas.microsoft.com/office/drawing/2014/main" id="{C66C4B37-EB0D-406D-8203-87F1844DB56F}"/>
            </a:ext>
          </a:extLst>
        </xdr:cNvPr>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CF1A92BE-09B2-4DCD-80D0-51CD8F32F1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5563E3A9-742D-4F1E-95F5-B1D0E25ACA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D7240418-9A18-44C9-84B2-8483C92302B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BE148A5C-1131-49CD-8E1C-58553C50778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E4356137-2016-4F7E-8750-47B429DCB6C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160432</xdr:rowOff>
    </xdr:from>
    <xdr:to>
      <xdr:col>55</xdr:col>
      <xdr:colOff>50800</xdr:colOff>
      <xdr:row>107</xdr:row>
      <xdr:rowOff>90582</xdr:rowOff>
    </xdr:to>
    <xdr:sp macro="" textlink="">
      <xdr:nvSpPr>
        <xdr:cNvPr id="437" name="楕円 436">
          <a:extLst>
            <a:ext uri="{FF2B5EF4-FFF2-40B4-BE49-F238E27FC236}">
              <a16:creationId xmlns:a16="http://schemas.microsoft.com/office/drawing/2014/main" id="{22754B91-8F40-4432-83E5-550FC2E07CF6}"/>
            </a:ext>
          </a:extLst>
        </xdr:cNvPr>
        <xdr:cNvSpPr/>
      </xdr:nvSpPr>
      <xdr:spPr>
        <a:xfrm>
          <a:off x="10426700" y="183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11859</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8F723451-5F72-4DAE-A948-3A850613C09D}"/>
            </a:ext>
          </a:extLst>
        </xdr:cNvPr>
        <xdr:cNvSpPr txBox="1"/>
      </xdr:nvSpPr>
      <xdr:spPr>
        <a:xfrm>
          <a:off x="10515600" y="1818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39" name="楕円 438">
          <a:extLst>
            <a:ext uri="{FF2B5EF4-FFF2-40B4-BE49-F238E27FC236}">
              <a16:creationId xmlns:a16="http://schemas.microsoft.com/office/drawing/2014/main" id="{FB3EF6FE-595E-4447-97F7-6B424307F844}"/>
            </a:ext>
          </a:extLst>
        </xdr:cNvPr>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39782</xdr:rowOff>
    </xdr:from>
    <xdr:to>
      <xdr:col>55</xdr:col>
      <xdr:colOff>0</xdr:colOff>
      <xdr:row>107</xdr:row>
      <xdr:rowOff>41911</xdr:rowOff>
    </xdr:to>
    <xdr:cxnSp macro="">
      <xdr:nvCxnSpPr>
        <xdr:cNvPr id="440" name="直線コネクタ 439">
          <a:extLst>
            <a:ext uri="{FF2B5EF4-FFF2-40B4-BE49-F238E27FC236}">
              <a16:creationId xmlns:a16="http://schemas.microsoft.com/office/drawing/2014/main" id="{BC3E5D85-7920-4951-9E47-78175811747E}"/>
            </a:ext>
          </a:extLst>
        </xdr:cNvPr>
        <xdr:cNvCxnSpPr/>
      </xdr:nvCxnSpPr>
      <xdr:spPr>
        <a:xfrm flipV="1">
          <a:off x="9639300" y="18384932"/>
          <a:ext cx="8382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165032</xdr:rowOff>
    </xdr:from>
    <xdr:to>
      <xdr:col>46</xdr:col>
      <xdr:colOff>38100</xdr:colOff>
      <xdr:row>107</xdr:row>
      <xdr:rowOff>95182</xdr:rowOff>
    </xdr:to>
    <xdr:sp macro="" textlink="">
      <xdr:nvSpPr>
        <xdr:cNvPr id="441" name="楕円 440">
          <a:extLst>
            <a:ext uri="{FF2B5EF4-FFF2-40B4-BE49-F238E27FC236}">
              <a16:creationId xmlns:a16="http://schemas.microsoft.com/office/drawing/2014/main" id="{5A902A0B-EC0E-4574-BE46-AD058AFA672E}"/>
            </a:ext>
          </a:extLst>
        </xdr:cNvPr>
        <xdr:cNvSpPr/>
      </xdr:nvSpPr>
      <xdr:spPr>
        <a:xfrm>
          <a:off x="8699500" y="183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44382</xdr:rowOff>
    </xdr:to>
    <xdr:cxnSp macro="">
      <xdr:nvCxnSpPr>
        <xdr:cNvPr id="442" name="直線コネクタ 441">
          <a:extLst>
            <a:ext uri="{FF2B5EF4-FFF2-40B4-BE49-F238E27FC236}">
              <a16:creationId xmlns:a16="http://schemas.microsoft.com/office/drawing/2014/main" id="{186E5C6C-9A75-4F08-95FE-307199ACCA00}"/>
            </a:ext>
          </a:extLst>
        </xdr:cNvPr>
        <xdr:cNvCxnSpPr/>
      </xdr:nvCxnSpPr>
      <xdr:spPr>
        <a:xfrm flipV="1">
          <a:off x="8750300" y="18387061"/>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166691</xdr:rowOff>
    </xdr:from>
    <xdr:to>
      <xdr:col>41</xdr:col>
      <xdr:colOff>101600</xdr:colOff>
      <xdr:row>107</xdr:row>
      <xdr:rowOff>96841</xdr:rowOff>
    </xdr:to>
    <xdr:sp macro="" textlink="">
      <xdr:nvSpPr>
        <xdr:cNvPr id="443" name="楕円 442">
          <a:extLst>
            <a:ext uri="{FF2B5EF4-FFF2-40B4-BE49-F238E27FC236}">
              <a16:creationId xmlns:a16="http://schemas.microsoft.com/office/drawing/2014/main" id="{B64F2701-7C21-43C2-B9EB-65DCD1B7DC3B}"/>
            </a:ext>
          </a:extLst>
        </xdr:cNvPr>
        <xdr:cNvSpPr/>
      </xdr:nvSpPr>
      <xdr:spPr>
        <a:xfrm>
          <a:off x="7810500" y="183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44382</xdr:rowOff>
    </xdr:from>
    <xdr:to>
      <xdr:col>45</xdr:col>
      <xdr:colOff>177800</xdr:colOff>
      <xdr:row>107</xdr:row>
      <xdr:rowOff>46041</xdr:rowOff>
    </xdr:to>
    <xdr:cxnSp macro="">
      <xdr:nvCxnSpPr>
        <xdr:cNvPr id="444" name="直線コネクタ 443">
          <a:extLst>
            <a:ext uri="{FF2B5EF4-FFF2-40B4-BE49-F238E27FC236}">
              <a16:creationId xmlns:a16="http://schemas.microsoft.com/office/drawing/2014/main" id="{FF48F68A-F126-4A9D-80CC-A3B8BA3E140C}"/>
            </a:ext>
          </a:extLst>
        </xdr:cNvPr>
        <xdr:cNvCxnSpPr/>
      </xdr:nvCxnSpPr>
      <xdr:spPr>
        <a:xfrm flipV="1">
          <a:off x="7861300" y="18389532"/>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43945</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BA000F4A-F95E-4CB9-B1DF-6660BA21327F}"/>
            </a:ext>
          </a:extLst>
        </xdr:cNvPr>
        <xdr:cNvSpPr txBox="1"/>
      </xdr:nvSpPr>
      <xdr:spPr>
        <a:xfrm>
          <a:off x="93270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39363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5A52EE65-174B-4F3D-B5E2-942BD9BFE518}"/>
            </a:ext>
          </a:extLst>
        </xdr:cNvPr>
        <xdr:cNvSpPr txBox="1"/>
      </xdr:nvSpPr>
      <xdr:spPr>
        <a:xfrm>
          <a:off x="8450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92457</xdr:rowOff>
    </xdr:from>
    <xdr:ext cx="534377" cy="259045"/>
    <xdr:sp macro="" textlink="">
      <xdr:nvSpPr>
        <xdr:cNvPr id="447" name="n_3aveValue【港湾・漁港】&#10;一人当たり有形固定資産（償却資産）額">
          <a:extLst>
            <a:ext uri="{FF2B5EF4-FFF2-40B4-BE49-F238E27FC236}">
              <a16:creationId xmlns:a16="http://schemas.microsoft.com/office/drawing/2014/main" id="{89B9E571-190D-482F-A012-012FBE607D6E}"/>
            </a:ext>
          </a:extLst>
        </xdr:cNvPr>
        <xdr:cNvSpPr txBox="1"/>
      </xdr:nvSpPr>
      <xdr:spPr>
        <a:xfrm>
          <a:off x="7594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109238</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A7638E0E-A0E8-4D8D-BE6B-AB829495660B}"/>
            </a:ext>
          </a:extLst>
        </xdr:cNvPr>
        <xdr:cNvSpPr txBox="1"/>
      </xdr:nvSpPr>
      <xdr:spPr>
        <a:xfrm>
          <a:off x="9327095" y="1811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111709</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11BDD1B9-D1DB-40E9-A2B9-B7EB5B11E4EE}"/>
            </a:ext>
          </a:extLst>
        </xdr:cNvPr>
        <xdr:cNvSpPr txBox="1"/>
      </xdr:nvSpPr>
      <xdr:spPr>
        <a:xfrm>
          <a:off x="8450795" y="181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113368</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00B9AF9A-F2CB-4285-B0E2-110DEC6B3618}"/>
            </a:ext>
          </a:extLst>
        </xdr:cNvPr>
        <xdr:cNvSpPr txBox="1"/>
      </xdr:nvSpPr>
      <xdr:spPr>
        <a:xfrm>
          <a:off x="7561795" y="1811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21AE94F2-BDFC-4A8A-8405-C987705F2BF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C05C9864-6238-48E4-80B7-A615D1BE3F7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52DD7CDA-054B-4F83-9041-BB3415D6C8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E032F12B-2F03-4AD8-ACC8-E46C852098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45FB396C-BFE8-420D-954B-19C5E86E55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6E029417-A958-4AD0-8A3B-336A9FB8E5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A453DAD3-8889-43D8-AEC9-D24D9401C5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3F76FD1-D925-4843-9672-7F8EFFF485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B2EBE32F-3129-49E7-9528-98B0D3F77D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94B1668B-0A9A-4C20-9F8B-665FF7F9EB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a16="http://schemas.microsoft.com/office/drawing/2014/main" id="{AE28C602-A874-482A-AA30-186EB6CA02A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04A972E4-7351-4ADC-98BC-8682C5A37BA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a16="http://schemas.microsoft.com/office/drawing/2014/main" id="{62124C1E-214C-4DD1-ABA8-7306F6E4BD3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2543585B-C347-47DB-A5B9-49FDEBBD0E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1E2D0E20-374D-472F-B002-B58232F177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2C45AF60-7167-4E6B-B707-96F895E1A84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89B24EE0-AB9F-40B2-892F-19A22711444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41992637-1EF9-4835-88E3-6A2BE4F640A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078A07FC-AC56-4A26-BE5F-238BA061DC6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41F1E4BD-4030-4A1C-9C48-C4119256235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6EF546BC-6053-47D4-8952-4DBCEE0562E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AEA6289E-B545-4862-BA1B-0E6B6573B7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7FB1FB0B-401C-4BED-9F0F-C1118FA70D3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id="{FE9C4B7D-1AF4-4783-8FBB-E66369CEE8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a:extLst>
            <a:ext uri="{FF2B5EF4-FFF2-40B4-BE49-F238E27FC236}">
              <a16:creationId xmlns:a16="http://schemas.microsoft.com/office/drawing/2014/main" id="{8A7EBD4B-F1BD-4FBF-8BE1-7DC16E96B8CD}"/>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id="{4F07656D-15F9-4F44-B083-DFC6C9087CEE}"/>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a:extLst>
            <a:ext uri="{FF2B5EF4-FFF2-40B4-BE49-F238E27FC236}">
              <a16:creationId xmlns:a16="http://schemas.microsoft.com/office/drawing/2014/main" id="{0ABF5C0B-DF33-4BD5-8B3B-3BE660A4891E}"/>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id="{8AD488E8-6209-49EA-A1DE-7D813135704F}"/>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a:extLst>
            <a:ext uri="{FF2B5EF4-FFF2-40B4-BE49-F238E27FC236}">
              <a16:creationId xmlns:a16="http://schemas.microsoft.com/office/drawing/2014/main" id="{037C26A1-4B97-42A6-B0CD-FF2F775BB952}"/>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id="{E8354C72-A917-486E-BDE5-9781F6ABF139}"/>
            </a:ext>
          </a:extLst>
        </xdr:cNvPr>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a:extLst>
            <a:ext uri="{FF2B5EF4-FFF2-40B4-BE49-F238E27FC236}">
              <a16:creationId xmlns:a16="http://schemas.microsoft.com/office/drawing/2014/main" id="{9332A930-4A3B-45A9-B906-491E8C386322}"/>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a:extLst>
            <a:ext uri="{FF2B5EF4-FFF2-40B4-BE49-F238E27FC236}">
              <a16:creationId xmlns:a16="http://schemas.microsoft.com/office/drawing/2014/main" id="{6830D5A4-D552-4643-A59C-0442BA56CFB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a:extLst>
            <a:ext uri="{FF2B5EF4-FFF2-40B4-BE49-F238E27FC236}">
              <a16:creationId xmlns:a16="http://schemas.microsoft.com/office/drawing/2014/main" id="{4320642D-3156-4489-8CC4-BF56EAA8B8C1}"/>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4" name="フローチャート: 判断 483">
          <a:extLst>
            <a:ext uri="{FF2B5EF4-FFF2-40B4-BE49-F238E27FC236}">
              <a16:creationId xmlns:a16="http://schemas.microsoft.com/office/drawing/2014/main" id="{5FF9D740-FE6B-4880-838A-F1AD6C063712}"/>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BE4ECD9-9985-436C-B85F-93C8844783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16BBEAB-8B6D-4EF1-947E-4373AB51F7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6BD699B-1167-4422-ADDE-18B6537A26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C53CDD5-7E85-4D63-BFB7-F3B0F3F1C8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11D7DAB-1AAE-4B8B-86B9-CF5F14373A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90" name="楕円 489">
          <a:extLst>
            <a:ext uri="{FF2B5EF4-FFF2-40B4-BE49-F238E27FC236}">
              <a16:creationId xmlns:a16="http://schemas.microsoft.com/office/drawing/2014/main" id="{90CD0BC3-157F-40F6-A8A5-5B32F79F2A9A}"/>
            </a:ext>
          </a:extLst>
        </xdr:cNvPr>
        <xdr:cNvSpPr/>
      </xdr:nvSpPr>
      <xdr:spPr>
        <a:xfrm>
          <a:off x="16268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142892</xdr:rowOff>
    </xdr:from>
    <xdr:ext cx="405111" cy="259045"/>
    <xdr:sp macro="" textlink="">
      <xdr:nvSpPr>
        <xdr:cNvPr id="491" name="【認定こども園・幼稚園・保育所】&#10;有形固定資産減価償却率該当値テキスト">
          <a:extLst>
            <a:ext uri="{FF2B5EF4-FFF2-40B4-BE49-F238E27FC236}">
              <a16:creationId xmlns:a16="http://schemas.microsoft.com/office/drawing/2014/main" id="{8867A263-C001-458B-920C-615F6EFA95D6}"/>
            </a:ext>
          </a:extLst>
        </xdr:cNvPr>
        <xdr:cNvSpPr txBox="1"/>
      </xdr:nvSpPr>
      <xdr:spPr>
        <a:xfrm>
          <a:off x="16357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492" name="楕円 491">
          <a:extLst>
            <a:ext uri="{FF2B5EF4-FFF2-40B4-BE49-F238E27FC236}">
              <a16:creationId xmlns:a16="http://schemas.microsoft.com/office/drawing/2014/main" id="{427121B1-1928-41E3-ABED-E64CA5AD6D7F}"/>
            </a:ext>
          </a:extLst>
        </xdr:cNvPr>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112395</xdr:rowOff>
    </xdr:to>
    <xdr:cxnSp macro="">
      <xdr:nvCxnSpPr>
        <xdr:cNvPr id="493" name="直線コネクタ 492">
          <a:extLst>
            <a:ext uri="{FF2B5EF4-FFF2-40B4-BE49-F238E27FC236}">
              <a16:creationId xmlns:a16="http://schemas.microsoft.com/office/drawing/2014/main" id="{62FD688B-CD3A-4850-A8B1-1FC5CA0E7CC5}"/>
            </a:ext>
          </a:extLst>
        </xdr:cNvPr>
        <xdr:cNvCxnSpPr/>
      </xdr:nvCxnSpPr>
      <xdr:spPr>
        <a:xfrm flipV="1">
          <a:off x="15481300" y="655891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94" name="楕円 493">
          <a:extLst>
            <a:ext uri="{FF2B5EF4-FFF2-40B4-BE49-F238E27FC236}">
              <a16:creationId xmlns:a16="http://schemas.microsoft.com/office/drawing/2014/main" id="{6A4A83C2-B95B-405F-B557-C0D199D396B9}"/>
            </a:ext>
          </a:extLst>
        </xdr:cNvPr>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112395</xdr:rowOff>
    </xdr:from>
    <xdr:to>
      <xdr:col>81</xdr:col>
      <xdr:colOff>50800</xdr:colOff>
      <xdr:row>39</xdr:row>
      <xdr:rowOff>20955</xdr:rowOff>
    </xdr:to>
    <xdr:cxnSp macro="">
      <xdr:nvCxnSpPr>
        <xdr:cNvPr id="495" name="直線コネクタ 494">
          <a:extLst>
            <a:ext uri="{FF2B5EF4-FFF2-40B4-BE49-F238E27FC236}">
              <a16:creationId xmlns:a16="http://schemas.microsoft.com/office/drawing/2014/main" id="{C2A2D47A-6573-4A6F-9384-32228139B2DE}"/>
            </a:ext>
          </a:extLst>
        </xdr:cNvPr>
        <xdr:cNvCxnSpPr/>
      </xdr:nvCxnSpPr>
      <xdr:spPr>
        <a:xfrm flipV="1">
          <a:off x="14592300" y="66274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496" name="楕円 495">
          <a:extLst>
            <a:ext uri="{FF2B5EF4-FFF2-40B4-BE49-F238E27FC236}">
              <a16:creationId xmlns:a16="http://schemas.microsoft.com/office/drawing/2014/main" id="{7B4E8306-3F73-45D8-8739-79EE7626F26F}"/>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39</xdr:row>
      <xdr:rowOff>99060</xdr:rowOff>
    </xdr:to>
    <xdr:cxnSp macro="">
      <xdr:nvCxnSpPr>
        <xdr:cNvPr id="497" name="直線コネクタ 496">
          <a:extLst>
            <a:ext uri="{FF2B5EF4-FFF2-40B4-BE49-F238E27FC236}">
              <a16:creationId xmlns:a16="http://schemas.microsoft.com/office/drawing/2014/main" id="{92F81C34-1C76-4CE6-BD5B-9F4035340774}"/>
            </a:ext>
          </a:extLst>
        </xdr:cNvPr>
        <xdr:cNvCxnSpPr/>
      </xdr:nvCxnSpPr>
      <xdr:spPr>
        <a:xfrm flipV="1">
          <a:off x="13703300" y="670750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98" name="n_1aveValue【認定こども園・幼稚園・保育所】&#10;有形固定資産減価償却率">
          <a:extLst>
            <a:ext uri="{FF2B5EF4-FFF2-40B4-BE49-F238E27FC236}">
              <a16:creationId xmlns:a16="http://schemas.microsoft.com/office/drawing/2014/main" id="{71B76E54-1388-4E83-A969-EE05250170BD}"/>
            </a:ext>
          </a:extLst>
        </xdr:cNvPr>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99" name="n_2aveValue【認定こども園・幼稚園・保育所】&#10;有形固定資産減価償却率">
          <a:extLst>
            <a:ext uri="{FF2B5EF4-FFF2-40B4-BE49-F238E27FC236}">
              <a16:creationId xmlns:a16="http://schemas.microsoft.com/office/drawing/2014/main" id="{59DAC551-137E-4073-B306-9A322BF2B59B}"/>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00" name="n_3aveValue【認定こども園・幼稚園・保育所】&#10;有形固定資産減価償却率">
          <a:extLst>
            <a:ext uri="{FF2B5EF4-FFF2-40B4-BE49-F238E27FC236}">
              <a16:creationId xmlns:a16="http://schemas.microsoft.com/office/drawing/2014/main" id="{C5924D6B-B724-4E1E-8782-700DD8BEE8D4}"/>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154322</xdr:rowOff>
    </xdr:from>
    <xdr:ext cx="405111" cy="259045"/>
    <xdr:sp macro="" textlink="">
      <xdr:nvSpPr>
        <xdr:cNvPr id="501" name="n_1mainValue【認定こども園・幼稚園・保育所】&#10;有形固定資産減価償却率">
          <a:extLst>
            <a:ext uri="{FF2B5EF4-FFF2-40B4-BE49-F238E27FC236}">
              <a16:creationId xmlns:a16="http://schemas.microsoft.com/office/drawing/2014/main" id="{C38859B1-F66F-419D-AFAC-24F97BD7D407}"/>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502" name="n_2mainValue【認定こども園・幼稚園・保育所】&#10;有形固定資産減価償却率">
          <a:extLst>
            <a:ext uri="{FF2B5EF4-FFF2-40B4-BE49-F238E27FC236}">
              <a16:creationId xmlns:a16="http://schemas.microsoft.com/office/drawing/2014/main" id="{608C0530-576C-46F8-A410-997A35C45A5F}"/>
            </a:ext>
          </a:extLst>
        </xdr:cNvPr>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03" name="n_3mainValue【認定こども園・幼稚園・保育所】&#10;有形固定資産減価償却率">
          <a:extLst>
            <a:ext uri="{FF2B5EF4-FFF2-40B4-BE49-F238E27FC236}">
              <a16:creationId xmlns:a16="http://schemas.microsoft.com/office/drawing/2014/main" id="{DC4BE883-F021-4457-8F5D-AC500ECFEFBC}"/>
            </a:ext>
          </a:extLst>
        </xdr:cNvPr>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ACADDD3-F18A-4574-AE27-81E784B601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BDF83554-E397-4635-B971-C5B607A89B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255F7B7-69BC-489A-B73B-89866A14AE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2F467A90-8CEA-45B1-91AD-500AC46BF2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82214695-1383-4E39-AB7F-6E9271D892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723F3F72-140F-49D2-82D4-F104F95CA0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C58F0AC6-2A1F-4C4A-9924-1AA23DD6B2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C0324095-3208-4A41-B019-ECC0C4A6C7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60309A15-1FEE-492E-8614-D2B2825368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FF4E0C2F-1095-4891-8E8E-7E7B2FF16E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id="{6AD5E96B-83FA-41A1-BDC5-A6BA55BA6CB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a:extLst>
            <a:ext uri="{FF2B5EF4-FFF2-40B4-BE49-F238E27FC236}">
              <a16:creationId xmlns:a16="http://schemas.microsoft.com/office/drawing/2014/main" id="{7B7551A6-488A-4B68-B8E0-03C6E462456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id="{85C33F33-B2A1-490E-8C6E-CC832F78249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a:extLst>
            <a:ext uri="{FF2B5EF4-FFF2-40B4-BE49-F238E27FC236}">
              <a16:creationId xmlns:a16="http://schemas.microsoft.com/office/drawing/2014/main" id="{3D7D51D9-E856-4F52-9BB8-67C84169745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F4C80C65-1681-49B1-B19E-71428123C6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a:extLst>
            <a:ext uri="{FF2B5EF4-FFF2-40B4-BE49-F238E27FC236}">
              <a16:creationId xmlns:a16="http://schemas.microsoft.com/office/drawing/2014/main" id="{8CBB2345-6D02-4834-95F8-476FA0E9942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id="{C9658B43-5243-4D3B-AC70-1069E706ACF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a:extLst>
            <a:ext uri="{FF2B5EF4-FFF2-40B4-BE49-F238E27FC236}">
              <a16:creationId xmlns:a16="http://schemas.microsoft.com/office/drawing/2014/main" id="{D283AB20-2ACF-4990-8FDA-5887A45B8EF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id="{0023EDAD-412C-4062-B82A-9DD524A550D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a:extLst>
            <a:ext uri="{FF2B5EF4-FFF2-40B4-BE49-F238E27FC236}">
              <a16:creationId xmlns:a16="http://schemas.microsoft.com/office/drawing/2014/main" id="{8A5E4B0D-E117-48A8-9E74-26C287105C7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B27C1668-30C5-4681-ACE4-0DAB2B282E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a:extLst>
            <a:ext uri="{FF2B5EF4-FFF2-40B4-BE49-F238E27FC236}">
              <a16:creationId xmlns:a16="http://schemas.microsoft.com/office/drawing/2014/main" id="{EF54D35B-0035-4F36-8690-3FB7E5B6EA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a:extLst>
            <a:ext uri="{FF2B5EF4-FFF2-40B4-BE49-F238E27FC236}">
              <a16:creationId xmlns:a16="http://schemas.microsoft.com/office/drawing/2014/main" id="{FC9328DB-7789-464A-93F1-EB4EB1BF75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a:extLst>
            <a:ext uri="{FF2B5EF4-FFF2-40B4-BE49-F238E27FC236}">
              <a16:creationId xmlns:a16="http://schemas.microsoft.com/office/drawing/2014/main" id="{C97E2048-F23D-4C3D-A5E7-F02D1D9F817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a:extLst>
            <a:ext uri="{FF2B5EF4-FFF2-40B4-BE49-F238E27FC236}">
              <a16:creationId xmlns:a16="http://schemas.microsoft.com/office/drawing/2014/main" id="{45E5295E-2DCE-41C0-BDDB-3E86A6AE6D9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a:extLst>
            <a:ext uri="{FF2B5EF4-FFF2-40B4-BE49-F238E27FC236}">
              <a16:creationId xmlns:a16="http://schemas.microsoft.com/office/drawing/2014/main" id="{F92F5F48-E026-412F-A03D-1CE80EA17ED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a:extLst>
            <a:ext uri="{FF2B5EF4-FFF2-40B4-BE49-F238E27FC236}">
              <a16:creationId xmlns:a16="http://schemas.microsoft.com/office/drawing/2014/main" id="{FADABF61-A15C-49B7-9926-858E9E934063}"/>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a:extLst>
            <a:ext uri="{FF2B5EF4-FFF2-40B4-BE49-F238E27FC236}">
              <a16:creationId xmlns:a16="http://schemas.microsoft.com/office/drawing/2014/main" id="{7715D8A4-4396-4BB1-A2D1-F67DF13EC9D5}"/>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532" name="【認定こども園・幼稚園・保育所】&#10;一人当たり面積平均値テキスト">
          <a:extLst>
            <a:ext uri="{FF2B5EF4-FFF2-40B4-BE49-F238E27FC236}">
              <a16:creationId xmlns:a16="http://schemas.microsoft.com/office/drawing/2014/main" id="{4C06FCFD-A529-4379-ACB0-C483C35E52A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a:extLst>
            <a:ext uri="{FF2B5EF4-FFF2-40B4-BE49-F238E27FC236}">
              <a16:creationId xmlns:a16="http://schemas.microsoft.com/office/drawing/2014/main" id="{14C7EB4F-7840-4F5B-8A61-66FFCC807C8B}"/>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a:extLst>
            <a:ext uri="{FF2B5EF4-FFF2-40B4-BE49-F238E27FC236}">
              <a16:creationId xmlns:a16="http://schemas.microsoft.com/office/drawing/2014/main" id="{A37A4EBC-B824-4939-B1D7-3E1BEF486337}"/>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a:extLst>
            <a:ext uri="{FF2B5EF4-FFF2-40B4-BE49-F238E27FC236}">
              <a16:creationId xmlns:a16="http://schemas.microsoft.com/office/drawing/2014/main" id="{FCC65933-663A-4ACD-8BA4-C5C1262E70F2}"/>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36" name="フローチャート: 判断 535">
          <a:extLst>
            <a:ext uri="{FF2B5EF4-FFF2-40B4-BE49-F238E27FC236}">
              <a16:creationId xmlns:a16="http://schemas.microsoft.com/office/drawing/2014/main" id="{8317B2DE-6879-4F48-885B-7328A95DF53B}"/>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95AD44A-04E1-4191-A44D-D091EC3150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CADE941D-10A4-4AF5-9517-BD2DEA09A5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15BFC07-1DAF-4A99-BE92-B0CF569154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6950FF51-BD76-4F66-AC36-86615832E9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87F725A3-78F5-47F9-8AA5-D137191295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542" name="楕円 541">
          <a:extLst>
            <a:ext uri="{FF2B5EF4-FFF2-40B4-BE49-F238E27FC236}">
              <a16:creationId xmlns:a16="http://schemas.microsoft.com/office/drawing/2014/main" id="{2E9939F1-F01D-4966-8F10-E5D39251971C}"/>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543" name="【認定こども園・幼稚園・保育所】&#10;一人当たり面積該当値テキスト">
          <a:extLst>
            <a:ext uri="{FF2B5EF4-FFF2-40B4-BE49-F238E27FC236}">
              <a16:creationId xmlns:a16="http://schemas.microsoft.com/office/drawing/2014/main" id="{C09FD033-6F09-4176-81C7-D47EDC772ACD}"/>
            </a:ext>
          </a:extLst>
        </xdr:cNvPr>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544" name="楕円 543">
          <a:extLst>
            <a:ext uri="{FF2B5EF4-FFF2-40B4-BE49-F238E27FC236}">
              <a16:creationId xmlns:a16="http://schemas.microsoft.com/office/drawing/2014/main" id="{E969D0BC-3588-4349-9CA3-AD44EBB9D7BA}"/>
            </a:ext>
          </a:extLst>
        </xdr:cNvPr>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45720</xdr:rowOff>
    </xdr:to>
    <xdr:cxnSp macro="">
      <xdr:nvCxnSpPr>
        <xdr:cNvPr id="545" name="直線コネクタ 544">
          <a:extLst>
            <a:ext uri="{FF2B5EF4-FFF2-40B4-BE49-F238E27FC236}">
              <a16:creationId xmlns:a16="http://schemas.microsoft.com/office/drawing/2014/main" id="{B2DD15D4-D0AC-45D4-BC7A-D3B434827B83}"/>
            </a:ext>
          </a:extLst>
        </xdr:cNvPr>
        <xdr:cNvCxnSpPr/>
      </xdr:nvCxnSpPr>
      <xdr:spPr>
        <a:xfrm flipV="1">
          <a:off x="21323300" y="7071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546" name="楕円 545">
          <a:extLst>
            <a:ext uri="{FF2B5EF4-FFF2-40B4-BE49-F238E27FC236}">
              <a16:creationId xmlns:a16="http://schemas.microsoft.com/office/drawing/2014/main" id="{8FA7FB5B-C9FE-44F7-813E-4AE858FA0384}"/>
            </a:ext>
          </a:extLst>
        </xdr:cNvPr>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547" name="直線コネクタ 546">
          <a:extLst>
            <a:ext uri="{FF2B5EF4-FFF2-40B4-BE49-F238E27FC236}">
              <a16:creationId xmlns:a16="http://schemas.microsoft.com/office/drawing/2014/main" id="{46F194BB-5C2F-4962-9943-8A0B961B72F6}"/>
            </a:ext>
          </a:extLst>
        </xdr:cNvPr>
        <xdr:cNvCxnSpPr/>
      </xdr:nvCxnSpPr>
      <xdr:spPr>
        <a:xfrm>
          <a:off x="20434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151130</xdr:rowOff>
    </xdr:from>
    <xdr:to>
      <xdr:col>102</xdr:col>
      <xdr:colOff>165100</xdr:colOff>
      <xdr:row>41</xdr:row>
      <xdr:rowOff>81280</xdr:rowOff>
    </xdr:to>
    <xdr:sp macro="" textlink="">
      <xdr:nvSpPr>
        <xdr:cNvPr id="548" name="楕円 547">
          <a:extLst>
            <a:ext uri="{FF2B5EF4-FFF2-40B4-BE49-F238E27FC236}">
              <a16:creationId xmlns:a16="http://schemas.microsoft.com/office/drawing/2014/main" id="{76199B56-E0E5-48AC-969B-41B1CCAB543D}"/>
            </a:ext>
          </a:extLst>
        </xdr:cNvPr>
        <xdr:cNvSpPr/>
      </xdr:nvSpPr>
      <xdr:spPr>
        <a:xfrm>
          <a:off x="19494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30480</xdr:rowOff>
    </xdr:from>
    <xdr:to>
      <xdr:col>107</xdr:col>
      <xdr:colOff>50800</xdr:colOff>
      <xdr:row>41</xdr:row>
      <xdr:rowOff>45720</xdr:rowOff>
    </xdr:to>
    <xdr:cxnSp macro="">
      <xdr:nvCxnSpPr>
        <xdr:cNvPr id="549" name="直線コネクタ 548">
          <a:extLst>
            <a:ext uri="{FF2B5EF4-FFF2-40B4-BE49-F238E27FC236}">
              <a16:creationId xmlns:a16="http://schemas.microsoft.com/office/drawing/2014/main" id="{C539C17C-578F-4B79-A244-54FF05A3DE1E}"/>
            </a:ext>
          </a:extLst>
        </xdr:cNvPr>
        <xdr:cNvCxnSpPr/>
      </xdr:nvCxnSpPr>
      <xdr:spPr>
        <a:xfrm>
          <a:off x="19545300" y="7059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50" name="n_1aveValue【認定こども園・幼稚園・保育所】&#10;一人当たり面積">
          <a:extLst>
            <a:ext uri="{FF2B5EF4-FFF2-40B4-BE49-F238E27FC236}">
              <a16:creationId xmlns:a16="http://schemas.microsoft.com/office/drawing/2014/main" id="{98DF6D9E-53D2-4406-A2BE-E41980B21167}"/>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551" name="n_2aveValue【認定こども園・幼稚園・保育所】&#10;一人当たり面積">
          <a:extLst>
            <a:ext uri="{FF2B5EF4-FFF2-40B4-BE49-F238E27FC236}">
              <a16:creationId xmlns:a16="http://schemas.microsoft.com/office/drawing/2014/main" id="{00F5F61D-0BCF-4C63-9B5A-9D408F4CD2CC}"/>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52" name="n_3aveValue【認定こども園・幼稚園・保育所】&#10;一人当たり面積">
          <a:extLst>
            <a:ext uri="{FF2B5EF4-FFF2-40B4-BE49-F238E27FC236}">
              <a16:creationId xmlns:a16="http://schemas.microsoft.com/office/drawing/2014/main" id="{2B765072-9318-44E1-A67D-982F3A0DB0FF}"/>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553" name="n_1mainValue【認定こども園・幼稚園・保育所】&#10;一人当たり面積">
          <a:extLst>
            <a:ext uri="{FF2B5EF4-FFF2-40B4-BE49-F238E27FC236}">
              <a16:creationId xmlns:a16="http://schemas.microsoft.com/office/drawing/2014/main" id="{6D511DFA-7BF6-437D-8589-D63FA31EBEE1}"/>
            </a:ext>
          </a:extLst>
        </xdr:cNvPr>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554" name="n_2mainValue【認定こども園・幼稚園・保育所】&#10;一人当たり面積">
          <a:extLst>
            <a:ext uri="{FF2B5EF4-FFF2-40B4-BE49-F238E27FC236}">
              <a16:creationId xmlns:a16="http://schemas.microsoft.com/office/drawing/2014/main" id="{16174332-A19B-4782-AF66-BFE41DAF93F9}"/>
            </a:ext>
          </a:extLst>
        </xdr:cNvPr>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72407</xdr:rowOff>
    </xdr:from>
    <xdr:ext cx="469744" cy="259045"/>
    <xdr:sp macro="" textlink="">
      <xdr:nvSpPr>
        <xdr:cNvPr id="555" name="n_3mainValue【認定こども園・幼稚園・保育所】&#10;一人当たり面積">
          <a:extLst>
            <a:ext uri="{FF2B5EF4-FFF2-40B4-BE49-F238E27FC236}">
              <a16:creationId xmlns:a16="http://schemas.microsoft.com/office/drawing/2014/main" id="{6169B0F5-3821-43C3-B3A1-F28A39C796F8}"/>
            </a:ext>
          </a:extLst>
        </xdr:cNvPr>
        <xdr:cNvSpPr txBox="1"/>
      </xdr:nvSpPr>
      <xdr:spPr>
        <a:xfrm>
          <a:off x="19310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B3E197A7-B639-4ADF-896F-28EB895B55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a:extLst>
            <a:ext uri="{FF2B5EF4-FFF2-40B4-BE49-F238E27FC236}">
              <a16:creationId xmlns:a16="http://schemas.microsoft.com/office/drawing/2014/main" id="{FFA47D25-7C99-4DA5-9114-DE1E2154D4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a:extLst>
            <a:ext uri="{FF2B5EF4-FFF2-40B4-BE49-F238E27FC236}">
              <a16:creationId xmlns:a16="http://schemas.microsoft.com/office/drawing/2014/main" id="{2ED4A168-75D0-4E4E-8B28-CC0C40F2C1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a:extLst>
            <a:ext uri="{FF2B5EF4-FFF2-40B4-BE49-F238E27FC236}">
              <a16:creationId xmlns:a16="http://schemas.microsoft.com/office/drawing/2014/main" id="{1FD3390E-82E6-4F8A-89B0-0DC76B0C58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a:extLst>
            <a:ext uri="{FF2B5EF4-FFF2-40B4-BE49-F238E27FC236}">
              <a16:creationId xmlns:a16="http://schemas.microsoft.com/office/drawing/2014/main" id="{47D75189-53A9-4B41-971E-4208168424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a:extLst>
            <a:ext uri="{FF2B5EF4-FFF2-40B4-BE49-F238E27FC236}">
              <a16:creationId xmlns:a16="http://schemas.microsoft.com/office/drawing/2014/main" id="{E3BCB672-0A23-4CCB-8409-DC41832371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a:extLst>
            <a:ext uri="{FF2B5EF4-FFF2-40B4-BE49-F238E27FC236}">
              <a16:creationId xmlns:a16="http://schemas.microsoft.com/office/drawing/2014/main" id="{68C1E912-61E0-4103-BC74-8A11ABEE52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a:extLst>
            <a:ext uri="{FF2B5EF4-FFF2-40B4-BE49-F238E27FC236}">
              <a16:creationId xmlns:a16="http://schemas.microsoft.com/office/drawing/2014/main" id="{BD71004E-E363-431B-84BE-9DD0737D6A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a:extLst>
            <a:ext uri="{FF2B5EF4-FFF2-40B4-BE49-F238E27FC236}">
              <a16:creationId xmlns:a16="http://schemas.microsoft.com/office/drawing/2014/main" id="{BA86F319-9447-4C4C-8732-9B709F8596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a:extLst>
            <a:ext uri="{FF2B5EF4-FFF2-40B4-BE49-F238E27FC236}">
              <a16:creationId xmlns:a16="http://schemas.microsoft.com/office/drawing/2014/main" id="{85835438-FE31-48F2-82F8-60B0A7CF00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a:extLst>
            <a:ext uri="{FF2B5EF4-FFF2-40B4-BE49-F238E27FC236}">
              <a16:creationId xmlns:a16="http://schemas.microsoft.com/office/drawing/2014/main" id="{38E645FE-63BF-4595-8A2A-B7C69386AA2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a:extLst>
            <a:ext uri="{FF2B5EF4-FFF2-40B4-BE49-F238E27FC236}">
              <a16:creationId xmlns:a16="http://schemas.microsoft.com/office/drawing/2014/main" id="{EDFC9F1E-4760-48AF-B2B0-362B3AC28B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a:extLst>
            <a:ext uri="{FF2B5EF4-FFF2-40B4-BE49-F238E27FC236}">
              <a16:creationId xmlns:a16="http://schemas.microsoft.com/office/drawing/2014/main" id="{A77AB66A-5724-47BF-9CE9-EEAD67C19E4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a:extLst>
            <a:ext uri="{FF2B5EF4-FFF2-40B4-BE49-F238E27FC236}">
              <a16:creationId xmlns:a16="http://schemas.microsoft.com/office/drawing/2014/main" id="{BD641045-A204-44F1-B9A1-B936B38ACF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a:extLst>
            <a:ext uri="{FF2B5EF4-FFF2-40B4-BE49-F238E27FC236}">
              <a16:creationId xmlns:a16="http://schemas.microsoft.com/office/drawing/2014/main" id="{E4BE1725-03D7-4F12-B26B-A69D2C6102E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a:extLst>
            <a:ext uri="{FF2B5EF4-FFF2-40B4-BE49-F238E27FC236}">
              <a16:creationId xmlns:a16="http://schemas.microsoft.com/office/drawing/2014/main" id="{C79F8322-41AA-4BB4-B910-E9DA05E2816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a:extLst>
            <a:ext uri="{FF2B5EF4-FFF2-40B4-BE49-F238E27FC236}">
              <a16:creationId xmlns:a16="http://schemas.microsoft.com/office/drawing/2014/main" id="{3F7FCF61-33EE-40E4-B830-9802406ADA8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a:extLst>
            <a:ext uri="{FF2B5EF4-FFF2-40B4-BE49-F238E27FC236}">
              <a16:creationId xmlns:a16="http://schemas.microsoft.com/office/drawing/2014/main" id="{75E94C36-1DC3-4451-92C2-DBB4C7FD9A2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a:extLst>
            <a:ext uri="{FF2B5EF4-FFF2-40B4-BE49-F238E27FC236}">
              <a16:creationId xmlns:a16="http://schemas.microsoft.com/office/drawing/2014/main" id="{CEBAFFC6-EB46-478B-82CF-2CD55D28D79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a:extLst>
            <a:ext uri="{FF2B5EF4-FFF2-40B4-BE49-F238E27FC236}">
              <a16:creationId xmlns:a16="http://schemas.microsoft.com/office/drawing/2014/main" id="{79A06F5C-A765-4D71-A921-4D0961B67B1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a:extLst>
            <a:ext uri="{FF2B5EF4-FFF2-40B4-BE49-F238E27FC236}">
              <a16:creationId xmlns:a16="http://schemas.microsoft.com/office/drawing/2014/main" id="{6272BEAB-7414-4067-A20A-FEF98EF565D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a:extLst>
            <a:ext uri="{FF2B5EF4-FFF2-40B4-BE49-F238E27FC236}">
              <a16:creationId xmlns:a16="http://schemas.microsoft.com/office/drawing/2014/main" id="{3FE055E6-DB26-45B9-88E3-A1C4B55BE9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a:extLst>
            <a:ext uri="{FF2B5EF4-FFF2-40B4-BE49-F238E27FC236}">
              <a16:creationId xmlns:a16="http://schemas.microsoft.com/office/drawing/2014/main" id="{44332EBF-DA29-42EF-8C1C-9283AC62739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AA0F3879-63F5-4F0A-BC69-6E75ED8FD6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A4F6846A-5D0D-4125-A0C2-CB3781F1FD4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a:extLst>
            <a:ext uri="{FF2B5EF4-FFF2-40B4-BE49-F238E27FC236}">
              <a16:creationId xmlns:a16="http://schemas.microsoft.com/office/drawing/2014/main" id="{634A1E16-D37A-4E6B-8F5F-DEC35AB6F1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a:extLst>
            <a:ext uri="{FF2B5EF4-FFF2-40B4-BE49-F238E27FC236}">
              <a16:creationId xmlns:a16="http://schemas.microsoft.com/office/drawing/2014/main" id="{36D96535-B326-44A0-8DD6-967686E8DE5B}"/>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a:extLst>
            <a:ext uri="{FF2B5EF4-FFF2-40B4-BE49-F238E27FC236}">
              <a16:creationId xmlns:a16="http://schemas.microsoft.com/office/drawing/2014/main" id="{EE9D0FD7-E20C-4172-8BE5-50CAE98988C2}"/>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a:extLst>
            <a:ext uri="{FF2B5EF4-FFF2-40B4-BE49-F238E27FC236}">
              <a16:creationId xmlns:a16="http://schemas.microsoft.com/office/drawing/2014/main" id="{68742C55-631F-4511-9A12-44BBF9BE003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a:extLst>
            <a:ext uri="{FF2B5EF4-FFF2-40B4-BE49-F238E27FC236}">
              <a16:creationId xmlns:a16="http://schemas.microsoft.com/office/drawing/2014/main" id="{EF75EBFE-5D9C-4BF7-B633-22E7B47B148C}"/>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a:extLst>
            <a:ext uri="{FF2B5EF4-FFF2-40B4-BE49-F238E27FC236}">
              <a16:creationId xmlns:a16="http://schemas.microsoft.com/office/drawing/2014/main" id="{8C7AC94A-022A-46BB-AD1D-062D06041E4F}"/>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87" name="【学校施設】&#10;有形固定資産減価償却率平均値テキスト">
          <a:extLst>
            <a:ext uri="{FF2B5EF4-FFF2-40B4-BE49-F238E27FC236}">
              <a16:creationId xmlns:a16="http://schemas.microsoft.com/office/drawing/2014/main" id="{A308DEBF-4F23-4A3A-92D7-31C4A99D4654}"/>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a:extLst>
            <a:ext uri="{FF2B5EF4-FFF2-40B4-BE49-F238E27FC236}">
              <a16:creationId xmlns:a16="http://schemas.microsoft.com/office/drawing/2014/main" id="{348BBBCE-2FA9-4ACE-A95C-370503E03A6F}"/>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a:extLst>
            <a:ext uri="{FF2B5EF4-FFF2-40B4-BE49-F238E27FC236}">
              <a16:creationId xmlns:a16="http://schemas.microsoft.com/office/drawing/2014/main" id="{946D6131-86C4-4B37-816A-E04D5AA0D64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a:extLst>
            <a:ext uri="{FF2B5EF4-FFF2-40B4-BE49-F238E27FC236}">
              <a16:creationId xmlns:a16="http://schemas.microsoft.com/office/drawing/2014/main" id="{57D01F52-4CF1-4852-A244-E051DEFEFA3D}"/>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91" name="フローチャート: 判断 590">
          <a:extLst>
            <a:ext uri="{FF2B5EF4-FFF2-40B4-BE49-F238E27FC236}">
              <a16:creationId xmlns:a16="http://schemas.microsoft.com/office/drawing/2014/main" id="{51E51AD7-BE3F-48DA-89B6-75B87CE9EF24}"/>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14971746-F108-4EFB-830B-0973E75B91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51803B62-E5D7-460F-B801-ACAB110687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11454BE-BA76-4BE6-BCF8-4F6425F975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3AB34A6-E81F-4337-8A92-ADE49D7539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9F1D8D0-F294-4B1F-82EE-B59D66CA3D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97" name="楕円 596">
          <a:extLst>
            <a:ext uri="{FF2B5EF4-FFF2-40B4-BE49-F238E27FC236}">
              <a16:creationId xmlns:a16="http://schemas.microsoft.com/office/drawing/2014/main" id="{F08003FA-5AE8-4D8A-97CA-3C283C92AEEE}"/>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98" name="【学校施設】&#10;有形固定資産減価償却率該当値テキスト">
          <a:extLst>
            <a:ext uri="{FF2B5EF4-FFF2-40B4-BE49-F238E27FC236}">
              <a16:creationId xmlns:a16="http://schemas.microsoft.com/office/drawing/2014/main" id="{A2A59C69-1E33-4FCE-B213-5F8CD7F859B0}"/>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99" name="楕円 598">
          <a:extLst>
            <a:ext uri="{FF2B5EF4-FFF2-40B4-BE49-F238E27FC236}">
              <a16:creationId xmlns:a16="http://schemas.microsoft.com/office/drawing/2014/main" id="{CE3EC9BC-79FA-480C-8031-837EF5074422}"/>
            </a:ext>
          </a:extLst>
        </xdr:cNvPr>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61</xdr:row>
      <xdr:rowOff>80010</xdr:rowOff>
    </xdr:to>
    <xdr:cxnSp macro="">
      <xdr:nvCxnSpPr>
        <xdr:cNvPr id="600" name="直線コネクタ 599">
          <a:extLst>
            <a:ext uri="{FF2B5EF4-FFF2-40B4-BE49-F238E27FC236}">
              <a16:creationId xmlns:a16="http://schemas.microsoft.com/office/drawing/2014/main" id="{58106FBC-E843-4D1A-9750-D952A1C60454}"/>
            </a:ext>
          </a:extLst>
        </xdr:cNvPr>
        <xdr:cNvCxnSpPr/>
      </xdr:nvCxnSpPr>
      <xdr:spPr>
        <a:xfrm>
          <a:off x="15481300" y="1034251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105954</xdr:rowOff>
    </xdr:from>
    <xdr:to>
      <xdr:col>76</xdr:col>
      <xdr:colOff>165100</xdr:colOff>
      <xdr:row>61</xdr:row>
      <xdr:rowOff>36104</xdr:rowOff>
    </xdr:to>
    <xdr:sp macro="" textlink="">
      <xdr:nvSpPr>
        <xdr:cNvPr id="601" name="楕円 600">
          <a:extLst>
            <a:ext uri="{FF2B5EF4-FFF2-40B4-BE49-F238E27FC236}">
              <a16:creationId xmlns:a16="http://schemas.microsoft.com/office/drawing/2014/main" id="{6E152FE6-2C3F-4DFA-B21F-CA6FA658D55A}"/>
            </a:ext>
          </a:extLst>
        </xdr:cNvPr>
        <xdr:cNvSpPr/>
      </xdr:nvSpPr>
      <xdr:spPr>
        <a:xfrm>
          <a:off x="14541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156754</xdr:rowOff>
    </xdr:to>
    <xdr:cxnSp macro="">
      <xdr:nvCxnSpPr>
        <xdr:cNvPr id="602" name="直線コネクタ 601">
          <a:extLst>
            <a:ext uri="{FF2B5EF4-FFF2-40B4-BE49-F238E27FC236}">
              <a16:creationId xmlns:a16="http://schemas.microsoft.com/office/drawing/2014/main" id="{02A610FB-A598-4DD8-A3CB-EE1826649E85}"/>
            </a:ext>
          </a:extLst>
        </xdr:cNvPr>
        <xdr:cNvCxnSpPr/>
      </xdr:nvCxnSpPr>
      <xdr:spPr>
        <a:xfrm flipV="1">
          <a:off x="14592300" y="1034251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168003</xdr:rowOff>
    </xdr:from>
    <xdr:to>
      <xdr:col>72</xdr:col>
      <xdr:colOff>38100</xdr:colOff>
      <xdr:row>61</xdr:row>
      <xdr:rowOff>98153</xdr:rowOff>
    </xdr:to>
    <xdr:sp macro="" textlink="">
      <xdr:nvSpPr>
        <xdr:cNvPr id="603" name="楕円 602">
          <a:extLst>
            <a:ext uri="{FF2B5EF4-FFF2-40B4-BE49-F238E27FC236}">
              <a16:creationId xmlns:a16="http://schemas.microsoft.com/office/drawing/2014/main" id="{EF7E1B2B-8060-4984-9E1E-C94510076D02}"/>
            </a:ext>
          </a:extLst>
        </xdr:cNvPr>
        <xdr:cNvSpPr/>
      </xdr:nvSpPr>
      <xdr:spPr>
        <a:xfrm>
          <a:off x="1365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47353</xdr:rowOff>
    </xdr:to>
    <xdr:cxnSp macro="">
      <xdr:nvCxnSpPr>
        <xdr:cNvPr id="604" name="直線コネクタ 603">
          <a:extLst>
            <a:ext uri="{FF2B5EF4-FFF2-40B4-BE49-F238E27FC236}">
              <a16:creationId xmlns:a16="http://schemas.microsoft.com/office/drawing/2014/main" id="{CEB41377-BD3C-4F1E-818F-45E7890359CE}"/>
            </a:ext>
          </a:extLst>
        </xdr:cNvPr>
        <xdr:cNvCxnSpPr/>
      </xdr:nvCxnSpPr>
      <xdr:spPr>
        <a:xfrm flipV="1">
          <a:off x="13703300" y="104437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605" name="n_1aveValue【学校施設】&#10;有形固定資産減価償却率">
          <a:extLst>
            <a:ext uri="{FF2B5EF4-FFF2-40B4-BE49-F238E27FC236}">
              <a16:creationId xmlns:a16="http://schemas.microsoft.com/office/drawing/2014/main" id="{0975C3FE-375D-4C54-AC80-D9E7C5C06526}"/>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6" name="n_2aveValue【学校施設】&#10;有形固定資産減価償却率">
          <a:extLst>
            <a:ext uri="{FF2B5EF4-FFF2-40B4-BE49-F238E27FC236}">
              <a16:creationId xmlns:a16="http://schemas.microsoft.com/office/drawing/2014/main" id="{6E59700A-5861-49D4-BC16-7667A05278E0}"/>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607" name="n_3aveValue【学校施設】&#10;有形固定資産減価償却率">
          <a:extLst>
            <a:ext uri="{FF2B5EF4-FFF2-40B4-BE49-F238E27FC236}">
              <a16:creationId xmlns:a16="http://schemas.microsoft.com/office/drawing/2014/main" id="{19BD426D-F510-426B-B441-5A33AA6BFACC}"/>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122844</xdr:rowOff>
    </xdr:from>
    <xdr:ext cx="405111" cy="259045"/>
    <xdr:sp macro="" textlink="">
      <xdr:nvSpPr>
        <xdr:cNvPr id="608" name="n_1mainValue【学校施設】&#10;有形固定資産減価償却率">
          <a:extLst>
            <a:ext uri="{FF2B5EF4-FFF2-40B4-BE49-F238E27FC236}">
              <a16:creationId xmlns:a16="http://schemas.microsoft.com/office/drawing/2014/main" id="{53869E6B-4C68-40E3-BAA2-7248101A9CA7}"/>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609" name="n_2mainValue【学校施設】&#10;有形固定資産減価償却率">
          <a:extLst>
            <a:ext uri="{FF2B5EF4-FFF2-40B4-BE49-F238E27FC236}">
              <a16:creationId xmlns:a16="http://schemas.microsoft.com/office/drawing/2014/main" id="{349BA132-C668-40C1-802F-3317A35FCCE1}"/>
            </a:ext>
          </a:extLst>
        </xdr:cNvPr>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89280</xdr:rowOff>
    </xdr:from>
    <xdr:ext cx="405111" cy="259045"/>
    <xdr:sp macro="" textlink="">
      <xdr:nvSpPr>
        <xdr:cNvPr id="610" name="n_3mainValue【学校施設】&#10;有形固定資産減価償却率">
          <a:extLst>
            <a:ext uri="{FF2B5EF4-FFF2-40B4-BE49-F238E27FC236}">
              <a16:creationId xmlns:a16="http://schemas.microsoft.com/office/drawing/2014/main" id="{2D70F316-AB8C-4FFE-A4FF-94A3A59C89EE}"/>
            </a:ext>
          </a:extLst>
        </xdr:cNvPr>
        <xdr:cNvSpPr txBox="1"/>
      </xdr:nvSpPr>
      <xdr:spPr>
        <a:xfrm>
          <a:off x="13500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904C1AF1-3C7A-4DF0-AEBD-8AE6BE036D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2B2DFF3D-A1C1-46DB-9508-374D46C146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5CBC9916-90DB-4161-9601-F4896ACC4C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724F2AED-735A-44A0-B5B6-E307B7036A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5E79F973-23CA-4D82-BAC9-39DD7DD9D0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F9B109F-20D5-42ED-998B-A7D4947813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3F7E39E-D858-44EB-B532-EAF3B9CEE0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3A4B5CEB-BDFA-48B0-97CD-3CDCB3B121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2254466F-8260-4EFD-9B91-345D72140C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29D5DFAB-6169-4B7F-B9CD-EF025CC0A9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DB14A5CF-B2B4-43F0-BE11-E27AC971D9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a:extLst>
            <a:ext uri="{FF2B5EF4-FFF2-40B4-BE49-F238E27FC236}">
              <a16:creationId xmlns:a16="http://schemas.microsoft.com/office/drawing/2014/main" id="{CFF67719-47A0-4879-A8B3-73758DF3F4FD}"/>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a:extLst>
            <a:ext uri="{FF2B5EF4-FFF2-40B4-BE49-F238E27FC236}">
              <a16:creationId xmlns:a16="http://schemas.microsoft.com/office/drawing/2014/main" id="{0DFE5CAF-90D1-402F-AB96-A18D73AC7785}"/>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a:extLst>
            <a:ext uri="{FF2B5EF4-FFF2-40B4-BE49-F238E27FC236}">
              <a16:creationId xmlns:a16="http://schemas.microsoft.com/office/drawing/2014/main" id="{118091FB-CAAF-4352-AA3D-B11C61686DF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a:extLst>
            <a:ext uri="{FF2B5EF4-FFF2-40B4-BE49-F238E27FC236}">
              <a16:creationId xmlns:a16="http://schemas.microsoft.com/office/drawing/2014/main" id="{6FD03855-8011-48C2-9C53-CC4D42D3740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a:extLst>
            <a:ext uri="{FF2B5EF4-FFF2-40B4-BE49-F238E27FC236}">
              <a16:creationId xmlns:a16="http://schemas.microsoft.com/office/drawing/2014/main" id="{9D9C1821-7624-49D1-A08E-4EA4E3CDA009}"/>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a:extLst>
            <a:ext uri="{FF2B5EF4-FFF2-40B4-BE49-F238E27FC236}">
              <a16:creationId xmlns:a16="http://schemas.microsoft.com/office/drawing/2014/main" id="{93762D32-6A99-4D1A-9722-7D77B2446016}"/>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CAE9B961-CE7A-470F-A0B0-78A6AF198DF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BE04C422-EB0F-4620-83FD-1691083C01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a:extLst>
            <a:ext uri="{FF2B5EF4-FFF2-40B4-BE49-F238E27FC236}">
              <a16:creationId xmlns:a16="http://schemas.microsoft.com/office/drawing/2014/main" id="{6280E73A-2E33-4F02-B5AD-47D42158404F}"/>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a:extLst>
            <a:ext uri="{FF2B5EF4-FFF2-40B4-BE49-F238E27FC236}">
              <a16:creationId xmlns:a16="http://schemas.microsoft.com/office/drawing/2014/main" id="{F2796710-D656-4233-A2DB-8FD7B8B6F8DB}"/>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a:extLst>
            <a:ext uri="{FF2B5EF4-FFF2-40B4-BE49-F238E27FC236}">
              <a16:creationId xmlns:a16="http://schemas.microsoft.com/office/drawing/2014/main" id="{85437A07-76B1-444F-9C33-1CD48E9C210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a:extLst>
            <a:ext uri="{FF2B5EF4-FFF2-40B4-BE49-F238E27FC236}">
              <a16:creationId xmlns:a16="http://schemas.microsoft.com/office/drawing/2014/main" id="{56133340-67EB-46DB-B551-A4D017A48EE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a:extLst>
            <a:ext uri="{FF2B5EF4-FFF2-40B4-BE49-F238E27FC236}">
              <a16:creationId xmlns:a16="http://schemas.microsoft.com/office/drawing/2014/main" id="{9F08447C-FD41-4E93-97B7-7FCDB3C9C892}"/>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a:extLst>
            <a:ext uri="{FF2B5EF4-FFF2-40B4-BE49-F238E27FC236}">
              <a16:creationId xmlns:a16="http://schemas.microsoft.com/office/drawing/2014/main" id="{DCF5BC50-902B-4BC2-8772-0B51EB4386C6}"/>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24D5DFB8-08BA-4270-B88E-4F2C29F1C11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D47D39F4-1106-4F62-B4A6-ADE658E57C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a:extLst>
            <a:ext uri="{FF2B5EF4-FFF2-40B4-BE49-F238E27FC236}">
              <a16:creationId xmlns:a16="http://schemas.microsoft.com/office/drawing/2014/main" id="{D389CD1C-4320-49EB-ADE9-59B3B458C9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a:extLst>
            <a:ext uri="{FF2B5EF4-FFF2-40B4-BE49-F238E27FC236}">
              <a16:creationId xmlns:a16="http://schemas.microsoft.com/office/drawing/2014/main" id="{3F6A982D-64DA-48D6-8D03-8CA1D510953A}"/>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a:extLst>
            <a:ext uri="{FF2B5EF4-FFF2-40B4-BE49-F238E27FC236}">
              <a16:creationId xmlns:a16="http://schemas.microsoft.com/office/drawing/2014/main" id="{095ABF9C-AD68-487D-97C3-CD2CF7C840B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a:extLst>
            <a:ext uri="{FF2B5EF4-FFF2-40B4-BE49-F238E27FC236}">
              <a16:creationId xmlns:a16="http://schemas.microsoft.com/office/drawing/2014/main" id="{A3C277AA-9BE7-4859-9747-E60AC1D85748}"/>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a:extLst>
            <a:ext uri="{FF2B5EF4-FFF2-40B4-BE49-F238E27FC236}">
              <a16:creationId xmlns:a16="http://schemas.microsoft.com/office/drawing/2014/main" id="{2FE24B28-70EE-4745-A275-769074C0EF7A}"/>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a:extLst>
            <a:ext uri="{FF2B5EF4-FFF2-40B4-BE49-F238E27FC236}">
              <a16:creationId xmlns:a16="http://schemas.microsoft.com/office/drawing/2014/main" id="{C87666D7-5284-4E27-B9DC-9EFE15318405}"/>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44" name="【学校施設】&#10;一人当たり面積平均値テキスト">
          <a:extLst>
            <a:ext uri="{FF2B5EF4-FFF2-40B4-BE49-F238E27FC236}">
              <a16:creationId xmlns:a16="http://schemas.microsoft.com/office/drawing/2014/main" id="{26CC1FB7-C2AB-47BE-B5BC-35706B624FBD}"/>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a:extLst>
            <a:ext uri="{FF2B5EF4-FFF2-40B4-BE49-F238E27FC236}">
              <a16:creationId xmlns:a16="http://schemas.microsoft.com/office/drawing/2014/main" id="{F76B06BB-062D-4E37-ACCA-E46B98D286B3}"/>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a:extLst>
            <a:ext uri="{FF2B5EF4-FFF2-40B4-BE49-F238E27FC236}">
              <a16:creationId xmlns:a16="http://schemas.microsoft.com/office/drawing/2014/main" id="{AD0EADB3-173E-4953-ACFA-708C5AA10E83}"/>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a:extLst>
            <a:ext uri="{FF2B5EF4-FFF2-40B4-BE49-F238E27FC236}">
              <a16:creationId xmlns:a16="http://schemas.microsoft.com/office/drawing/2014/main" id="{E2712175-F4BB-446D-834C-658E6BCDB6FE}"/>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48" name="フローチャート: 判断 647">
          <a:extLst>
            <a:ext uri="{FF2B5EF4-FFF2-40B4-BE49-F238E27FC236}">
              <a16:creationId xmlns:a16="http://schemas.microsoft.com/office/drawing/2014/main" id="{06F129D8-D4AB-43AE-80C4-EE17D696DD3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9017484-5130-4027-8EF6-3D24BEB9C0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2909ABF-3867-4DCF-9400-DA2C0CE251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1D2127D-A007-4E80-83C9-3BA28C2155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94D6DDD-A84F-4664-8CBE-EB53DD292E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154FE9D8-9280-46F0-996B-FF86D47776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159703</xdr:rowOff>
    </xdr:from>
    <xdr:to>
      <xdr:col>116</xdr:col>
      <xdr:colOff>114300</xdr:colOff>
      <xdr:row>58</xdr:row>
      <xdr:rowOff>89853</xdr:rowOff>
    </xdr:to>
    <xdr:sp macro="" textlink="">
      <xdr:nvSpPr>
        <xdr:cNvPr id="654" name="楕円 653">
          <a:extLst>
            <a:ext uri="{FF2B5EF4-FFF2-40B4-BE49-F238E27FC236}">
              <a16:creationId xmlns:a16="http://schemas.microsoft.com/office/drawing/2014/main" id="{FA046EF2-12A0-4791-A635-118958DC67DC}"/>
            </a:ext>
          </a:extLst>
        </xdr:cNvPr>
        <xdr:cNvSpPr/>
      </xdr:nvSpPr>
      <xdr:spPr>
        <a:xfrm>
          <a:off x="22110700" y="99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11130</xdr:rowOff>
    </xdr:from>
    <xdr:ext cx="469744" cy="259045"/>
    <xdr:sp macro="" textlink="">
      <xdr:nvSpPr>
        <xdr:cNvPr id="655" name="【学校施設】&#10;一人当たり面積該当値テキスト">
          <a:extLst>
            <a:ext uri="{FF2B5EF4-FFF2-40B4-BE49-F238E27FC236}">
              <a16:creationId xmlns:a16="http://schemas.microsoft.com/office/drawing/2014/main" id="{BEAE5E82-3B25-45FB-B7EA-5BE1C82DB1D3}"/>
            </a:ext>
          </a:extLst>
        </xdr:cNvPr>
        <xdr:cNvSpPr txBox="1"/>
      </xdr:nvSpPr>
      <xdr:spPr>
        <a:xfrm>
          <a:off x="22199600" y="978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80645</xdr:rowOff>
    </xdr:from>
    <xdr:to>
      <xdr:col>112</xdr:col>
      <xdr:colOff>38100</xdr:colOff>
      <xdr:row>59</xdr:row>
      <xdr:rowOff>10795</xdr:rowOff>
    </xdr:to>
    <xdr:sp macro="" textlink="">
      <xdr:nvSpPr>
        <xdr:cNvPr id="656" name="楕円 655">
          <a:extLst>
            <a:ext uri="{FF2B5EF4-FFF2-40B4-BE49-F238E27FC236}">
              <a16:creationId xmlns:a16="http://schemas.microsoft.com/office/drawing/2014/main" id="{1B345190-5E6C-4E26-8F9A-1BECBB556847}"/>
            </a:ext>
          </a:extLst>
        </xdr:cNvPr>
        <xdr:cNvSpPr/>
      </xdr:nvSpPr>
      <xdr:spPr>
        <a:xfrm>
          <a:off x="2127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39053</xdr:rowOff>
    </xdr:from>
    <xdr:to>
      <xdr:col>116</xdr:col>
      <xdr:colOff>63500</xdr:colOff>
      <xdr:row>58</xdr:row>
      <xdr:rowOff>131445</xdr:rowOff>
    </xdr:to>
    <xdr:cxnSp macro="">
      <xdr:nvCxnSpPr>
        <xdr:cNvPr id="657" name="直線コネクタ 656">
          <a:extLst>
            <a:ext uri="{FF2B5EF4-FFF2-40B4-BE49-F238E27FC236}">
              <a16:creationId xmlns:a16="http://schemas.microsoft.com/office/drawing/2014/main" id="{35A25ABC-EADD-40D8-B013-946FDD1B651F}"/>
            </a:ext>
          </a:extLst>
        </xdr:cNvPr>
        <xdr:cNvCxnSpPr/>
      </xdr:nvCxnSpPr>
      <xdr:spPr>
        <a:xfrm flipV="1">
          <a:off x="21323300" y="9983153"/>
          <a:ext cx="8382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111125</xdr:rowOff>
    </xdr:from>
    <xdr:to>
      <xdr:col>107</xdr:col>
      <xdr:colOff>101600</xdr:colOff>
      <xdr:row>58</xdr:row>
      <xdr:rowOff>41275</xdr:rowOff>
    </xdr:to>
    <xdr:sp macro="" textlink="">
      <xdr:nvSpPr>
        <xdr:cNvPr id="658" name="楕円 657">
          <a:extLst>
            <a:ext uri="{FF2B5EF4-FFF2-40B4-BE49-F238E27FC236}">
              <a16:creationId xmlns:a16="http://schemas.microsoft.com/office/drawing/2014/main" id="{F5F22C65-BD1A-4508-9235-866E6EF1485B}"/>
            </a:ext>
          </a:extLst>
        </xdr:cNvPr>
        <xdr:cNvSpPr/>
      </xdr:nvSpPr>
      <xdr:spPr>
        <a:xfrm>
          <a:off x="20383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161925</xdr:rowOff>
    </xdr:from>
    <xdr:to>
      <xdr:col>111</xdr:col>
      <xdr:colOff>177800</xdr:colOff>
      <xdr:row>58</xdr:row>
      <xdr:rowOff>131445</xdr:rowOff>
    </xdr:to>
    <xdr:cxnSp macro="">
      <xdr:nvCxnSpPr>
        <xdr:cNvPr id="659" name="直線コネクタ 658">
          <a:extLst>
            <a:ext uri="{FF2B5EF4-FFF2-40B4-BE49-F238E27FC236}">
              <a16:creationId xmlns:a16="http://schemas.microsoft.com/office/drawing/2014/main" id="{F8816634-F02D-4368-8277-BEC3F99A71CC}"/>
            </a:ext>
          </a:extLst>
        </xdr:cNvPr>
        <xdr:cNvCxnSpPr/>
      </xdr:nvCxnSpPr>
      <xdr:spPr>
        <a:xfrm>
          <a:off x="20434300" y="993457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xdr:rowOff>
    </xdr:from>
    <xdr:to>
      <xdr:col>102</xdr:col>
      <xdr:colOff>165100</xdr:colOff>
      <xdr:row>59</xdr:row>
      <xdr:rowOff>102235</xdr:rowOff>
    </xdr:to>
    <xdr:sp macro="" textlink="">
      <xdr:nvSpPr>
        <xdr:cNvPr id="660" name="楕円 659">
          <a:extLst>
            <a:ext uri="{FF2B5EF4-FFF2-40B4-BE49-F238E27FC236}">
              <a16:creationId xmlns:a16="http://schemas.microsoft.com/office/drawing/2014/main" id="{3F7F47E7-947B-43F7-93FB-DBC77743F754}"/>
            </a:ext>
          </a:extLst>
        </xdr:cNvPr>
        <xdr:cNvSpPr/>
      </xdr:nvSpPr>
      <xdr:spPr>
        <a:xfrm>
          <a:off x="19494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161925</xdr:rowOff>
    </xdr:from>
    <xdr:to>
      <xdr:col>107</xdr:col>
      <xdr:colOff>50800</xdr:colOff>
      <xdr:row>59</xdr:row>
      <xdr:rowOff>51435</xdr:rowOff>
    </xdr:to>
    <xdr:cxnSp macro="">
      <xdr:nvCxnSpPr>
        <xdr:cNvPr id="661" name="直線コネクタ 660">
          <a:extLst>
            <a:ext uri="{FF2B5EF4-FFF2-40B4-BE49-F238E27FC236}">
              <a16:creationId xmlns:a16="http://schemas.microsoft.com/office/drawing/2014/main" id="{3C133095-4F18-45A4-8AB2-8887406ADA85}"/>
            </a:ext>
          </a:extLst>
        </xdr:cNvPr>
        <xdr:cNvCxnSpPr/>
      </xdr:nvCxnSpPr>
      <xdr:spPr>
        <a:xfrm flipV="1">
          <a:off x="19545300" y="9934575"/>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62" name="n_1aveValue【学校施設】&#10;一人当たり面積">
          <a:extLst>
            <a:ext uri="{FF2B5EF4-FFF2-40B4-BE49-F238E27FC236}">
              <a16:creationId xmlns:a16="http://schemas.microsoft.com/office/drawing/2014/main" id="{782E54B3-7018-407E-901B-982029C3DC7B}"/>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63" name="n_2aveValue【学校施設】&#10;一人当たり面積">
          <a:extLst>
            <a:ext uri="{FF2B5EF4-FFF2-40B4-BE49-F238E27FC236}">
              <a16:creationId xmlns:a16="http://schemas.microsoft.com/office/drawing/2014/main" id="{36DB48D7-9635-49BD-B0FA-11C34A304F01}"/>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664" name="n_3aveValue【学校施設】&#10;一人当たり面積">
          <a:extLst>
            <a:ext uri="{FF2B5EF4-FFF2-40B4-BE49-F238E27FC236}">
              <a16:creationId xmlns:a16="http://schemas.microsoft.com/office/drawing/2014/main" id="{6111F289-1AD8-4E62-BC87-DD9DAF30D2E4}"/>
            </a:ext>
          </a:extLst>
        </xdr:cNvPr>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27322</xdr:rowOff>
    </xdr:from>
    <xdr:ext cx="469744" cy="259045"/>
    <xdr:sp macro="" textlink="">
      <xdr:nvSpPr>
        <xdr:cNvPr id="665" name="n_1mainValue【学校施設】&#10;一人当たり面積">
          <a:extLst>
            <a:ext uri="{FF2B5EF4-FFF2-40B4-BE49-F238E27FC236}">
              <a16:creationId xmlns:a16="http://schemas.microsoft.com/office/drawing/2014/main" id="{99D565A3-D7DA-4B89-93A4-6A945198122D}"/>
            </a:ext>
          </a:extLst>
        </xdr:cNvPr>
        <xdr:cNvSpPr txBox="1"/>
      </xdr:nvSpPr>
      <xdr:spPr>
        <a:xfrm>
          <a:off x="21075727"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57802</xdr:rowOff>
    </xdr:from>
    <xdr:ext cx="469744" cy="259045"/>
    <xdr:sp macro="" textlink="">
      <xdr:nvSpPr>
        <xdr:cNvPr id="666" name="n_2mainValue【学校施設】&#10;一人当たり面積">
          <a:extLst>
            <a:ext uri="{FF2B5EF4-FFF2-40B4-BE49-F238E27FC236}">
              <a16:creationId xmlns:a16="http://schemas.microsoft.com/office/drawing/2014/main" id="{DC02F52A-E41E-4914-89ED-1B4E80E9EEDD}"/>
            </a:ext>
          </a:extLst>
        </xdr:cNvPr>
        <xdr:cNvSpPr txBox="1"/>
      </xdr:nvSpPr>
      <xdr:spPr>
        <a:xfrm>
          <a:off x="20199427" y="965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118762</xdr:rowOff>
    </xdr:from>
    <xdr:ext cx="469744" cy="259045"/>
    <xdr:sp macro="" textlink="">
      <xdr:nvSpPr>
        <xdr:cNvPr id="667" name="n_3mainValue【学校施設】&#10;一人当たり面積">
          <a:extLst>
            <a:ext uri="{FF2B5EF4-FFF2-40B4-BE49-F238E27FC236}">
              <a16:creationId xmlns:a16="http://schemas.microsoft.com/office/drawing/2014/main" id="{5E75CF6C-F53A-4580-B537-09DA0CF3754E}"/>
            </a:ext>
          </a:extLst>
        </xdr:cNvPr>
        <xdr:cNvSpPr txBox="1"/>
      </xdr:nvSpPr>
      <xdr:spPr>
        <a:xfrm>
          <a:off x="1931042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a:extLst>
            <a:ext uri="{FF2B5EF4-FFF2-40B4-BE49-F238E27FC236}">
              <a16:creationId xmlns:a16="http://schemas.microsoft.com/office/drawing/2014/main" id="{5E762B3D-9B7C-422B-B246-A511462252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a:extLst>
            <a:ext uri="{FF2B5EF4-FFF2-40B4-BE49-F238E27FC236}">
              <a16:creationId xmlns:a16="http://schemas.microsoft.com/office/drawing/2014/main" id="{8FBC213E-B787-4B82-BA77-C7ADD3B3DC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a:extLst>
            <a:ext uri="{FF2B5EF4-FFF2-40B4-BE49-F238E27FC236}">
              <a16:creationId xmlns:a16="http://schemas.microsoft.com/office/drawing/2014/main" id="{0EAB5795-F897-4E88-B3AD-F88F1B74FC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a:extLst>
            <a:ext uri="{FF2B5EF4-FFF2-40B4-BE49-F238E27FC236}">
              <a16:creationId xmlns:a16="http://schemas.microsoft.com/office/drawing/2014/main" id="{6D2DAC87-D623-4F7E-8B33-3A0A1AA905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a:extLst>
            <a:ext uri="{FF2B5EF4-FFF2-40B4-BE49-F238E27FC236}">
              <a16:creationId xmlns:a16="http://schemas.microsoft.com/office/drawing/2014/main" id="{DB907841-7DD1-4ECC-8131-1D1A96D29B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a:extLst>
            <a:ext uri="{FF2B5EF4-FFF2-40B4-BE49-F238E27FC236}">
              <a16:creationId xmlns:a16="http://schemas.microsoft.com/office/drawing/2014/main" id="{CE544C64-1F3F-4FB7-BBA9-95815E6D2B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a:extLst>
            <a:ext uri="{FF2B5EF4-FFF2-40B4-BE49-F238E27FC236}">
              <a16:creationId xmlns:a16="http://schemas.microsoft.com/office/drawing/2014/main" id="{66851893-0DCD-4ABC-8E2F-A9C3197723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a:extLst>
            <a:ext uri="{FF2B5EF4-FFF2-40B4-BE49-F238E27FC236}">
              <a16:creationId xmlns:a16="http://schemas.microsoft.com/office/drawing/2014/main" id="{C279F3C0-32E9-4492-A571-C37B23D559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a:extLst>
            <a:ext uri="{FF2B5EF4-FFF2-40B4-BE49-F238E27FC236}">
              <a16:creationId xmlns:a16="http://schemas.microsoft.com/office/drawing/2014/main" id="{11DC9991-FA02-43A7-8376-800070803E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a:extLst>
            <a:ext uri="{FF2B5EF4-FFF2-40B4-BE49-F238E27FC236}">
              <a16:creationId xmlns:a16="http://schemas.microsoft.com/office/drawing/2014/main" id="{B4FA8EA0-5F3F-475D-87BF-6F8C45B6E2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a:extLst>
            <a:ext uri="{FF2B5EF4-FFF2-40B4-BE49-F238E27FC236}">
              <a16:creationId xmlns:a16="http://schemas.microsoft.com/office/drawing/2014/main" id="{ADF07E66-1614-4968-9A5A-CEC43121CFA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a:extLst>
            <a:ext uri="{FF2B5EF4-FFF2-40B4-BE49-F238E27FC236}">
              <a16:creationId xmlns:a16="http://schemas.microsoft.com/office/drawing/2014/main" id="{1D474480-0408-40EE-A38E-5E64A8268C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a:extLst>
            <a:ext uri="{FF2B5EF4-FFF2-40B4-BE49-F238E27FC236}">
              <a16:creationId xmlns:a16="http://schemas.microsoft.com/office/drawing/2014/main" id="{3AB285EA-A507-4062-875C-EDADAACEB0A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a:extLst>
            <a:ext uri="{FF2B5EF4-FFF2-40B4-BE49-F238E27FC236}">
              <a16:creationId xmlns:a16="http://schemas.microsoft.com/office/drawing/2014/main" id="{89A00380-8D17-4BF2-B355-7306C0F83CC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a:extLst>
            <a:ext uri="{FF2B5EF4-FFF2-40B4-BE49-F238E27FC236}">
              <a16:creationId xmlns:a16="http://schemas.microsoft.com/office/drawing/2014/main" id="{1D39380C-01FE-4E09-B396-D072D172AC8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a:extLst>
            <a:ext uri="{FF2B5EF4-FFF2-40B4-BE49-F238E27FC236}">
              <a16:creationId xmlns:a16="http://schemas.microsoft.com/office/drawing/2014/main" id="{3BBD42FD-8BFC-4AE2-A231-296358E5F7F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a:extLst>
            <a:ext uri="{FF2B5EF4-FFF2-40B4-BE49-F238E27FC236}">
              <a16:creationId xmlns:a16="http://schemas.microsoft.com/office/drawing/2014/main" id="{B45DD710-5538-4F4B-AC62-A2282F02FDF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a:extLst>
            <a:ext uri="{FF2B5EF4-FFF2-40B4-BE49-F238E27FC236}">
              <a16:creationId xmlns:a16="http://schemas.microsoft.com/office/drawing/2014/main" id="{742FF352-C98F-4078-80C1-6A64F7C2AC8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a:extLst>
            <a:ext uri="{FF2B5EF4-FFF2-40B4-BE49-F238E27FC236}">
              <a16:creationId xmlns:a16="http://schemas.microsoft.com/office/drawing/2014/main" id="{66A1A649-6A38-4D9E-8BAB-B48D9CD544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a:extLst>
            <a:ext uri="{FF2B5EF4-FFF2-40B4-BE49-F238E27FC236}">
              <a16:creationId xmlns:a16="http://schemas.microsoft.com/office/drawing/2014/main" id="{3FD7E7D7-25CC-4BE9-BF1F-09FFE4F9740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12BA70F8-1351-40F5-AB1E-52DA4965C10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id="{2DF9EF90-5062-4D87-8D9A-703E8456BE1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6D6D81B2-E371-426A-B9F4-684A9E001C5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a:extLst>
            <a:ext uri="{FF2B5EF4-FFF2-40B4-BE49-F238E27FC236}">
              <a16:creationId xmlns:a16="http://schemas.microsoft.com/office/drawing/2014/main" id="{67891978-8872-4E24-B2C3-E85D50ED52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2" name="直線コネクタ 691">
          <a:extLst>
            <a:ext uri="{FF2B5EF4-FFF2-40B4-BE49-F238E27FC236}">
              <a16:creationId xmlns:a16="http://schemas.microsoft.com/office/drawing/2014/main" id="{7268266B-ACE7-4E92-BD46-08AF7B9436A5}"/>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3" name="【児童館】&#10;有形固定資産減価償却率最小値テキスト">
          <a:extLst>
            <a:ext uri="{FF2B5EF4-FFF2-40B4-BE49-F238E27FC236}">
              <a16:creationId xmlns:a16="http://schemas.microsoft.com/office/drawing/2014/main" id="{4349788E-BE58-4234-B90A-6A20410C1A71}"/>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4" name="直線コネクタ 693">
          <a:extLst>
            <a:ext uri="{FF2B5EF4-FFF2-40B4-BE49-F238E27FC236}">
              <a16:creationId xmlns:a16="http://schemas.microsoft.com/office/drawing/2014/main" id="{C8F7CEBB-498E-43A5-9268-CFAA9EB6E39F}"/>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5" name="【児童館】&#10;有形固定資産減価償却率最大値テキスト">
          <a:extLst>
            <a:ext uri="{FF2B5EF4-FFF2-40B4-BE49-F238E27FC236}">
              <a16:creationId xmlns:a16="http://schemas.microsoft.com/office/drawing/2014/main" id="{1ADC8CF1-D1F9-4C04-A093-D577D94DD69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6" name="直線コネクタ 695">
          <a:extLst>
            <a:ext uri="{FF2B5EF4-FFF2-40B4-BE49-F238E27FC236}">
              <a16:creationId xmlns:a16="http://schemas.microsoft.com/office/drawing/2014/main" id="{CBC586D6-7695-491E-9571-734A1990736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7" name="【児童館】&#10;有形固定資産減価償却率平均値テキスト">
          <a:extLst>
            <a:ext uri="{FF2B5EF4-FFF2-40B4-BE49-F238E27FC236}">
              <a16:creationId xmlns:a16="http://schemas.microsoft.com/office/drawing/2014/main" id="{05BBB638-8209-4549-ACD1-131F89EC97E4}"/>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8" name="フローチャート: 判断 697">
          <a:extLst>
            <a:ext uri="{FF2B5EF4-FFF2-40B4-BE49-F238E27FC236}">
              <a16:creationId xmlns:a16="http://schemas.microsoft.com/office/drawing/2014/main" id="{99A4DB33-44C2-48A8-806C-EE5960517364}"/>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9" name="フローチャート: 判断 698">
          <a:extLst>
            <a:ext uri="{FF2B5EF4-FFF2-40B4-BE49-F238E27FC236}">
              <a16:creationId xmlns:a16="http://schemas.microsoft.com/office/drawing/2014/main" id="{028DC92B-E27A-4EB1-90E9-3EAAB399AFD5}"/>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0" name="フローチャート: 判断 699">
          <a:extLst>
            <a:ext uri="{FF2B5EF4-FFF2-40B4-BE49-F238E27FC236}">
              <a16:creationId xmlns:a16="http://schemas.microsoft.com/office/drawing/2014/main" id="{BE0E40C4-5EF5-49AD-836C-02D9B7FE3694}"/>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01" name="フローチャート: 判断 700">
          <a:extLst>
            <a:ext uri="{FF2B5EF4-FFF2-40B4-BE49-F238E27FC236}">
              <a16:creationId xmlns:a16="http://schemas.microsoft.com/office/drawing/2014/main" id="{4C3AEDFD-64CE-4D56-B5FE-41E390B3F591}"/>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6F56288C-0389-46FC-80DF-39801C1B32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D2F09A90-66EE-4D80-92F2-790A235F47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5E59FD13-0447-48BA-B1FD-1203F8A8A1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D7010A65-8498-46AE-B2DD-C5B6F2FF15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A3684B7-8310-4656-9150-897686ABF7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07" name="楕円 706">
          <a:extLst>
            <a:ext uri="{FF2B5EF4-FFF2-40B4-BE49-F238E27FC236}">
              <a16:creationId xmlns:a16="http://schemas.microsoft.com/office/drawing/2014/main" id="{AF2DD7CA-D4F1-484C-A90E-6FF274DA7262}"/>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153036</xdr:rowOff>
    </xdr:from>
    <xdr:to>
      <xdr:col>76</xdr:col>
      <xdr:colOff>165100</xdr:colOff>
      <xdr:row>84</xdr:row>
      <xdr:rowOff>83186</xdr:rowOff>
    </xdr:to>
    <xdr:sp macro="" textlink="">
      <xdr:nvSpPr>
        <xdr:cNvPr id="708" name="楕円 707">
          <a:extLst>
            <a:ext uri="{FF2B5EF4-FFF2-40B4-BE49-F238E27FC236}">
              <a16:creationId xmlns:a16="http://schemas.microsoft.com/office/drawing/2014/main" id="{978D764A-3FBF-4A01-A7F6-ECB2FF2E8A70}"/>
            </a:ext>
          </a:extLst>
        </xdr:cNvPr>
        <xdr:cNvSpPr/>
      </xdr:nvSpPr>
      <xdr:spPr>
        <a:xfrm>
          <a:off x="14541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84</xdr:row>
      <xdr:rowOff>32386</xdr:rowOff>
    </xdr:to>
    <xdr:cxnSp macro="">
      <xdr:nvCxnSpPr>
        <xdr:cNvPr id="709" name="直線コネクタ 708">
          <a:extLst>
            <a:ext uri="{FF2B5EF4-FFF2-40B4-BE49-F238E27FC236}">
              <a16:creationId xmlns:a16="http://schemas.microsoft.com/office/drawing/2014/main" id="{63275DA1-EC8A-4A2F-ADAC-69B2CDBCB40B}"/>
            </a:ext>
          </a:extLst>
        </xdr:cNvPr>
        <xdr:cNvCxnSpPr/>
      </xdr:nvCxnSpPr>
      <xdr:spPr>
        <a:xfrm flipV="1">
          <a:off x="14592300" y="14302739"/>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132080</xdr:rowOff>
    </xdr:from>
    <xdr:to>
      <xdr:col>72</xdr:col>
      <xdr:colOff>38100</xdr:colOff>
      <xdr:row>85</xdr:row>
      <xdr:rowOff>62230</xdr:rowOff>
    </xdr:to>
    <xdr:sp macro="" textlink="">
      <xdr:nvSpPr>
        <xdr:cNvPr id="710" name="楕円 709">
          <a:extLst>
            <a:ext uri="{FF2B5EF4-FFF2-40B4-BE49-F238E27FC236}">
              <a16:creationId xmlns:a16="http://schemas.microsoft.com/office/drawing/2014/main" id="{97370EBE-E0D8-409B-AE22-52B9B1F95699}"/>
            </a:ext>
          </a:extLst>
        </xdr:cNvPr>
        <xdr:cNvSpPr/>
      </xdr:nvSpPr>
      <xdr:spPr>
        <a:xfrm>
          <a:off x="1365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32386</xdr:rowOff>
    </xdr:from>
    <xdr:to>
      <xdr:col>76</xdr:col>
      <xdr:colOff>114300</xdr:colOff>
      <xdr:row>85</xdr:row>
      <xdr:rowOff>11430</xdr:rowOff>
    </xdr:to>
    <xdr:cxnSp macro="">
      <xdr:nvCxnSpPr>
        <xdr:cNvPr id="711" name="直線コネクタ 710">
          <a:extLst>
            <a:ext uri="{FF2B5EF4-FFF2-40B4-BE49-F238E27FC236}">
              <a16:creationId xmlns:a16="http://schemas.microsoft.com/office/drawing/2014/main" id="{5C59CF56-74AC-4451-BF5E-D3138F6FB475}"/>
            </a:ext>
          </a:extLst>
        </xdr:cNvPr>
        <xdr:cNvCxnSpPr/>
      </xdr:nvCxnSpPr>
      <xdr:spPr>
        <a:xfrm flipV="1">
          <a:off x="13703300" y="14434186"/>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712" name="n_1aveValue【児童館】&#10;有形固定資産減価償却率">
          <a:extLst>
            <a:ext uri="{FF2B5EF4-FFF2-40B4-BE49-F238E27FC236}">
              <a16:creationId xmlns:a16="http://schemas.microsoft.com/office/drawing/2014/main" id="{03B12E8D-EA48-4535-B68C-F5A934C19C5E}"/>
            </a:ext>
          </a:extLst>
        </xdr:cNvPr>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713" name="n_2aveValue【児童館】&#10;有形固定資産減価償却率">
          <a:extLst>
            <a:ext uri="{FF2B5EF4-FFF2-40B4-BE49-F238E27FC236}">
              <a16:creationId xmlns:a16="http://schemas.microsoft.com/office/drawing/2014/main" id="{B99453B7-B48F-496E-B535-BF46FF2062ED}"/>
            </a:ext>
          </a:extLst>
        </xdr:cNvPr>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714" name="n_3aveValue【児童館】&#10;有形固定資産減価償却率">
          <a:extLst>
            <a:ext uri="{FF2B5EF4-FFF2-40B4-BE49-F238E27FC236}">
              <a16:creationId xmlns:a16="http://schemas.microsoft.com/office/drawing/2014/main" id="{514734C9-7361-4A77-A085-4D8200D65C62}"/>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715" name="n_1mainValue【児童館】&#10;有形固定資産減価償却率">
          <a:extLst>
            <a:ext uri="{FF2B5EF4-FFF2-40B4-BE49-F238E27FC236}">
              <a16:creationId xmlns:a16="http://schemas.microsoft.com/office/drawing/2014/main" id="{972D83FB-EC02-44B9-A204-BCC5F8994DFB}"/>
            </a:ext>
          </a:extLst>
        </xdr:cNvPr>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74313</xdr:rowOff>
    </xdr:from>
    <xdr:ext cx="405111" cy="259045"/>
    <xdr:sp macro="" textlink="">
      <xdr:nvSpPr>
        <xdr:cNvPr id="716" name="n_2mainValue【児童館】&#10;有形固定資産減価償却率">
          <a:extLst>
            <a:ext uri="{FF2B5EF4-FFF2-40B4-BE49-F238E27FC236}">
              <a16:creationId xmlns:a16="http://schemas.microsoft.com/office/drawing/2014/main" id="{6373B8E7-4724-441E-9941-AAECD73C9198}"/>
            </a:ext>
          </a:extLst>
        </xdr:cNvPr>
        <xdr:cNvSpPr txBox="1"/>
      </xdr:nvSpPr>
      <xdr:spPr>
        <a:xfrm>
          <a:off x="14389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53357</xdr:rowOff>
    </xdr:from>
    <xdr:ext cx="405111" cy="259045"/>
    <xdr:sp macro="" textlink="">
      <xdr:nvSpPr>
        <xdr:cNvPr id="717" name="n_3mainValue【児童館】&#10;有形固定資産減価償却率">
          <a:extLst>
            <a:ext uri="{FF2B5EF4-FFF2-40B4-BE49-F238E27FC236}">
              <a16:creationId xmlns:a16="http://schemas.microsoft.com/office/drawing/2014/main" id="{AC49BC2F-4403-4CE3-A370-F53E87B50C79}"/>
            </a:ext>
          </a:extLst>
        </xdr:cNvPr>
        <xdr:cNvSpPr txBox="1"/>
      </xdr:nvSpPr>
      <xdr:spPr>
        <a:xfrm>
          <a:off x="13500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id="{74D2E186-1A75-4AB1-809A-2C340CA2D7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id="{0E9227A8-8FEF-4EA3-914C-8A55204284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id="{4D425908-4E54-4A5E-BF66-3826B3435F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id="{27F867C2-5BBD-4EB7-ACB3-961E953740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id="{0C00114C-142C-4B9F-9BCA-60327DEF5A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id="{2F844522-33E2-4E60-9D8C-E496876F6A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id="{33D3CCFC-E04F-4CBE-BE30-BFD85C8A258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id="{027E0063-4C48-4CE3-9E3C-029D4B571A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a:extLst>
            <a:ext uri="{FF2B5EF4-FFF2-40B4-BE49-F238E27FC236}">
              <a16:creationId xmlns:a16="http://schemas.microsoft.com/office/drawing/2014/main" id="{7E46C4C6-139C-48F2-8D98-C4B1275DC3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a:extLst>
            <a:ext uri="{FF2B5EF4-FFF2-40B4-BE49-F238E27FC236}">
              <a16:creationId xmlns:a16="http://schemas.microsoft.com/office/drawing/2014/main" id="{226016B2-35CA-4C80-BB12-5965BFF4F1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8" name="直線コネクタ 727">
          <a:extLst>
            <a:ext uri="{FF2B5EF4-FFF2-40B4-BE49-F238E27FC236}">
              <a16:creationId xmlns:a16="http://schemas.microsoft.com/office/drawing/2014/main" id="{3904A216-1ACE-439D-B6F7-A9B65DEEF9F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423F24A8-EC05-46DC-9EF5-322B287E2BD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0" name="直線コネクタ 729">
          <a:extLst>
            <a:ext uri="{FF2B5EF4-FFF2-40B4-BE49-F238E27FC236}">
              <a16:creationId xmlns:a16="http://schemas.microsoft.com/office/drawing/2014/main" id="{C2D13694-62F2-4B84-9FD6-50EB510E49F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1" name="テキスト ボックス 730">
          <a:extLst>
            <a:ext uri="{FF2B5EF4-FFF2-40B4-BE49-F238E27FC236}">
              <a16:creationId xmlns:a16="http://schemas.microsoft.com/office/drawing/2014/main" id="{32153CF4-9C88-4C6E-8467-F03FA5AD98B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2" name="直線コネクタ 731">
          <a:extLst>
            <a:ext uri="{FF2B5EF4-FFF2-40B4-BE49-F238E27FC236}">
              <a16:creationId xmlns:a16="http://schemas.microsoft.com/office/drawing/2014/main" id="{9D878DD8-984D-4834-BB19-B86DCCE7351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3" name="テキスト ボックス 732">
          <a:extLst>
            <a:ext uri="{FF2B5EF4-FFF2-40B4-BE49-F238E27FC236}">
              <a16:creationId xmlns:a16="http://schemas.microsoft.com/office/drawing/2014/main" id="{771D38F7-56C2-41D9-9D10-B285CA33C00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4" name="直線コネクタ 733">
          <a:extLst>
            <a:ext uri="{FF2B5EF4-FFF2-40B4-BE49-F238E27FC236}">
              <a16:creationId xmlns:a16="http://schemas.microsoft.com/office/drawing/2014/main" id="{C5001099-3A1F-40A3-8952-F6422514B9A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5" name="テキスト ボックス 734">
          <a:extLst>
            <a:ext uri="{FF2B5EF4-FFF2-40B4-BE49-F238E27FC236}">
              <a16:creationId xmlns:a16="http://schemas.microsoft.com/office/drawing/2014/main" id="{86DF3CA2-72A3-4862-9DB1-ECEB4D43E1A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6" name="直線コネクタ 735">
          <a:extLst>
            <a:ext uri="{FF2B5EF4-FFF2-40B4-BE49-F238E27FC236}">
              <a16:creationId xmlns:a16="http://schemas.microsoft.com/office/drawing/2014/main" id="{C153A9EC-5CF2-4459-A2E8-0AB4B033CD8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7" name="テキスト ボックス 736">
          <a:extLst>
            <a:ext uri="{FF2B5EF4-FFF2-40B4-BE49-F238E27FC236}">
              <a16:creationId xmlns:a16="http://schemas.microsoft.com/office/drawing/2014/main" id="{0FA8C17B-AC1E-4D60-B076-9DC528CBF8A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8" name="直線コネクタ 737">
          <a:extLst>
            <a:ext uri="{FF2B5EF4-FFF2-40B4-BE49-F238E27FC236}">
              <a16:creationId xmlns:a16="http://schemas.microsoft.com/office/drawing/2014/main" id="{3B38179A-3ACB-41DC-A740-C60E9C27F52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9" name="テキスト ボックス 738">
          <a:extLst>
            <a:ext uri="{FF2B5EF4-FFF2-40B4-BE49-F238E27FC236}">
              <a16:creationId xmlns:a16="http://schemas.microsoft.com/office/drawing/2014/main" id="{E5C6FBED-8810-4699-B39F-7FA7F520F81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a:extLst>
            <a:ext uri="{FF2B5EF4-FFF2-40B4-BE49-F238E27FC236}">
              <a16:creationId xmlns:a16="http://schemas.microsoft.com/office/drawing/2014/main" id="{9A617D95-EBE7-4359-A303-0004E181F4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a:extLst>
            <a:ext uri="{FF2B5EF4-FFF2-40B4-BE49-F238E27FC236}">
              <a16:creationId xmlns:a16="http://schemas.microsoft.com/office/drawing/2014/main" id="{4CBDFFE9-4439-496E-B652-E46B8C6C84F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児童館】&#10;一人当たり面積グラフ枠">
          <a:extLst>
            <a:ext uri="{FF2B5EF4-FFF2-40B4-BE49-F238E27FC236}">
              <a16:creationId xmlns:a16="http://schemas.microsoft.com/office/drawing/2014/main" id="{C2614234-6387-4CD6-A08D-135F9BFA9A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152400</xdr:rowOff>
    </xdr:to>
    <xdr:cxnSp macro="">
      <xdr:nvCxnSpPr>
        <xdr:cNvPr id="743" name="直線コネクタ 742">
          <a:extLst>
            <a:ext uri="{FF2B5EF4-FFF2-40B4-BE49-F238E27FC236}">
              <a16:creationId xmlns:a16="http://schemas.microsoft.com/office/drawing/2014/main" id="{CE33A8CD-AAB5-423C-9061-7B62ED091D47}"/>
            </a:ext>
          </a:extLst>
        </xdr:cNvPr>
        <xdr:cNvCxnSpPr/>
      </xdr:nvCxnSpPr>
      <xdr:spPr>
        <a:xfrm flipV="1">
          <a:off x="22160864" y="13558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44" name="【児童館】&#10;一人当たり面積最小値テキスト">
          <a:extLst>
            <a:ext uri="{FF2B5EF4-FFF2-40B4-BE49-F238E27FC236}">
              <a16:creationId xmlns:a16="http://schemas.microsoft.com/office/drawing/2014/main" id="{6583E6E1-40BC-45DE-8FCB-F22FF59F0554}"/>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45" name="直線コネクタ 744">
          <a:extLst>
            <a:ext uri="{FF2B5EF4-FFF2-40B4-BE49-F238E27FC236}">
              <a16:creationId xmlns:a16="http://schemas.microsoft.com/office/drawing/2014/main" id="{DEA92D7A-6459-41DC-8D94-55B9D3FC73F2}"/>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746" name="【児童館】&#10;一人当たり面積最大値テキスト">
          <a:extLst>
            <a:ext uri="{FF2B5EF4-FFF2-40B4-BE49-F238E27FC236}">
              <a16:creationId xmlns:a16="http://schemas.microsoft.com/office/drawing/2014/main" id="{C911D665-6650-45DC-946A-7B2D91451123}"/>
            </a:ext>
          </a:extLst>
        </xdr:cNvPr>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747" name="直線コネクタ 746">
          <a:extLst>
            <a:ext uri="{FF2B5EF4-FFF2-40B4-BE49-F238E27FC236}">
              <a16:creationId xmlns:a16="http://schemas.microsoft.com/office/drawing/2014/main" id="{B2B93814-49E7-4AD2-B0B3-6CE59AA41A53}"/>
            </a:ext>
          </a:extLst>
        </xdr:cNvPr>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48" name="【児童館】&#10;一人当たり面積平均値テキスト">
          <a:extLst>
            <a:ext uri="{FF2B5EF4-FFF2-40B4-BE49-F238E27FC236}">
              <a16:creationId xmlns:a16="http://schemas.microsoft.com/office/drawing/2014/main" id="{C410A066-C6AA-47D0-A209-EC2B9189538C}"/>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49" name="フローチャート: 判断 748">
          <a:extLst>
            <a:ext uri="{FF2B5EF4-FFF2-40B4-BE49-F238E27FC236}">
              <a16:creationId xmlns:a16="http://schemas.microsoft.com/office/drawing/2014/main" id="{07AF5707-88D2-42CA-A748-4A722ED0AB89}"/>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750" name="フローチャート: 判断 749">
          <a:extLst>
            <a:ext uri="{FF2B5EF4-FFF2-40B4-BE49-F238E27FC236}">
              <a16:creationId xmlns:a16="http://schemas.microsoft.com/office/drawing/2014/main" id="{D1D95650-C1D2-4B86-B8A5-76867A6940D0}"/>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51" name="フローチャート: 判断 750">
          <a:extLst>
            <a:ext uri="{FF2B5EF4-FFF2-40B4-BE49-F238E27FC236}">
              <a16:creationId xmlns:a16="http://schemas.microsoft.com/office/drawing/2014/main" id="{C436DF0F-4421-408E-87D0-00EE419E36CD}"/>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2" name="フローチャート: 判断 751">
          <a:extLst>
            <a:ext uri="{FF2B5EF4-FFF2-40B4-BE49-F238E27FC236}">
              <a16:creationId xmlns:a16="http://schemas.microsoft.com/office/drawing/2014/main" id="{7D8371B3-8821-4A9C-B940-872043F34FBE}"/>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D0F7BA2-CE6C-4B48-A7C3-21B15BA594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E89F894-310F-4F5A-9BBF-44F4B4DEE4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74A9A1F4-4AF4-47C0-AD4D-41FBEFF2A4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9B72B95-7D14-4911-9E3F-691E2334C9C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0CACFC9-5C44-4F29-BB5D-36F547CBBC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8" name="楕円 757">
          <a:extLst>
            <a:ext uri="{FF2B5EF4-FFF2-40B4-BE49-F238E27FC236}">
              <a16:creationId xmlns:a16="http://schemas.microsoft.com/office/drawing/2014/main" id="{0F73980B-3805-49EF-8071-0A6D8C977EF9}"/>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759" name="楕円 758">
          <a:extLst>
            <a:ext uri="{FF2B5EF4-FFF2-40B4-BE49-F238E27FC236}">
              <a16:creationId xmlns:a16="http://schemas.microsoft.com/office/drawing/2014/main" id="{DF0B4A3A-544F-4929-9B73-F5B39C9AA929}"/>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60" name="直線コネクタ 759">
          <a:extLst>
            <a:ext uri="{FF2B5EF4-FFF2-40B4-BE49-F238E27FC236}">
              <a16:creationId xmlns:a16="http://schemas.microsoft.com/office/drawing/2014/main" id="{AC47FFC6-04BA-4592-B734-1A64722BCB6A}"/>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36286</xdr:rowOff>
    </xdr:from>
    <xdr:to>
      <xdr:col>102</xdr:col>
      <xdr:colOff>165100</xdr:colOff>
      <xdr:row>78</xdr:row>
      <xdr:rowOff>137886</xdr:rowOff>
    </xdr:to>
    <xdr:sp macro="" textlink="">
      <xdr:nvSpPr>
        <xdr:cNvPr id="761" name="楕円 760">
          <a:extLst>
            <a:ext uri="{FF2B5EF4-FFF2-40B4-BE49-F238E27FC236}">
              <a16:creationId xmlns:a16="http://schemas.microsoft.com/office/drawing/2014/main" id="{9522DED8-8591-4528-99F5-84F4B45A37FF}"/>
            </a:ext>
          </a:extLst>
        </xdr:cNvPr>
        <xdr:cNvSpPr/>
      </xdr:nvSpPr>
      <xdr:spPr>
        <a:xfrm>
          <a:off x="19494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87086</xdr:rowOff>
    </xdr:from>
    <xdr:to>
      <xdr:col>107</xdr:col>
      <xdr:colOff>50800</xdr:colOff>
      <xdr:row>86</xdr:row>
      <xdr:rowOff>38100</xdr:rowOff>
    </xdr:to>
    <xdr:cxnSp macro="">
      <xdr:nvCxnSpPr>
        <xdr:cNvPr id="762" name="直線コネクタ 761">
          <a:extLst>
            <a:ext uri="{FF2B5EF4-FFF2-40B4-BE49-F238E27FC236}">
              <a16:creationId xmlns:a16="http://schemas.microsoft.com/office/drawing/2014/main" id="{5E0FFC0D-1337-4A8B-B208-731B3A3F5C13}"/>
            </a:ext>
          </a:extLst>
        </xdr:cNvPr>
        <xdr:cNvCxnSpPr/>
      </xdr:nvCxnSpPr>
      <xdr:spPr>
        <a:xfrm>
          <a:off x="19545300" y="13460186"/>
          <a:ext cx="889000" cy="13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763" name="n_1aveValue【児童館】&#10;一人当たり面積">
          <a:extLst>
            <a:ext uri="{FF2B5EF4-FFF2-40B4-BE49-F238E27FC236}">
              <a16:creationId xmlns:a16="http://schemas.microsoft.com/office/drawing/2014/main" id="{5D31F995-DD02-4A82-8B92-A050C98888A5}"/>
            </a:ext>
          </a:extLst>
        </xdr:cNvPr>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64" name="n_2aveValue【児童館】&#10;一人当たり面積">
          <a:extLst>
            <a:ext uri="{FF2B5EF4-FFF2-40B4-BE49-F238E27FC236}">
              <a16:creationId xmlns:a16="http://schemas.microsoft.com/office/drawing/2014/main" id="{0296F637-A963-40C8-8DBB-2A9173F00F70}"/>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65" name="n_3aveValue【児童館】&#10;一人当たり面積">
          <a:extLst>
            <a:ext uri="{FF2B5EF4-FFF2-40B4-BE49-F238E27FC236}">
              <a16:creationId xmlns:a16="http://schemas.microsoft.com/office/drawing/2014/main" id="{A058A239-85A1-4FD3-AA3E-914DA2C7779F}"/>
            </a:ext>
          </a:extLst>
        </xdr:cNvPr>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66" name="n_1mainValue【児童館】&#10;一人当たり面積">
          <a:extLst>
            <a:ext uri="{FF2B5EF4-FFF2-40B4-BE49-F238E27FC236}">
              <a16:creationId xmlns:a16="http://schemas.microsoft.com/office/drawing/2014/main" id="{B11CA29F-1A04-4676-9BD1-FD25B5DEBFA5}"/>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7" name="n_2mainValue【児童館】&#10;一人当たり面積">
          <a:extLst>
            <a:ext uri="{FF2B5EF4-FFF2-40B4-BE49-F238E27FC236}">
              <a16:creationId xmlns:a16="http://schemas.microsoft.com/office/drawing/2014/main" id="{17FD4D23-9453-4386-8954-046CCFB56197}"/>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154413</xdr:rowOff>
    </xdr:from>
    <xdr:ext cx="469744" cy="259045"/>
    <xdr:sp macro="" textlink="">
      <xdr:nvSpPr>
        <xdr:cNvPr id="768" name="n_3mainValue【児童館】&#10;一人当たり面積">
          <a:extLst>
            <a:ext uri="{FF2B5EF4-FFF2-40B4-BE49-F238E27FC236}">
              <a16:creationId xmlns:a16="http://schemas.microsoft.com/office/drawing/2014/main" id="{3674757E-24BD-4DDE-9FF8-D4AE9AA5DBC1}"/>
            </a:ext>
          </a:extLst>
        </xdr:cNvPr>
        <xdr:cNvSpPr txBox="1"/>
      </xdr:nvSpPr>
      <xdr:spPr>
        <a:xfrm>
          <a:off x="19310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a:extLst>
            <a:ext uri="{FF2B5EF4-FFF2-40B4-BE49-F238E27FC236}">
              <a16:creationId xmlns:a16="http://schemas.microsoft.com/office/drawing/2014/main" id="{1EE7DEF1-733D-4BF9-85E2-3E1E584032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a:extLst>
            <a:ext uri="{FF2B5EF4-FFF2-40B4-BE49-F238E27FC236}">
              <a16:creationId xmlns:a16="http://schemas.microsoft.com/office/drawing/2014/main" id="{E68B1429-6719-430C-99B4-6FB383E13E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a:extLst>
            <a:ext uri="{FF2B5EF4-FFF2-40B4-BE49-F238E27FC236}">
              <a16:creationId xmlns:a16="http://schemas.microsoft.com/office/drawing/2014/main" id="{51B27587-0AA1-427C-B7D2-281F0FBCF5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a:extLst>
            <a:ext uri="{FF2B5EF4-FFF2-40B4-BE49-F238E27FC236}">
              <a16:creationId xmlns:a16="http://schemas.microsoft.com/office/drawing/2014/main" id="{8DBC9A3C-7BAE-420A-B6B1-2A93A28E89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a:extLst>
            <a:ext uri="{FF2B5EF4-FFF2-40B4-BE49-F238E27FC236}">
              <a16:creationId xmlns:a16="http://schemas.microsoft.com/office/drawing/2014/main" id="{B5915951-FCFC-4CD6-B1C9-6FA1DCA48C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a:extLst>
            <a:ext uri="{FF2B5EF4-FFF2-40B4-BE49-F238E27FC236}">
              <a16:creationId xmlns:a16="http://schemas.microsoft.com/office/drawing/2014/main" id="{F66AD508-370D-4A3F-901D-848C2D3B30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a:extLst>
            <a:ext uri="{FF2B5EF4-FFF2-40B4-BE49-F238E27FC236}">
              <a16:creationId xmlns:a16="http://schemas.microsoft.com/office/drawing/2014/main" id="{94FFD9B1-60E1-4355-BB90-349D37449A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a:extLst>
            <a:ext uri="{FF2B5EF4-FFF2-40B4-BE49-F238E27FC236}">
              <a16:creationId xmlns:a16="http://schemas.microsoft.com/office/drawing/2014/main" id="{AD7270B6-B567-4437-B2F7-2AAEA3C2ED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a:extLst>
            <a:ext uri="{FF2B5EF4-FFF2-40B4-BE49-F238E27FC236}">
              <a16:creationId xmlns:a16="http://schemas.microsoft.com/office/drawing/2014/main" id="{BFC9603E-D62C-40BA-A588-9703045C19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a:extLst>
            <a:ext uri="{FF2B5EF4-FFF2-40B4-BE49-F238E27FC236}">
              <a16:creationId xmlns:a16="http://schemas.microsoft.com/office/drawing/2014/main" id="{1A004329-590A-4663-82ED-CF071DE5CC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9" name="テキスト ボックス 778">
          <a:extLst>
            <a:ext uri="{FF2B5EF4-FFF2-40B4-BE49-F238E27FC236}">
              <a16:creationId xmlns:a16="http://schemas.microsoft.com/office/drawing/2014/main" id="{46E9AA26-926A-4099-8455-BD6B10C363D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a:extLst>
            <a:ext uri="{FF2B5EF4-FFF2-40B4-BE49-F238E27FC236}">
              <a16:creationId xmlns:a16="http://schemas.microsoft.com/office/drawing/2014/main" id="{DF908EFD-25D2-49A4-A107-805E1F3D4F7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1" name="テキスト ボックス 780">
          <a:extLst>
            <a:ext uri="{FF2B5EF4-FFF2-40B4-BE49-F238E27FC236}">
              <a16:creationId xmlns:a16="http://schemas.microsoft.com/office/drawing/2014/main" id="{0581EC40-D19D-47BA-8A08-A9163AAB098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a:extLst>
            <a:ext uri="{FF2B5EF4-FFF2-40B4-BE49-F238E27FC236}">
              <a16:creationId xmlns:a16="http://schemas.microsoft.com/office/drawing/2014/main" id="{09901776-0A73-4E0A-85B0-AB25B832341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a:extLst>
            <a:ext uri="{FF2B5EF4-FFF2-40B4-BE49-F238E27FC236}">
              <a16:creationId xmlns:a16="http://schemas.microsoft.com/office/drawing/2014/main" id="{B054A24C-F522-4582-B534-AE0B588B241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a:extLst>
            <a:ext uri="{FF2B5EF4-FFF2-40B4-BE49-F238E27FC236}">
              <a16:creationId xmlns:a16="http://schemas.microsoft.com/office/drawing/2014/main" id="{0BCCD771-A11D-4795-96C7-1A16C3B624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a:extLst>
            <a:ext uri="{FF2B5EF4-FFF2-40B4-BE49-F238E27FC236}">
              <a16:creationId xmlns:a16="http://schemas.microsoft.com/office/drawing/2014/main" id="{DCF425AA-2309-41AA-9999-974355CCD0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a:extLst>
            <a:ext uri="{FF2B5EF4-FFF2-40B4-BE49-F238E27FC236}">
              <a16:creationId xmlns:a16="http://schemas.microsoft.com/office/drawing/2014/main" id="{2C8CBFA8-3EC0-42CC-8DFE-90A249FA5AE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a:extLst>
            <a:ext uri="{FF2B5EF4-FFF2-40B4-BE49-F238E27FC236}">
              <a16:creationId xmlns:a16="http://schemas.microsoft.com/office/drawing/2014/main" id="{738FCE70-3584-478F-946F-059716A34C4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a:extLst>
            <a:ext uri="{FF2B5EF4-FFF2-40B4-BE49-F238E27FC236}">
              <a16:creationId xmlns:a16="http://schemas.microsoft.com/office/drawing/2014/main" id="{7410455D-3343-4F59-A80A-73C0503CB73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9" name="テキスト ボックス 788">
          <a:extLst>
            <a:ext uri="{FF2B5EF4-FFF2-40B4-BE49-F238E27FC236}">
              <a16:creationId xmlns:a16="http://schemas.microsoft.com/office/drawing/2014/main" id="{17393D0A-D760-4969-9846-E328434636D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E7761D9E-979F-45CD-A6C4-6C2B04258C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A15700C0-20C4-41A7-97A6-82BC9216FD1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id="{3E98EFA9-D614-4573-8014-DD819AEE5A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3" name="直線コネクタ 792">
          <a:extLst>
            <a:ext uri="{FF2B5EF4-FFF2-40B4-BE49-F238E27FC236}">
              <a16:creationId xmlns:a16="http://schemas.microsoft.com/office/drawing/2014/main" id="{E59ACEBA-C476-4870-96CD-347BA9E1CDAE}"/>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4" name="【公民館】&#10;有形固定資産減価償却率最小値テキスト">
          <a:extLst>
            <a:ext uri="{FF2B5EF4-FFF2-40B4-BE49-F238E27FC236}">
              <a16:creationId xmlns:a16="http://schemas.microsoft.com/office/drawing/2014/main" id="{DD0FC536-1774-4A7A-97B7-BEA6EF5F3F3A}"/>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5" name="直線コネクタ 794">
          <a:extLst>
            <a:ext uri="{FF2B5EF4-FFF2-40B4-BE49-F238E27FC236}">
              <a16:creationId xmlns:a16="http://schemas.microsoft.com/office/drawing/2014/main" id="{2B104806-3AF7-4133-A25E-F1F2448D9088}"/>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96" name="【公民館】&#10;有形固定資産減価償却率最大値テキスト">
          <a:extLst>
            <a:ext uri="{FF2B5EF4-FFF2-40B4-BE49-F238E27FC236}">
              <a16:creationId xmlns:a16="http://schemas.microsoft.com/office/drawing/2014/main" id="{FB45F046-FF30-42FA-84EC-0FC22622C94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97" name="直線コネクタ 796">
          <a:extLst>
            <a:ext uri="{FF2B5EF4-FFF2-40B4-BE49-F238E27FC236}">
              <a16:creationId xmlns:a16="http://schemas.microsoft.com/office/drawing/2014/main" id="{D59499CA-D341-45CF-B2BD-AD259B386AF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98" name="【公民館】&#10;有形固定資産減価償却率平均値テキスト">
          <a:extLst>
            <a:ext uri="{FF2B5EF4-FFF2-40B4-BE49-F238E27FC236}">
              <a16:creationId xmlns:a16="http://schemas.microsoft.com/office/drawing/2014/main" id="{0E4AC23B-967A-4E84-9F99-89D8B3FD628C}"/>
            </a:ext>
          </a:extLst>
        </xdr:cNvPr>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99" name="フローチャート: 判断 798">
          <a:extLst>
            <a:ext uri="{FF2B5EF4-FFF2-40B4-BE49-F238E27FC236}">
              <a16:creationId xmlns:a16="http://schemas.microsoft.com/office/drawing/2014/main" id="{4EC6BA67-D3AB-45A9-838A-197AF854EBB1}"/>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0" name="フローチャート: 判断 799">
          <a:extLst>
            <a:ext uri="{FF2B5EF4-FFF2-40B4-BE49-F238E27FC236}">
              <a16:creationId xmlns:a16="http://schemas.microsoft.com/office/drawing/2014/main" id="{A79F6BBA-AF96-4B8F-8248-0FF1B84D834F}"/>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1" name="フローチャート: 判断 800">
          <a:extLst>
            <a:ext uri="{FF2B5EF4-FFF2-40B4-BE49-F238E27FC236}">
              <a16:creationId xmlns:a16="http://schemas.microsoft.com/office/drawing/2014/main" id="{F2BF8D7C-3D39-4FEC-A9D0-0D3C696DB458}"/>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02" name="フローチャート: 判断 801">
          <a:extLst>
            <a:ext uri="{FF2B5EF4-FFF2-40B4-BE49-F238E27FC236}">
              <a16:creationId xmlns:a16="http://schemas.microsoft.com/office/drawing/2014/main" id="{9F11189E-5980-407A-96DA-6847B645909C}"/>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6FA8FFE0-DCD1-412B-82C5-1FB21190A7D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78A0DE53-B382-420A-9142-5076804C81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FAA97BE-58AF-4437-BB40-CFB04F9D37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CB45BF79-61E4-4253-8A10-C8286E362A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CF84141D-70A9-4A29-A186-F0B2ECC5D3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808" name="楕円 807">
          <a:extLst>
            <a:ext uri="{FF2B5EF4-FFF2-40B4-BE49-F238E27FC236}">
              <a16:creationId xmlns:a16="http://schemas.microsoft.com/office/drawing/2014/main" id="{C0A745BB-5711-4077-BF1B-8DA23F1D7265}"/>
            </a:ext>
          </a:extLst>
        </xdr:cNvPr>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809" name="【公民館】&#10;有形固定資産減価償却率該当値テキスト">
          <a:extLst>
            <a:ext uri="{FF2B5EF4-FFF2-40B4-BE49-F238E27FC236}">
              <a16:creationId xmlns:a16="http://schemas.microsoft.com/office/drawing/2014/main" id="{B026AE40-9408-4FCF-8D18-F999BA6B08C1}"/>
            </a:ext>
          </a:extLst>
        </xdr:cNvPr>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141605</xdr:rowOff>
    </xdr:from>
    <xdr:to>
      <xdr:col>81</xdr:col>
      <xdr:colOff>101600</xdr:colOff>
      <xdr:row>107</xdr:row>
      <xdr:rowOff>71755</xdr:rowOff>
    </xdr:to>
    <xdr:sp macro="" textlink="">
      <xdr:nvSpPr>
        <xdr:cNvPr id="810" name="楕円 809">
          <a:extLst>
            <a:ext uri="{FF2B5EF4-FFF2-40B4-BE49-F238E27FC236}">
              <a16:creationId xmlns:a16="http://schemas.microsoft.com/office/drawing/2014/main" id="{4B4B2949-E67B-42C2-B634-92D8C0A9A79D}"/>
            </a:ext>
          </a:extLst>
        </xdr:cNvPr>
        <xdr:cNvSpPr/>
      </xdr:nvSpPr>
      <xdr:spPr>
        <a:xfrm>
          <a:off x="1543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107</xdr:row>
      <xdr:rowOff>20955</xdr:rowOff>
    </xdr:to>
    <xdr:cxnSp macro="">
      <xdr:nvCxnSpPr>
        <xdr:cNvPr id="811" name="直線コネクタ 810">
          <a:extLst>
            <a:ext uri="{FF2B5EF4-FFF2-40B4-BE49-F238E27FC236}">
              <a16:creationId xmlns:a16="http://schemas.microsoft.com/office/drawing/2014/main" id="{7FFD45A4-D884-49CF-AB69-44BF1C2E4BAC}"/>
            </a:ext>
          </a:extLst>
        </xdr:cNvPr>
        <xdr:cNvCxnSpPr/>
      </xdr:nvCxnSpPr>
      <xdr:spPr>
        <a:xfrm flipV="1">
          <a:off x="15481300" y="182232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42545</xdr:rowOff>
    </xdr:from>
    <xdr:to>
      <xdr:col>76</xdr:col>
      <xdr:colOff>165100</xdr:colOff>
      <xdr:row>107</xdr:row>
      <xdr:rowOff>144145</xdr:rowOff>
    </xdr:to>
    <xdr:sp macro="" textlink="">
      <xdr:nvSpPr>
        <xdr:cNvPr id="812" name="楕円 811">
          <a:extLst>
            <a:ext uri="{FF2B5EF4-FFF2-40B4-BE49-F238E27FC236}">
              <a16:creationId xmlns:a16="http://schemas.microsoft.com/office/drawing/2014/main" id="{888897F3-09E3-4FBC-9141-D236CE65A0C0}"/>
            </a:ext>
          </a:extLst>
        </xdr:cNvPr>
        <xdr:cNvSpPr/>
      </xdr:nvSpPr>
      <xdr:spPr>
        <a:xfrm>
          <a:off x="14541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20955</xdr:rowOff>
    </xdr:from>
    <xdr:to>
      <xdr:col>81</xdr:col>
      <xdr:colOff>50800</xdr:colOff>
      <xdr:row>107</xdr:row>
      <xdr:rowOff>93345</xdr:rowOff>
    </xdr:to>
    <xdr:cxnSp macro="">
      <xdr:nvCxnSpPr>
        <xdr:cNvPr id="813" name="直線コネクタ 812">
          <a:extLst>
            <a:ext uri="{FF2B5EF4-FFF2-40B4-BE49-F238E27FC236}">
              <a16:creationId xmlns:a16="http://schemas.microsoft.com/office/drawing/2014/main" id="{15D5C6FD-FBEA-49A6-A581-2192BECED1D5}"/>
            </a:ext>
          </a:extLst>
        </xdr:cNvPr>
        <xdr:cNvCxnSpPr/>
      </xdr:nvCxnSpPr>
      <xdr:spPr>
        <a:xfrm flipV="1">
          <a:off x="14592300" y="18366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114936</xdr:rowOff>
    </xdr:from>
    <xdr:to>
      <xdr:col>72</xdr:col>
      <xdr:colOff>38100</xdr:colOff>
      <xdr:row>108</xdr:row>
      <xdr:rowOff>45086</xdr:rowOff>
    </xdr:to>
    <xdr:sp macro="" textlink="">
      <xdr:nvSpPr>
        <xdr:cNvPr id="814" name="楕円 813">
          <a:extLst>
            <a:ext uri="{FF2B5EF4-FFF2-40B4-BE49-F238E27FC236}">
              <a16:creationId xmlns:a16="http://schemas.microsoft.com/office/drawing/2014/main" id="{1E8C6DB7-4513-4AF3-9E30-7DBD747944D4}"/>
            </a:ext>
          </a:extLst>
        </xdr:cNvPr>
        <xdr:cNvSpPr/>
      </xdr:nvSpPr>
      <xdr:spPr>
        <a:xfrm>
          <a:off x="13652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93345</xdr:rowOff>
    </xdr:from>
    <xdr:to>
      <xdr:col>76</xdr:col>
      <xdr:colOff>114300</xdr:colOff>
      <xdr:row>107</xdr:row>
      <xdr:rowOff>165736</xdr:rowOff>
    </xdr:to>
    <xdr:cxnSp macro="">
      <xdr:nvCxnSpPr>
        <xdr:cNvPr id="815" name="直線コネクタ 814">
          <a:extLst>
            <a:ext uri="{FF2B5EF4-FFF2-40B4-BE49-F238E27FC236}">
              <a16:creationId xmlns:a16="http://schemas.microsoft.com/office/drawing/2014/main" id="{BB92055F-2CD8-4799-B586-8275C2C0D741}"/>
            </a:ext>
          </a:extLst>
        </xdr:cNvPr>
        <xdr:cNvCxnSpPr/>
      </xdr:nvCxnSpPr>
      <xdr:spPr>
        <a:xfrm flipV="1">
          <a:off x="13703300" y="184384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816" name="n_1aveValue【公民館】&#10;有形固定資産減価償却率">
          <a:extLst>
            <a:ext uri="{FF2B5EF4-FFF2-40B4-BE49-F238E27FC236}">
              <a16:creationId xmlns:a16="http://schemas.microsoft.com/office/drawing/2014/main" id="{9992AAF0-C8E2-4274-BE03-B654F03A03D9}"/>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817" name="n_2aveValue【公民館】&#10;有形固定資産減価償却率">
          <a:extLst>
            <a:ext uri="{FF2B5EF4-FFF2-40B4-BE49-F238E27FC236}">
              <a16:creationId xmlns:a16="http://schemas.microsoft.com/office/drawing/2014/main" id="{9D786BD1-1E1F-437A-AD7C-FDA6ADEB180B}"/>
            </a:ext>
          </a:extLst>
        </xdr:cNvPr>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818" name="n_3aveValue【公民館】&#10;有形固定資産減価償却率">
          <a:extLst>
            <a:ext uri="{FF2B5EF4-FFF2-40B4-BE49-F238E27FC236}">
              <a16:creationId xmlns:a16="http://schemas.microsoft.com/office/drawing/2014/main" id="{7A6FC4D2-DED2-4BAD-ACBA-01A6B111AE6E}"/>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62882</xdr:rowOff>
    </xdr:from>
    <xdr:ext cx="405111" cy="259045"/>
    <xdr:sp macro="" textlink="">
      <xdr:nvSpPr>
        <xdr:cNvPr id="819" name="n_1mainValue【公民館】&#10;有形固定資産減価償却率">
          <a:extLst>
            <a:ext uri="{FF2B5EF4-FFF2-40B4-BE49-F238E27FC236}">
              <a16:creationId xmlns:a16="http://schemas.microsoft.com/office/drawing/2014/main" id="{6A5F657F-1D32-45C8-B47B-F478B6D66A19}"/>
            </a:ext>
          </a:extLst>
        </xdr:cNvPr>
        <xdr:cNvSpPr txBox="1"/>
      </xdr:nvSpPr>
      <xdr:spPr>
        <a:xfrm>
          <a:off x="152660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135272</xdr:rowOff>
    </xdr:from>
    <xdr:ext cx="405111" cy="259045"/>
    <xdr:sp macro="" textlink="">
      <xdr:nvSpPr>
        <xdr:cNvPr id="820" name="n_2mainValue【公民館】&#10;有形固定資産減価償却率">
          <a:extLst>
            <a:ext uri="{FF2B5EF4-FFF2-40B4-BE49-F238E27FC236}">
              <a16:creationId xmlns:a16="http://schemas.microsoft.com/office/drawing/2014/main" id="{1FA3777A-C5EB-4C0A-8322-7E7AB0850A15}"/>
            </a:ext>
          </a:extLst>
        </xdr:cNvPr>
        <xdr:cNvSpPr txBox="1"/>
      </xdr:nvSpPr>
      <xdr:spPr>
        <a:xfrm>
          <a:off x="143897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36213</xdr:rowOff>
    </xdr:from>
    <xdr:ext cx="405111" cy="259045"/>
    <xdr:sp macro="" textlink="">
      <xdr:nvSpPr>
        <xdr:cNvPr id="821" name="n_3mainValue【公民館】&#10;有形固定資産減価償却率">
          <a:extLst>
            <a:ext uri="{FF2B5EF4-FFF2-40B4-BE49-F238E27FC236}">
              <a16:creationId xmlns:a16="http://schemas.microsoft.com/office/drawing/2014/main" id="{9876F800-E256-4C36-B9B1-31F42BCECB74}"/>
            </a:ext>
          </a:extLst>
        </xdr:cNvPr>
        <xdr:cNvSpPr txBox="1"/>
      </xdr:nvSpPr>
      <xdr:spPr>
        <a:xfrm>
          <a:off x="13500744"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0D021772-8340-4701-9C37-2EEE093F42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B8E2E383-6EB3-4735-A1DA-2F02DA4368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EC33372E-1880-4522-95E2-FDBC4DE11E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2FCA3023-877C-46D8-B1B2-92B1A20117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2EB06F93-2854-4E9C-AFC3-B2C690EF4D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9DBADD2F-5D86-4B4B-B987-9F8EEFFEBA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44891FF7-544A-49E8-B88D-FAEEABA1CC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159D00AB-7BB9-4E69-AE1F-312CE7DF0C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97C57F24-2326-4934-B5C2-C665AE18F5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9F113687-CF09-4877-8F03-FD0170B166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2" name="直線コネクタ 831">
          <a:extLst>
            <a:ext uri="{FF2B5EF4-FFF2-40B4-BE49-F238E27FC236}">
              <a16:creationId xmlns:a16="http://schemas.microsoft.com/office/drawing/2014/main" id="{09452FBC-BB4D-4140-B8AC-E8787C6946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3" name="テキスト ボックス 832">
          <a:extLst>
            <a:ext uri="{FF2B5EF4-FFF2-40B4-BE49-F238E27FC236}">
              <a16:creationId xmlns:a16="http://schemas.microsoft.com/office/drawing/2014/main" id="{97401957-AB17-4D42-93D9-5B87DEDA47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4" name="直線コネクタ 833">
          <a:extLst>
            <a:ext uri="{FF2B5EF4-FFF2-40B4-BE49-F238E27FC236}">
              <a16:creationId xmlns:a16="http://schemas.microsoft.com/office/drawing/2014/main" id="{C4DA83CB-43D7-4BC2-A053-715D7389AD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5" name="テキスト ボックス 834">
          <a:extLst>
            <a:ext uri="{FF2B5EF4-FFF2-40B4-BE49-F238E27FC236}">
              <a16:creationId xmlns:a16="http://schemas.microsoft.com/office/drawing/2014/main" id="{4C97225D-CAD0-4533-923B-59311CE6C9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6" name="直線コネクタ 835">
          <a:extLst>
            <a:ext uri="{FF2B5EF4-FFF2-40B4-BE49-F238E27FC236}">
              <a16:creationId xmlns:a16="http://schemas.microsoft.com/office/drawing/2014/main" id="{E3325949-8BA7-4C16-88F0-AAC313D2E5A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7" name="テキスト ボックス 836">
          <a:extLst>
            <a:ext uri="{FF2B5EF4-FFF2-40B4-BE49-F238E27FC236}">
              <a16:creationId xmlns:a16="http://schemas.microsoft.com/office/drawing/2014/main" id="{9463E799-CDB8-423A-B936-D83123A5E6D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8" name="直線コネクタ 837">
          <a:extLst>
            <a:ext uri="{FF2B5EF4-FFF2-40B4-BE49-F238E27FC236}">
              <a16:creationId xmlns:a16="http://schemas.microsoft.com/office/drawing/2014/main" id="{968783A3-3853-4535-83B5-70E78B93061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9" name="テキスト ボックス 838">
          <a:extLst>
            <a:ext uri="{FF2B5EF4-FFF2-40B4-BE49-F238E27FC236}">
              <a16:creationId xmlns:a16="http://schemas.microsoft.com/office/drawing/2014/main" id="{C667670E-E10C-4EC2-91B5-81F72ABB207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0" name="直線コネクタ 839">
          <a:extLst>
            <a:ext uri="{FF2B5EF4-FFF2-40B4-BE49-F238E27FC236}">
              <a16:creationId xmlns:a16="http://schemas.microsoft.com/office/drawing/2014/main" id="{2DE78389-42D1-4D4B-A449-A5EB1AB76CA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1" name="テキスト ボックス 840">
          <a:extLst>
            <a:ext uri="{FF2B5EF4-FFF2-40B4-BE49-F238E27FC236}">
              <a16:creationId xmlns:a16="http://schemas.microsoft.com/office/drawing/2014/main" id="{5C0AFD97-1001-4345-BA8E-D11C621D0DA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B0CA5EC4-737C-4515-A42F-1E932F2F0A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7F3DE9FD-D5B7-4D4D-A7CB-DC2B69984F1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公民館】&#10;一人当たり面積グラフ枠">
          <a:extLst>
            <a:ext uri="{FF2B5EF4-FFF2-40B4-BE49-F238E27FC236}">
              <a16:creationId xmlns:a16="http://schemas.microsoft.com/office/drawing/2014/main" id="{45374929-1F2A-4314-AE31-265B99172A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5" name="直線コネクタ 844">
          <a:extLst>
            <a:ext uri="{FF2B5EF4-FFF2-40B4-BE49-F238E27FC236}">
              <a16:creationId xmlns:a16="http://schemas.microsoft.com/office/drawing/2014/main" id="{3D44AE05-80C2-4A1E-A1B2-E54DB53FE66C}"/>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46" name="【公民館】&#10;一人当たり面積最小値テキスト">
          <a:extLst>
            <a:ext uri="{FF2B5EF4-FFF2-40B4-BE49-F238E27FC236}">
              <a16:creationId xmlns:a16="http://schemas.microsoft.com/office/drawing/2014/main" id="{5083DC6D-EF7E-4C9B-92A9-141BD5F82314}"/>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47" name="直線コネクタ 846">
          <a:extLst>
            <a:ext uri="{FF2B5EF4-FFF2-40B4-BE49-F238E27FC236}">
              <a16:creationId xmlns:a16="http://schemas.microsoft.com/office/drawing/2014/main" id="{22907C6B-8F7F-42F5-8579-B1222EED33BC}"/>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48" name="【公民館】&#10;一人当たり面積最大値テキスト">
          <a:extLst>
            <a:ext uri="{FF2B5EF4-FFF2-40B4-BE49-F238E27FC236}">
              <a16:creationId xmlns:a16="http://schemas.microsoft.com/office/drawing/2014/main" id="{11774F1D-26C6-4FBE-9113-08C1E2F8FD2D}"/>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49" name="直線コネクタ 848">
          <a:extLst>
            <a:ext uri="{FF2B5EF4-FFF2-40B4-BE49-F238E27FC236}">
              <a16:creationId xmlns:a16="http://schemas.microsoft.com/office/drawing/2014/main" id="{BEC91F36-6870-46D7-968D-7416CB49B6D2}"/>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50" name="【公民館】&#10;一人当たり面積平均値テキスト">
          <a:extLst>
            <a:ext uri="{FF2B5EF4-FFF2-40B4-BE49-F238E27FC236}">
              <a16:creationId xmlns:a16="http://schemas.microsoft.com/office/drawing/2014/main" id="{03B00A15-2853-4246-A8B4-8998814C2CAC}"/>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1" name="フローチャート: 判断 850">
          <a:extLst>
            <a:ext uri="{FF2B5EF4-FFF2-40B4-BE49-F238E27FC236}">
              <a16:creationId xmlns:a16="http://schemas.microsoft.com/office/drawing/2014/main" id="{B3C0C998-5126-4C4A-92C9-737ACA1AEE67}"/>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2" name="フローチャート: 判断 851">
          <a:extLst>
            <a:ext uri="{FF2B5EF4-FFF2-40B4-BE49-F238E27FC236}">
              <a16:creationId xmlns:a16="http://schemas.microsoft.com/office/drawing/2014/main" id="{5B3AF5F9-9A72-4924-A198-6EE31A091C3B}"/>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3" name="フローチャート: 判断 852">
          <a:extLst>
            <a:ext uri="{FF2B5EF4-FFF2-40B4-BE49-F238E27FC236}">
              <a16:creationId xmlns:a16="http://schemas.microsoft.com/office/drawing/2014/main" id="{631F5FB2-C14F-42E9-A4CD-26234843F5A8}"/>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54" name="フローチャート: 判断 853">
          <a:extLst>
            <a:ext uri="{FF2B5EF4-FFF2-40B4-BE49-F238E27FC236}">
              <a16:creationId xmlns:a16="http://schemas.microsoft.com/office/drawing/2014/main" id="{59473579-95F3-4EF2-9AC1-F037E1E57451}"/>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DF754501-02CF-48F1-B54F-B24BC79F2E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2B042E2E-180F-4E37-AA73-2B4B4EF942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65896B91-9807-461E-B87E-4C442F0EE3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766902FB-F598-4860-8A5E-49A581D44F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90465744-C592-49DE-996B-1AA494FED4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109220</xdr:rowOff>
    </xdr:from>
    <xdr:to>
      <xdr:col>116</xdr:col>
      <xdr:colOff>114300</xdr:colOff>
      <xdr:row>102</xdr:row>
      <xdr:rowOff>39370</xdr:rowOff>
    </xdr:to>
    <xdr:sp macro="" textlink="">
      <xdr:nvSpPr>
        <xdr:cNvPr id="860" name="楕円 859">
          <a:extLst>
            <a:ext uri="{FF2B5EF4-FFF2-40B4-BE49-F238E27FC236}">
              <a16:creationId xmlns:a16="http://schemas.microsoft.com/office/drawing/2014/main" id="{0E0CBB5D-B8EB-4BC3-AA01-3449C824A73D}"/>
            </a:ext>
          </a:extLst>
        </xdr:cNvPr>
        <xdr:cNvSpPr/>
      </xdr:nvSpPr>
      <xdr:spPr>
        <a:xfrm>
          <a:off x="221107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132097</xdr:rowOff>
    </xdr:from>
    <xdr:ext cx="469744" cy="259045"/>
    <xdr:sp macro="" textlink="">
      <xdr:nvSpPr>
        <xdr:cNvPr id="861" name="【公民館】&#10;一人当たり面積該当値テキスト">
          <a:extLst>
            <a:ext uri="{FF2B5EF4-FFF2-40B4-BE49-F238E27FC236}">
              <a16:creationId xmlns:a16="http://schemas.microsoft.com/office/drawing/2014/main" id="{9F1B591A-9547-4FF3-8307-78502B952AFD}"/>
            </a:ext>
          </a:extLst>
        </xdr:cNvPr>
        <xdr:cNvSpPr txBox="1"/>
      </xdr:nvSpPr>
      <xdr:spPr>
        <a:xfrm>
          <a:off x="22199600"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120650</xdr:rowOff>
    </xdr:from>
    <xdr:to>
      <xdr:col>112</xdr:col>
      <xdr:colOff>38100</xdr:colOff>
      <xdr:row>102</xdr:row>
      <xdr:rowOff>50800</xdr:rowOff>
    </xdr:to>
    <xdr:sp macro="" textlink="">
      <xdr:nvSpPr>
        <xdr:cNvPr id="862" name="楕円 861">
          <a:extLst>
            <a:ext uri="{FF2B5EF4-FFF2-40B4-BE49-F238E27FC236}">
              <a16:creationId xmlns:a16="http://schemas.microsoft.com/office/drawing/2014/main" id="{897FD5CD-A541-467D-845C-62A3FE71470F}"/>
            </a:ext>
          </a:extLst>
        </xdr:cNvPr>
        <xdr:cNvSpPr/>
      </xdr:nvSpPr>
      <xdr:spPr>
        <a:xfrm>
          <a:off x="2127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160020</xdr:rowOff>
    </xdr:from>
    <xdr:to>
      <xdr:col>116</xdr:col>
      <xdr:colOff>63500</xdr:colOff>
      <xdr:row>102</xdr:row>
      <xdr:rowOff>0</xdr:rowOff>
    </xdr:to>
    <xdr:cxnSp macro="">
      <xdr:nvCxnSpPr>
        <xdr:cNvPr id="863" name="直線コネクタ 862">
          <a:extLst>
            <a:ext uri="{FF2B5EF4-FFF2-40B4-BE49-F238E27FC236}">
              <a16:creationId xmlns:a16="http://schemas.microsoft.com/office/drawing/2014/main" id="{6F1B195B-EA86-40EA-BB3F-F98091BA8F60}"/>
            </a:ext>
          </a:extLst>
        </xdr:cNvPr>
        <xdr:cNvCxnSpPr/>
      </xdr:nvCxnSpPr>
      <xdr:spPr>
        <a:xfrm flipV="1">
          <a:off x="21323300" y="17476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864" name="楕円 863">
          <a:extLst>
            <a:ext uri="{FF2B5EF4-FFF2-40B4-BE49-F238E27FC236}">
              <a16:creationId xmlns:a16="http://schemas.microsoft.com/office/drawing/2014/main" id="{27C93767-93FD-4FFF-9B9C-2D9CB63F1929}"/>
            </a:ext>
          </a:extLst>
        </xdr:cNvPr>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0</xdr:rowOff>
    </xdr:from>
    <xdr:to>
      <xdr:col>111</xdr:col>
      <xdr:colOff>177800</xdr:colOff>
      <xdr:row>102</xdr:row>
      <xdr:rowOff>7620</xdr:rowOff>
    </xdr:to>
    <xdr:cxnSp macro="">
      <xdr:nvCxnSpPr>
        <xdr:cNvPr id="865" name="直線コネクタ 864">
          <a:extLst>
            <a:ext uri="{FF2B5EF4-FFF2-40B4-BE49-F238E27FC236}">
              <a16:creationId xmlns:a16="http://schemas.microsoft.com/office/drawing/2014/main" id="{38230204-37E3-4759-9129-34E37F1A080F}"/>
            </a:ext>
          </a:extLst>
        </xdr:cNvPr>
        <xdr:cNvCxnSpPr/>
      </xdr:nvCxnSpPr>
      <xdr:spPr>
        <a:xfrm flipV="1">
          <a:off x="20434300" y="17487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866" name="楕円 865">
          <a:extLst>
            <a:ext uri="{FF2B5EF4-FFF2-40B4-BE49-F238E27FC236}">
              <a16:creationId xmlns:a16="http://schemas.microsoft.com/office/drawing/2014/main" id="{24DB8A8A-DB22-44F7-97D9-07BEC3810DD0}"/>
            </a:ext>
          </a:extLst>
        </xdr:cNvPr>
        <xdr:cNvSpPr/>
      </xdr:nvSpPr>
      <xdr:spPr>
        <a:xfrm>
          <a:off x="19494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xdr:rowOff>
    </xdr:from>
    <xdr:to>
      <xdr:col>107</xdr:col>
      <xdr:colOff>50800</xdr:colOff>
      <xdr:row>102</xdr:row>
      <xdr:rowOff>38100</xdr:rowOff>
    </xdr:to>
    <xdr:cxnSp macro="">
      <xdr:nvCxnSpPr>
        <xdr:cNvPr id="867" name="直線コネクタ 866">
          <a:extLst>
            <a:ext uri="{FF2B5EF4-FFF2-40B4-BE49-F238E27FC236}">
              <a16:creationId xmlns:a16="http://schemas.microsoft.com/office/drawing/2014/main" id="{92B4F759-81EC-4AA8-88A3-A1311F8DBB8B}"/>
            </a:ext>
          </a:extLst>
        </xdr:cNvPr>
        <xdr:cNvCxnSpPr/>
      </xdr:nvCxnSpPr>
      <xdr:spPr>
        <a:xfrm flipV="1">
          <a:off x="19545300" y="17495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68" name="n_1aveValue【公民館】&#10;一人当たり面積">
          <a:extLst>
            <a:ext uri="{FF2B5EF4-FFF2-40B4-BE49-F238E27FC236}">
              <a16:creationId xmlns:a16="http://schemas.microsoft.com/office/drawing/2014/main" id="{23AB23A0-BAB2-4D7E-9DF2-F359FBD60ADC}"/>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69" name="n_2aveValue【公民館】&#10;一人当たり面積">
          <a:extLst>
            <a:ext uri="{FF2B5EF4-FFF2-40B4-BE49-F238E27FC236}">
              <a16:creationId xmlns:a16="http://schemas.microsoft.com/office/drawing/2014/main" id="{6380766F-7025-4FC9-AE85-05674CE3FA4C}"/>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70" name="n_3aveValue【公民館】&#10;一人当たり面積">
          <a:extLst>
            <a:ext uri="{FF2B5EF4-FFF2-40B4-BE49-F238E27FC236}">
              <a16:creationId xmlns:a16="http://schemas.microsoft.com/office/drawing/2014/main" id="{DC999E47-7611-4584-AE81-8BEB112B5819}"/>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67327</xdr:rowOff>
    </xdr:from>
    <xdr:ext cx="469744" cy="259045"/>
    <xdr:sp macro="" textlink="">
      <xdr:nvSpPr>
        <xdr:cNvPr id="871" name="n_1mainValue【公民館】&#10;一人当たり面積">
          <a:extLst>
            <a:ext uri="{FF2B5EF4-FFF2-40B4-BE49-F238E27FC236}">
              <a16:creationId xmlns:a16="http://schemas.microsoft.com/office/drawing/2014/main" id="{43940172-69E4-493E-9581-4B8749FA3840}"/>
            </a:ext>
          </a:extLst>
        </xdr:cNvPr>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872" name="n_2mainValue【公民館】&#10;一人当たり面積">
          <a:extLst>
            <a:ext uri="{FF2B5EF4-FFF2-40B4-BE49-F238E27FC236}">
              <a16:creationId xmlns:a16="http://schemas.microsoft.com/office/drawing/2014/main" id="{7737BDDB-B014-4F25-AEE2-9FC78DB41865}"/>
            </a:ext>
          </a:extLst>
        </xdr:cNvPr>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873" name="n_3mainValue【公民館】&#10;一人当たり面積">
          <a:extLst>
            <a:ext uri="{FF2B5EF4-FFF2-40B4-BE49-F238E27FC236}">
              <a16:creationId xmlns:a16="http://schemas.microsoft.com/office/drawing/2014/main" id="{0702BED7-8E40-4455-A678-67B210554C5D}"/>
            </a:ext>
          </a:extLst>
        </xdr:cNvPr>
        <xdr:cNvSpPr txBox="1"/>
      </xdr:nvSpPr>
      <xdr:spPr>
        <a:xfrm>
          <a:off x="19310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673E92D9-1DC8-4526-AA10-19A591E138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BC002C9B-13CA-4CF9-A869-AD92CAED6D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C2839D7F-37A2-4EBC-9358-99491CC090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ほとんどの施設が、前年よりも有形固定資産減価償却率が増加する中、学校施設、児童館は減少した。学校施設は施設更新と閉校による施設数の減等により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ポイント減少、児童館は２館のうち１館を貸付、</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館を閉館し０となった。施設数の減により維持管理経費の減少が見込まれる。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また、ほとんどの施設で有形固定資産減価償却率は類似団体平均を下回っているが、道路については類似団体平均を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道路においては高度経済成長期に整備したものが大半であり維持管理経費の増大が見込まれるが生活の基盤であり数量を削減することはできない。公共施設等総合管理計画に基づき計画的な長寿命化の推進によるライフサイクルコストの縮減及び施設管理の効率化によるコスト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EF21E3-7F44-4BB1-A4B3-04E7344513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275EEE-415B-4CA4-997B-591EED6632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3F13DB-AFAB-405B-884F-36CF41D0DF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A39E82-27C4-4645-97CD-6998EA654C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A55D1B-8F0A-4C57-91CB-2E22620096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58F3FF-F3BC-4FFF-B147-896767F9CE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F8DB33-A9A5-40F9-B06E-949201C2FF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4CD10B-51A5-4201-88F7-00CB1886DB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31C48C-DA45-4C12-84B3-FC56CB97E8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165606-C7B0-4F3D-AD11-9D888FCE1B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4755B0-EB19-475F-BD20-4F9F0C8DB6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EED8D5-6D0D-404E-882B-D619ABDF97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3A77E9-3505-4F7D-8132-1885F0721B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ACE775-DA9A-48D9-9432-1BF7C5A10C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2763E5-346A-431F-A99E-6DCF9E0A73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8583CA-FB3D-4FCB-BE59-BF41F1C1F5A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05976D-9AB6-485F-852F-C9CC627B27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B4AB43-EAA2-47B7-B924-C3E0825D6D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A08430-BB11-4DC5-BF3D-F850264C19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8B89E5-1EEC-4826-9461-66876BEE2E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D4032A-6373-47CC-A805-9C3F36141E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F3E358-3908-46B1-843D-0FD76AA795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C2DF2E-D4D5-40B4-B755-3CBF3CB529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94E933-D95D-414C-A4E1-49A5B0A2DD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0683AF-F873-42A7-A0C9-84034B1022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F56936-01FF-44A1-9558-22ABED5DC9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C13EB3-603A-41EF-88DE-ABD60EC4D1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7CFC88-C165-4C8F-861F-3E10D0CCA5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DD9183-1896-42E7-969E-5093566200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F224A0-147F-4023-B492-B86288C3E77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51EDD35-A6EE-4BB0-9E4D-C63E38A9D2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71FB9D5-D577-4020-894C-96044ADC68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4AAE4B8-6414-41FE-B15A-BE6F769E5D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41F93CD-3AB5-481E-ACEF-37793B9D4F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AEE7510-989D-40D5-A90F-5B42404AA7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7C5F4FF-889C-4C73-B57F-597E5CB774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EBD2DD5-AA2C-48DD-86F3-280B124C59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5D12F59-BCCF-42E7-BEA7-E50A22B015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3BD43E2-AB46-4220-B2F2-D2E3DF2070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327D2F8-E4CF-4091-929C-CA53818200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F3FA076-33F9-4BE9-A0AC-64E35B8C888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65D1174-1231-4172-9A1B-3D7EBC2BA31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A857FB4-DF58-4860-8D69-7FBC91DC6A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9E102A9-DA32-4406-96F7-E2F3F4DD980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737C9E5-A86E-40E5-94E6-174DFECFC5A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785BB6E-C636-44A7-BDA2-F5FF87FACB2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66150F0-2753-4F30-B58C-90E561CD86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8B8F0BB-479C-4032-85B3-93C4EA0F23D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582A9EA-F532-4A71-BB94-072C36E05F1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B95244C-E472-492C-B059-D6B8CDD57D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760536C-D80B-4EB2-9C3D-EB28D854BE5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876BA78-F664-4205-A6BF-8AD48C0D230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B14FC8-52E9-4C2F-9936-08B9251CE8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B565E5-0F28-421A-8205-E674668023D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46E92F8-A08C-466F-BAA2-1BC4C0D57C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533CC596-992E-4B05-8C9D-E37E58C82E44}"/>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C962BFC8-2887-4EF5-B80C-34EF5B907A2B}"/>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940E3AE2-5E73-4B92-A000-987E3F7AC36A}"/>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845872E0-1ABA-41F3-A2E9-10123AAA16A4}"/>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DA0ADDEA-27DB-42A9-8D6D-67B54795AEEB}"/>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B5F15FB3-71E4-446B-80CA-0E40606E5EAA}"/>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923E0E97-1823-41F0-81FD-9402A78F3306}"/>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FC61DC0A-605E-4390-AA3C-3336A50BAF25}"/>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69F587EB-54BD-45B8-B2F2-605219829D81}"/>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F4FC69E2-9E30-44AA-B4D3-DBCCF66D9862}"/>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5D26E72-1F45-4AAB-8119-4732E519C6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C4B27D-CF69-485A-A929-9D1C3ABC47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9258BA-4139-4D01-B09B-0F3E215CA0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55D3E8-FCE2-4444-ABCB-224BF30CFC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E49F17-0B68-4514-AB55-26F50B38F3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a:extLst>
            <a:ext uri="{FF2B5EF4-FFF2-40B4-BE49-F238E27FC236}">
              <a16:creationId xmlns:a16="http://schemas.microsoft.com/office/drawing/2014/main" id="{BD7B995D-98BC-4B55-B739-9357A3475409}"/>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3" name="【図書館】&#10;有形固定資産減価償却率該当値テキスト">
          <a:extLst>
            <a:ext uri="{FF2B5EF4-FFF2-40B4-BE49-F238E27FC236}">
              <a16:creationId xmlns:a16="http://schemas.microsoft.com/office/drawing/2014/main" id="{840DBE67-2DA6-4F1C-A4A1-146E50E887AD}"/>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4" name="楕円 73">
          <a:extLst>
            <a:ext uri="{FF2B5EF4-FFF2-40B4-BE49-F238E27FC236}">
              <a16:creationId xmlns:a16="http://schemas.microsoft.com/office/drawing/2014/main" id="{FB0878F6-8096-4CB4-AEB0-8EC57A6BE56D}"/>
            </a:ext>
          </a:extLst>
        </xdr:cNvPr>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72934</xdr:rowOff>
    </xdr:to>
    <xdr:cxnSp macro="">
      <xdr:nvCxnSpPr>
        <xdr:cNvPr id="75" name="直線コネクタ 74">
          <a:extLst>
            <a:ext uri="{FF2B5EF4-FFF2-40B4-BE49-F238E27FC236}">
              <a16:creationId xmlns:a16="http://schemas.microsoft.com/office/drawing/2014/main" id="{F4B4999C-2C64-4427-B9EB-6702D934F83B}"/>
            </a:ext>
          </a:extLst>
        </xdr:cNvPr>
        <xdr:cNvCxnSpPr/>
      </xdr:nvCxnSpPr>
      <xdr:spPr>
        <a:xfrm flipV="1">
          <a:off x="3797300" y="65096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6" name="楕円 75">
          <a:extLst>
            <a:ext uri="{FF2B5EF4-FFF2-40B4-BE49-F238E27FC236}">
              <a16:creationId xmlns:a16="http://schemas.microsoft.com/office/drawing/2014/main" id="{7D5C0C1E-F1AF-42A8-9BF9-1D947B6C0C92}"/>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151312</xdr:rowOff>
    </xdr:to>
    <xdr:cxnSp macro="">
      <xdr:nvCxnSpPr>
        <xdr:cNvPr id="77" name="直線コネクタ 76">
          <a:extLst>
            <a:ext uri="{FF2B5EF4-FFF2-40B4-BE49-F238E27FC236}">
              <a16:creationId xmlns:a16="http://schemas.microsoft.com/office/drawing/2014/main" id="{024EE98F-BE3A-496D-A5A5-DE668E7D0D93}"/>
            </a:ext>
          </a:extLst>
        </xdr:cNvPr>
        <xdr:cNvCxnSpPr/>
      </xdr:nvCxnSpPr>
      <xdr:spPr>
        <a:xfrm flipV="1">
          <a:off x="2908300" y="65880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78" name="楕円 77">
          <a:extLst>
            <a:ext uri="{FF2B5EF4-FFF2-40B4-BE49-F238E27FC236}">
              <a16:creationId xmlns:a16="http://schemas.microsoft.com/office/drawing/2014/main" id="{502F9EC2-11D2-4696-91AD-B3068B87F3D3}"/>
            </a:ext>
          </a:extLst>
        </xdr:cNvPr>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58238</xdr:rowOff>
    </xdr:to>
    <xdr:cxnSp macro="">
      <xdr:nvCxnSpPr>
        <xdr:cNvPr id="79" name="直線コネクタ 78">
          <a:extLst>
            <a:ext uri="{FF2B5EF4-FFF2-40B4-BE49-F238E27FC236}">
              <a16:creationId xmlns:a16="http://schemas.microsoft.com/office/drawing/2014/main" id="{7CC90FA1-DF85-4C57-BAD8-DEC507318105}"/>
            </a:ext>
          </a:extLst>
        </xdr:cNvPr>
        <xdr:cNvCxnSpPr/>
      </xdr:nvCxnSpPr>
      <xdr:spPr>
        <a:xfrm flipV="1">
          <a:off x="2019300" y="66664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a:extLst>
            <a:ext uri="{FF2B5EF4-FFF2-40B4-BE49-F238E27FC236}">
              <a16:creationId xmlns:a16="http://schemas.microsoft.com/office/drawing/2014/main" id="{D2876FBC-3CDD-400A-BF68-6392976EBEA3}"/>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a:extLst>
            <a:ext uri="{FF2B5EF4-FFF2-40B4-BE49-F238E27FC236}">
              <a16:creationId xmlns:a16="http://schemas.microsoft.com/office/drawing/2014/main" id="{B4A7E3CD-E113-4AF6-A392-5CD025643847}"/>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a:extLst>
            <a:ext uri="{FF2B5EF4-FFF2-40B4-BE49-F238E27FC236}">
              <a16:creationId xmlns:a16="http://schemas.microsoft.com/office/drawing/2014/main" id="{47BB9C09-B183-499E-B450-FEF7ACC1F6A6}"/>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140261</xdr:rowOff>
    </xdr:from>
    <xdr:ext cx="405111" cy="259045"/>
    <xdr:sp macro="" textlink="">
      <xdr:nvSpPr>
        <xdr:cNvPr id="83" name="n_1mainValue【図書館】&#10;有形固定資産減価償却率">
          <a:extLst>
            <a:ext uri="{FF2B5EF4-FFF2-40B4-BE49-F238E27FC236}">
              <a16:creationId xmlns:a16="http://schemas.microsoft.com/office/drawing/2014/main" id="{C3487D9D-4FA3-4283-875C-8B8171075981}"/>
            </a:ext>
          </a:extLst>
        </xdr:cNvPr>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4" name="n_2mainValue【図書館】&#10;有形固定資産減価償却率">
          <a:extLst>
            <a:ext uri="{FF2B5EF4-FFF2-40B4-BE49-F238E27FC236}">
              <a16:creationId xmlns:a16="http://schemas.microsoft.com/office/drawing/2014/main" id="{A433894A-BCE9-40E6-B075-7A722326E281}"/>
            </a:ext>
          </a:extLst>
        </xdr:cNvPr>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85" name="n_3mainValue【図書館】&#10;有形固定資産減価償却率">
          <a:extLst>
            <a:ext uri="{FF2B5EF4-FFF2-40B4-BE49-F238E27FC236}">
              <a16:creationId xmlns:a16="http://schemas.microsoft.com/office/drawing/2014/main" id="{117EBE33-3621-4E17-B328-BD4EC0713730}"/>
            </a:ext>
          </a:extLst>
        </xdr:cNvPr>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5F1C239-C00C-48BA-9858-D3BA54E2F2D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D149657-DC75-4EA7-9E4F-9C2218142D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5F69781-E3AB-4D79-9F0F-F88AF17BCB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A03FCFA-7B17-4D0E-8BCB-EB9714B107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E4149F9-91E8-49BC-8000-3FEB520EC0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C4940AC-9F4F-4E2D-B683-43A7DB3E54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E0966A3-C6E5-46D6-A758-C69D04C036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9FD11EC-20DE-4569-8D1B-E61BEBCECC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943DC3F-24A9-432C-A217-8B0EE568312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EEE3A08-4419-497D-8833-86A2AA8E345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EE9458A-DFC3-42FB-BEDA-7625781B3A8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75EB449-C221-480C-A154-6C789FA519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A49710E-5174-4457-B1EB-50B29D1657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D9BAB972-505A-436D-BF47-9EA3CB68A5B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2CC38E3-EFAE-400C-9E72-13D3C8E1E7B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859E719E-7496-483F-BBFF-429DB18AE06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D2AEAE3-0136-4A56-A2CB-6C414BBBEF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7047C3BE-4A0F-4411-99BC-066B62CAFA7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26D20E3-51E7-4DC5-8FB7-3326FF5F46B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5E95C6C9-F245-4C05-883C-D20FE64DD6A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F1066506-C18E-4FEC-8348-10EE0D78CE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12D84811-4F17-4D2D-8D32-AE7DE03B5C7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42D2CFAB-1656-48A9-9E10-A1605BBFF3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0A0B2F1F-D856-46A7-AA51-D8B7B548090D}"/>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68AFAA7F-A996-47BF-92C7-B1966889D28D}"/>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7BC0E7BD-D241-4970-A8F7-3E928C093904}"/>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id="{12508B22-6A45-40F8-A8E8-A9ED72E597BB}"/>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B4777D4F-4112-4481-8FE0-710E5CDA43D7}"/>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a:extLst>
            <a:ext uri="{FF2B5EF4-FFF2-40B4-BE49-F238E27FC236}">
              <a16:creationId xmlns:a16="http://schemas.microsoft.com/office/drawing/2014/main" id="{A00FF834-E8BE-48BF-A8BF-E1A38714E689}"/>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2F1DCA3D-FC68-47D0-8556-03809D70CB2B}"/>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D4076F90-92FD-49C1-940A-28884D7EF38F}"/>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FCD7FC2B-10FB-4AB8-983D-6E8262248383}"/>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id="{34102F83-CC83-43C6-A1F0-47DA96F2963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9367934-7424-443A-96C5-E46589BD94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CADD6FC-F0E6-4FB3-ACBD-45C3595E57D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A49FDBC-7327-40C1-8AA4-65F4C73BE5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93E1617-3333-4D88-9017-C63EEFCA02E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E8B25A4-E6DE-454C-83EC-55C620F601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4" name="楕円 123">
          <a:extLst>
            <a:ext uri="{FF2B5EF4-FFF2-40B4-BE49-F238E27FC236}">
              <a16:creationId xmlns:a16="http://schemas.microsoft.com/office/drawing/2014/main" id="{CE448043-12C8-4F37-BEED-25C5C889915B}"/>
            </a:ext>
          </a:extLst>
        </xdr:cNvPr>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5" name="【図書館】&#10;一人当たり面積該当値テキスト">
          <a:extLst>
            <a:ext uri="{FF2B5EF4-FFF2-40B4-BE49-F238E27FC236}">
              <a16:creationId xmlns:a16="http://schemas.microsoft.com/office/drawing/2014/main" id="{E3D25BFE-9645-43CC-8EAC-B9B7AC45C4E2}"/>
            </a:ext>
          </a:extLst>
        </xdr:cNvPr>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127000</xdr:rowOff>
    </xdr:from>
    <xdr:to>
      <xdr:col>50</xdr:col>
      <xdr:colOff>165100</xdr:colOff>
      <xdr:row>41</xdr:row>
      <xdr:rowOff>57150</xdr:rowOff>
    </xdr:to>
    <xdr:sp macro="" textlink="">
      <xdr:nvSpPr>
        <xdr:cNvPr id="126" name="楕円 125">
          <a:extLst>
            <a:ext uri="{FF2B5EF4-FFF2-40B4-BE49-F238E27FC236}">
              <a16:creationId xmlns:a16="http://schemas.microsoft.com/office/drawing/2014/main" id="{95B60ABD-F2A5-45B5-AD6D-55B08B93CE37}"/>
            </a:ext>
          </a:extLst>
        </xdr:cNvPr>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41</xdr:row>
      <xdr:rowOff>6350</xdr:rowOff>
    </xdr:to>
    <xdr:cxnSp macro="">
      <xdr:nvCxnSpPr>
        <xdr:cNvPr id="127" name="直線コネクタ 126">
          <a:extLst>
            <a:ext uri="{FF2B5EF4-FFF2-40B4-BE49-F238E27FC236}">
              <a16:creationId xmlns:a16="http://schemas.microsoft.com/office/drawing/2014/main" id="{5609AF86-741D-4B44-97A1-C3A90CF1B9F6}"/>
            </a:ext>
          </a:extLst>
        </xdr:cNvPr>
        <xdr:cNvCxnSpPr/>
      </xdr:nvCxnSpPr>
      <xdr:spPr>
        <a:xfrm flipV="1">
          <a:off x="9639300" y="702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127000</xdr:rowOff>
    </xdr:from>
    <xdr:to>
      <xdr:col>46</xdr:col>
      <xdr:colOff>38100</xdr:colOff>
      <xdr:row>41</xdr:row>
      <xdr:rowOff>57150</xdr:rowOff>
    </xdr:to>
    <xdr:sp macro="" textlink="">
      <xdr:nvSpPr>
        <xdr:cNvPr id="128" name="楕円 127">
          <a:extLst>
            <a:ext uri="{FF2B5EF4-FFF2-40B4-BE49-F238E27FC236}">
              <a16:creationId xmlns:a16="http://schemas.microsoft.com/office/drawing/2014/main" id="{94A676B3-D77F-4147-9430-27F6854AE020}"/>
            </a:ext>
          </a:extLst>
        </xdr:cNvPr>
        <xdr:cNvSpPr/>
      </xdr:nvSpPr>
      <xdr:spPr>
        <a:xfrm>
          <a:off x="8699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6350</xdr:rowOff>
    </xdr:from>
    <xdr:to>
      <xdr:col>50</xdr:col>
      <xdr:colOff>114300</xdr:colOff>
      <xdr:row>41</xdr:row>
      <xdr:rowOff>6350</xdr:rowOff>
    </xdr:to>
    <xdr:cxnSp macro="">
      <xdr:nvCxnSpPr>
        <xdr:cNvPr id="129" name="直線コネクタ 128">
          <a:extLst>
            <a:ext uri="{FF2B5EF4-FFF2-40B4-BE49-F238E27FC236}">
              <a16:creationId xmlns:a16="http://schemas.microsoft.com/office/drawing/2014/main" id="{4F85D1CF-E1EE-43E7-B356-255C16324286}"/>
            </a:ext>
          </a:extLst>
        </xdr:cNvPr>
        <xdr:cNvCxnSpPr/>
      </xdr:nvCxnSpPr>
      <xdr:spPr>
        <a:xfrm>
          <a:off x="8750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0" name="楕円 129">
          <a:extLst>
            <a:ext uri="{FF2B5EF4-FFF2-40B4-BE49-F238E27FC236}">
              <a16:creationId xmlns:a16="http://schemas.microsoft.com/office/drawing/2014/main" id="{72FC65C5-E9BB-4639-BE59-177FD3902DB3}"/>
            </a:ext>
          </a:extLst>
        </xdr:cNvPr>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6350</xdr:rowOff>
    </xdr:from>
    <xdr:to>
      <xdr:col>45</xdr:col>
      <xdr:colOff>177800</xdr:colOff>
      <xdr:row>41</xdr:row>
      <xdr:rowOff>6350</xdr:rowOff>
    </xdr:to>
    <xdr:cxnSp macro="">
      <xdr:nvCxnSpPr>
        <xdr:cNvPr id="131" name="直線コネクタ 130">
          <a:extLst>
            <a:ext uri="{FF2B5EF4-FFF2-40B4-BE49-F238E27FC236}">
              <a16:creationId xmlns:a16="http://schemas.microsoft.com/office/drawing/2014/main" id="{E27FEC9A-7150-44B0-A608-296C34471C5A}"/>
            </a:ext>
          </a:extLst>
        </xdr:cNvPr>
        <xdr:cNvCxnSpPr/>
      </xdr:nvCxnSpPr>
      <xdr:spPr>
        <a:xfrm>
          <a:off x="7861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a:extLst>
            <a:ext uri="{FF2B5EF4-FFF2-40B4-BE49-F238E27FC236}">
              <a16:creationId xmlns:a16="http://schemas.microsoft.com/office/drawing/2014/main" id="{8EF6E800-8B74-4FF4-9481-F39B028250F2}"/>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a:extLst>
            <a:ext uri="{FF2B5EF4-FFF2-40B4-BE49-F238E27FC236}">
              <a16:creationId xmlns:a16="http://schemas.microsoft.com/office/drawing/2014/main" id="{AE68406C-04B3-4061-8278-FA4A1586A7D2}"/>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a:extLst>
            <a:ext uri="{FF2B5EF4-FFF2-40B4-BE49-F238E27FC236}">
              <a16:creationId xmlns:a16="http://schemas.microsoft.com/office/drawing/2014/main" id="{23FA87E0-045D-45C3-B1A8-F891C4FCABB1}"/>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48277</xdr:rowOff>
    </xdr:from>
    <xdr:ext cx="469744" cy="259045"/>
    <xdr:sp macro="" textlink="">
      <xdr:nvSpPr>
        <xdr:cNvPr id="135" name="n_1mainValue【図書館】&#10;一人当たり面積">
          <a:extLst>
            <a:ext uri="{FF2B5EF4-FFF2-40B4-BE49-F238E27FC236}">
              <a16:creationId xmlns:a16="http://schemas.microsoft.com/office/drawing/2014/main" id="{1759AFFD-E15B-4D94-8242-4E44FA4E4C03}"/>
            </a:ext>
          </a:extLst>
        </xdr:cNvPr>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48277</xdr:rowOff>
    </xdr:from>
    <xdr:ext cx="469744" cy="259045"/>
    <xdr:sp macro="" textlink="">
      <xdr:nvSpPr>
        <xdr:cNvPr id="136" name="n_2mainValue【図書館】&#10;一人当たり面積">
          <a:extLst>
            <a:ext uri="{FF2B5EF4-FFF2-40B4-BE49-F238E27FC236}">
              <a16:creationId xmlns:a16="http://schemas.microsoft.com/office/drawing/2014/main" id="{372F824C-68B4-458F-AB9A-440E1161C3D4}"/>
            </a:ext>
          </a:extLst>
        </xdr:cNvPr>
        <xdr:cNvSpPr txBox="1"/>
      </xdr:nvSpPr>
      <xdr:spPr>
        <a:xfrm>
          <a:off x="8515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37" name="n_3mainValue【図書館】&#10;一人当たり面積">
          <a:extLst>
            <a:ext uri="{FF2B5EF4-FFF2-40B4-BE49-F238E27FC236}">
              <a16:creationId xmlns:a16="http://schemas.microsoft.com/office/drawing/2014/main" id="{F5D08FB1-DDFA-492C-A468-1D00D7A5CB83}"/>
            </a:ext>
          </a:extLst>
        </xdr:cNvPr>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08EDA43-17A4-49DB-B1E2-E8E4AE2ADC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FCD8E54-CF7D-4888-B3CF-A77DFAE4A7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3FAD8A5-B2D5-4B57-AF50-C3DEE114E6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D1CE7C0-0C9C-4041-8D41-FF2A8CEB6C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6A948B5-4016-4028-9F0F-4BBD47D22C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15DEF10C-CC8D-41FE-A06D-48E1588D06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526A083A-76B0-453B-BF66-44D0C1BEFA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25580AEB-DFB5-4F76-ABA1-A39E9F4E8F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9A83CC27-9AF6-4FD4-AC55-77EE7AAB05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7308955-2D8F-40D9-967A-6113D75385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6D1348B9-6501-4BEA-95F1-EA697D66BD3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EB5AB90-4053-42C0-8689-A5E2D166992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CEB20774-26CD-447A-86DC-16C87AB28C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B510ABD-7AAF-4F87-8F04-C406497C0A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E18E92F3-82E9-49BB-BC3B-4DD3D5D879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3FF5167E-11FD-4BD7-B63B-AF5467C3F8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6AAA203-08D2-481A-B0B9-EC0DA9DAFD7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FBCC1B31-CE35-40E8-861D-17E10EEE95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E7FCB3AF-9F0A-46C3-800B-CEB9F92D70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CB93F6B-5076-451C-A5E3-BB5928159BF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B183095D-E2C1-4F29-B5BB-1EC7363813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992F3F14-BD84-4AB0-98C8-3F551D8BFE3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33C7ED0-3ACE-4420-9F10-F9F5FD2641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C0147C1-DD31-48F6-AA78-319F258E546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60304F4A-A03E-4890-BDE9-EBA536CE65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id="{F7CBE568-32A2-453A-BBB2-5AA7258F309F}"/>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4BCD132-08BF-4661-B5A2-76523598C1B6}"/>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id="{F6F95DEF-33F0-4804-9520-30094050E256}"/>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E88C0F6B-5292-4A70-817D-89035D7FECA5}"/>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id="{AA556B11-2ED6-4879-95C7-319E49331707}"/>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F9F50355-FA57-4218-876C-93CBC50A3AA9}"/>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0C7CF6E3-53FD-4C86-A18A-63D12EC0D5CD}"/>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D0CD3B9F-8694-4E84-A79D-B78AA191801B}"/>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id="{C40342A3-EFD2-49C9-8431-735AB9ECB0AB}"/>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830C7ED5-55AE-4A19-BD31-4ED243846738}"/>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B833679-0334-4267-B00A-74BEEE9751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C8FC29D-EDDE-4857-B5D2-D34C129794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4852EB7-F6E4-43B9-BBF9-A93EE8FF56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1A6B818-9C7B-4893-8BE6-FB926ACFB8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C70140C-65AA-407B-B7D5-BF4CF81823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楕円 177">
          <a:extLst>
            <a:ext uri="{FF2B5EF4-FFF2-40B4-BE49-F238E27FC236}">
              <a16:creationId xmlns:a16="http://schemas.microsoft.com/office/drawing/2014/main" id="{85397A98-3449-4E2F-B8E7-7080ECC124A1}"/>
            </a:ext>
          </a:extLst>
        </xdr:cNvPr>
        <xdr:cNvSpPr/>
      </xdr:nvSpPr>
      <xdr:spPr>
        <a:xfrm>
          <a:off x="4584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40294</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543B591E-7782-4426-8869-4D65E67C6997}"/>
            </a:ext>
          </a:extLst>
        </xdr:cNvPr>
        <xdr:cNvSpPr txBox="1"/>
      </xdr:nvSpPr>
      <xdr:spPr>
        <a:xfrm>
          <a:off x="4673600"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80" name="楕円 179">
          <a:extLst>
            <a:ext uri="{FF2B5EF4-FFF2-40B4-BE49-F238E27FC236}">
              <a16:creationId xmlns:a16="http://schemas.microsoft.com/office/drawing/2014/main" id="{CB797FE6-DC4B-44E6-8A3E-752F9CF28999}"/>
            </a:ext>
          </a:extLst>
        </xdr:cNvPr>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60</xdr:row>
      <xdr:rowOff>13063</xdr:rowOff>
    </xdr:to>
    <xdr:cxnSp macro="">
      <xdr:nvCxnSpPr>
        <xdr:cNvPr id="181" name="直線コネクタ 180">
          <a:extLst>
            <a:ext uri="{FF2B5EF4-FFF2-40B4-BE49-F238E27FC236}">
              <a16:creationId xmlns:a16="http://schemas.microsoft.com/office/drawing/2014/main" id="{039E86B4-2736-47E9-90D3-316C2FD05387}"/>
            </a:ext>
          </a:extLst>
        </xdr:cNvPr>
        <xdr:cNvCxnSpPr/>
      </xdr:nvCxnSpPr>
      <xdr:spPr>
        <a:xfrm flipV="1">
          <a:off x="3797300" y="1022821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82" name="楕円 181">
          <a:extLst>
            <a:ext uri="{FF2B5EF4-FFF2-40B4-BE49-F238E27FC236}">
              <a16:creationId xmlns:a16="http://schemas.microsoft.com/office/drawing/2014/main" id="{4E431376-F391-44DE-9842-3A584329DDE0}"/>
            </a:ext>
          </a:extLst>
        </xdr:cNvPr>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63681</xdr:rowOff>
    </xdr:to>
    <xdr:cxnSp macro="">
      <xdr:nvCxnSpPr>
        <xdr:cNvPr id="183" name="直線コネクタ 182">
          <a:extLst>
            <a:ext uri="{FF2B5EF4-FFF2-40B4-BE49-F238E27FC236}">
              <a16:creationId xmlns:a16="http://schemas.microsoft.com/office/drawing/2014/main" id="{FD7C9944-6BE3-47E6-BAD9-05B75A5E1BB9}"/>
            </a:ext>
          </a:extLst>
        </xdr:cNvPr>
        <xdr:cNvCxnSpPr/>
      </xdr:nvCxnSpPr>
      <xdr:spPr>
        <a:xfrm flipV="1">
          <a:off x="2908300" y="103000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84" name="楕円 183">
          <a:extLst>
            <a:ext uri="{FF2B5EF4-FFF2-40B4-BE49-F238E27FC236}">
              <a16:creationId xmlns:a16="http://schemas.microsoft.com/office/drawing/2014/main" id="{4AF9FB18-E485-4637-AB2A-4EBD50127820}"/>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61</xdr:row>
      <xdr:rowOff>21227</xdr:rowOff>
    </xdr:to>
    <xdr:cxnSp macro="">
      <xdr:nvCxnSpPr>
        <xdr:cNvPr id="185" name="直線コネクタ 184">
          <a:extLst>
            <a:ext uri="{FF2B5EF4-FFF2-40B4-BE49-F238E27FC236}">
              <a16:creationId xmlns:a16="http://schemas.microsoft.com/office/drawing/2014/main" id="{876E4A30-6BEA-40F9-ACD0-D503918A82FC}"/>
            </a:ext>
          </a:extLst>
        </xdr:cNvPr>
        <xdr:cNvCxnSpPr/>
      </xdr:nvCxnSpPr>
      <xdr:spPr>
        <a:xfrm flipV="1">
          <a:off x="2019300" y="10350681"/>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a:extLst>
            <a:ext uri="{FF2B5EF4-FFF2-40B4-BE49-F238E27FC236}">
              <a16:creationId xmlns:a16="http://schemas.microsoft.com/office/drawing/2014/main" id="{05D8EA0C-E1F4-493B-A200-1DF753D98D81}"/>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a:extLst>
            <a:ext uri="{FF2B5EF4-FFF2-40B4-BE49-F238E27FC236}">
              <a16:creationId xmlns:a16="http://schemas.microsoft.com/office/drawing/2014/main" id="{715A3B96-4ACA-47AF-AD9F-67896249C7FD}"/>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1CF962EC-08AC-4E2B-BA58-64C3CCBD3E8F}"/>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54990</xdr:rowOff>
    </xdr:from>
    <xdr:ext cx="405111" cy="259045"/>
    <xdr:sp macro="" textlink="">
      <xdr:nvSpPr>
        <xdr:cNvPr id="189" name="n_1mainValue【体育館・プール】&#10;有形固定資産減価償却率">
          <a:extLst>
            <a:ext uri="{FF2B5EF4-FFF2-40B4-BE49-F238E27FC236}">
              <a16:creationId xmlns:a16="http://schemas.microsoft.com/office/drawing/2014/main" id="{059D86BE-8BDF-498B-B203-775F09D609C7}"/>
            </a:ext>
          </a:extLst>
        </xdr:cNvPr>
        <xdr:cNvSpPr txBox="1"/>
      </xdr:nvSpPr>
      <xdr:spPr>
        <a:xfrm>
          <a:off x="3582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105608</xdr:rowOff>
    </xdr:from>
    <xdr:ext cx="405111" cy="259045"/>
    <xdr:sp macro="" textlink="">
      <xdr:nvSpPr>
        <xdr:cNvPr id="190" name="n_2mainValue【体育館・プール】&#10;有形固定資産減価償却率">
          <a:extLst>
            <a:ext uri="{FF2B5EF4-FFF2-40B4-BE49-F238E27FC236}">
              <a16:creationId xmlns:a16="http://schemas.microsoft.com/office/drawing/2014/main" id="{D128C978-C875-4D92-B064-ABA5AC81F60F}"/>
            </a:ext>
          </a:extLst>
        </xdr:cNvPr>
        <xdr:cNvSpPr txBox="1"/>
      </xdr:nvSpPr>
      <xdr:spPr>
        <a:xfrm>
          <a:off x="2705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191" name="n_3mainValue【体育館・プール】&#10;有形固定資産減価償却率">
          <a:extLst>
            <a:ext uri="{FF2B5EF4-FFF2-40B4-BE49-F238E27FC236}">
              <a16:creationId xmlns:a16="http://schemas.microsoft.com/office/drawing/2014/main" id="{20AD7F84-C073-4D2C-98B7-1F41F42A3BEF}"/>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439678A-B1F9-4D86-987B-F20A999502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E360D8B5-C120-4A6B-BF0D-C4E6ADB0AF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F4EFD91-7C28-4786-BCEC-4A9E0FCA99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1A0AEC02-40A0-405F-8289-3B2C8F58C5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2979B7B-5890-4797-8132-E2AE5E967B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BFAA76AB-1E2A-4959-8C4B-04EC1D54B8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9B9BC312-658F-439F-8181-5CDDA86D7E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FF22811A-EB3D-463E-9EE8-8C19024E4B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D6197C66-E070-4AC4-B1BB-ED998F8F56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6B71263-4660-40C4-8574-5382391F8D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65A2C5C4-EC31-4F6F-B614-2899B044A5B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FC83C0D1-78E3-4E56-B172-0FB334A6445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68AE211C-E855-4894-9E87-5FBE7FE930D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C358FEB2-838F-4193-930C-F0EA495CD99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6B9D137B-8065-4B41-BF81-A8C5D84CF9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5DD8ACF4-4E41-4F13-BD43-6E2E1FFE5C7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7E65A5A8-D8E8-4371-A3AE-E2B010BB548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830DA141-F488-4153-8F5B-15737180928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36D1C490-F485-47B9-AFFF-1C4387A36E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90BFE592-060F-499D-960F-C679A23814C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DFCBA917-9BC3-4B19-9D45-205CFEBCA9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7308857E-992B-41BB-BD95-DE5DEBC242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1FAE230C-C6FA-4BF8-9BFD-40B8D783E7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id="{EAC43FF8-90D4-429D-9DCC-919DDAABA14E}"/>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id="{4336749C-E84F-4F01-9CA1-8DAD41DAA62B}"/>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id="{B75C93CA-FE61-4166-82BC-686AE5614171}"/>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id="{F2006198-A2AE-49BB-B26B-A9612692BD25}"/>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id="{66089E98-828F-44F3-AC9E-9CEF9020DB85}"/>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a:extLst>
            <a:ext uri="{FF2B5EF4-FFF2-40B4-BE49-F238E27FC236}">
              <a16:creationId xmlns:a16="http://schemas.microsoft.com/office/drawing/2014/main" id="{E081A9DA-F929-4E01-8F22-158369C353EA}"/>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id="{3C6469F8-0A25-4E8D-B76E-8FF3C24AD341}"/>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id="{9659CB1D-FE14-4831-9C35-0B843FB38B29}"/>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id="{7AB726D1-AA60-43AA-8259-825387E615ED}"/>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a:extLst>
            <a:ext uri="{FF2B5EF4-FFF2-40B4-BE49-F238E27FC236}">
              <a16:creationId xmlns:a16="http://schemas.microsoft.com/office/drawing/2014/main" id="{72FD4E54-9FB5-400B-9E89-F36BD792C35B}"/>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E9F5BCD-0217-443C-85E7-F9A857FA31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AC84B5E-97B2-4C24-9655-283A61E5D4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9E9109A-AE26-4E76-8EC8-824118D189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D15ADED-15A9-4D7F-A569-9FAC833414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C55F618-27D1-4CBB-9263-CFB07B7427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51308</xdr:rowOff>
    </xdr:from>
    <xdr:to>
      <xdr:col>55</xdr:col>
      <xdr:colOff>50800</xdr:colOff>
      <xdr:row>63</xdr:row>
      <xdr:rowOff>152908</xdr:rowOff>
    </xdr:to>
    <xdr:sp macro="" textlink="">
      <xdr:nvSpPr>
        <xdr:cNvPr id="230" name="楕円 229">
          <a:extLst>
            <a:ext uri="{FF2B5EF4-FFF2-40B4-BE49-F238E27FC236}">
              <a16:creationId xmlns:a16="http://schemas.microsoft.com/office/drawing/2014/main" id="{36A5A500-8CDF-4030-B02E-D662603AC7EA}"/>
            </a:ext>
          </a:extLst>
        </xdr:cNvPr>
        <xdr:cNvSpPr/>
      </xdr:nvSpPr>
      <xdr:spPr>
        <a:xfrm>
          <a:off x="104267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74185</xdr:rowOff>
    </xdr:from>
    <xdr:ext cx="469744" cy="259045"/>
    <xdr:sp macro="" textlink="">
      <xdr:nvSpPr>
        <xdr:cNvPr id="231" name="【体育館・プール】&#10;一人当たり面積該当値テキスト">
          <a:extLst>
            <a:ext uri="{FF2B5EF4-FFF2-40B4-BE49-F238E27FC236}">
              <a16:creationId xmlns:a16="http://schemas.microsoft.com/office/drawing/2014/main" id="{B43274BB-05CA-438D-9ACC-051BFFC18BAE}"/>
            </a:ext>
          </a:extLst>
        </xdr:cNvPr>
        <xdr:cNvSpPr txBox="1"/>
      </xdr:nvSpPr>
      <xdr:spPr>
        <a:xfrm>
          <a:off x="10515600" y="107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52451</xdr:rowOff>
    </xdr:from>
    <xdr:to>
      <xdr:col>50</xdr:col>
      <xdr:colOff>165100</xdr:colOff>
      <xdr:row>63</xdr:row>
      <xdr:rowOff>154051</xdr:rowOff>
    </xdr:to>
    <xdr:sp macro="" textlink="">
      <xdr:nvSpPr>
        <xdr:cNvPr id="232" name="楕円 231">
          <a:extLst>
            <a:ext uri="{FF2B5EF4-FFF2-40B4-BE49-F238E27FC236}">
              <a16:creationId xmlns:a16="http://schemas.microsoft.com/office/drawing/2014/main" id="{E39879D0-A264-4066-A08C-1F554B1C1DF9}"/>
            </a:ext>
          </a:extLst>
        </xdr:cNvPr>
        <xdr:cNvSpPr/>
      </xdr:nvSpPr>
      <xdr:spPr>
        <a:xfrm>
          <a:off x="9588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102108</xdr:rowOff>
    </xdr:from>
    <xdr:to>
      <xdr:col>55</xdr:col>
      <xdr:colOff>0</xdr:colOff>
      <xdr:row>63</xdr:row>
      <xdr:rowOff>103251</xdr:rowOff>
    </xdr:to>
    <xdr:cxnSp macro="">
      <xdr:nvCxnSpPr>
        <xdr:cNvPr id="233" name="直線コネクタ 232">
          <a:extLst>
            <a:ext uri="{FF2B5EF4-FFF2-40B4-BE49-F238E27FC236}">
              <a16:creationId xmlns:a16="http://schemas.microsoft.com/office/drawing/2014/main" id="{58E869CB-96BE-43A9-B08C-17C319E63055}"/>
            </a:ext>
          </a:extLst>
        </xdr:cNvPr>
        <xdr:cNvCxnSpPr/>
      </xdr:nvCxnSpPr>
      <xdr:spPr>
        <a:xfrm flipV="1">
          <a:off x="9639300" y="109034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53594</xdr:rowOff>
    </xdr:from>
    <xdr:to>
      <xdr:col>46</xdr:col>
      <xdr:colOff>38100</xdr:colOff>
      <xdr:row>63</xdr:row>
      <xdr:rowOff>155194</xdr:rowOff>
    </xdr:to>
    <xdr:sp macro="" textlink="">
      <xdr:nvSpPr>
        <xdr:cNvPr id="234" name="楕円 233">
          <a:extLst>
            <a:ext uri="{FF2B5EF4-FFF2-40B4-BE49-F238E27FC236}">
              <a16:creationId xmlns:a16="http://schemas.microsoft.com/office/drawing/2014/main" id="{4002A585-757E-41B9-8A77-7D4F38FBB734}"/>
            </a:ext>
          </a:extLst>
        </xdr:cNvPr>
        <xdr:cNvSpPr/>
      </xdr:nvSpPr>
      <xdr:spPr>
        <a:xfrm>
          <a:off x="8699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103251</xdr:rowOff>
    </xdr:from>
    <xdr:to>
      <xdr:col>50</xdr:col>
      <xdr:colOff>114300</xdr:colOff>
      <xdr:row>63</xdr:row>
      <xdr:rowOff>104394</xdr:rowOff>
    </xdr:to>
    <xdr:cxnSp macro="">
      <xdr:nvCxnSpPr>
        <xdr:cNvPr id="235" name="直線コネクタ 234">
          <a:extLst>
            <a:ext uri="{FF2B5EF4-FFF2-40B4-BE49-F238E27FC236}">
              <a16:creationId xmlns:a16="http://schemas.microsoft.com/office/drawing/2014/main" id="{50BECE2E-9C2E-43AB-A9C3-184C9F91D3EC}"/>
            </a:ext>
          </a:extLst>
        </xdr:cNvPr>
        <xdr:cNvCxnSpPr/>
      </xdr:nvCxnSpPr>
      <xdr:spPr>
        <a:xfrm flipV="1">
          <a:off x="8750300" y="109046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33401</xdr:rowOff>
    </xdr:from>
    <xdr:to>
      <xdr:col>41</xdr:col>
      <xdr:colOff>101600</xdr:colOff>
      <xdr:row>63</xdr:row>
      <xdr:rowOff>135001</xdr:rowOff>
    </xdr:to>
    <xdr:sp macro="" textlink="">
      <xdr:nvSpPr>
        <xdr:cNvPr id="236" name="楕円 235">
          <a:extLst>
            <a:ext uri="{FF2B5EF4-FFF2-40B4-BE49-F238E27FC236}">
              <a16:creationId xmlns:a16="http://schemas.microsoft.com/office/drawing/2014/main" id="{B7E39B25-23BC-4333-B7B2-F37CC373E889}"/>
            </a:ext>
          </a:extLst>
        </xdr:cNvPr>
        <xdr:cNvSpPr/>
      </xdr:nvSpPr>
      <xdr:spPr>
        <a:xfrm>
          <a:off x="7810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84201</xdr:rowOff>
    </xdr:from>
    <xdr:to>
      <xdr:col>45</xdr:col>
      <xdr:colOff>177800</xdr:colOff>
      <xdr:row>63</xdr:row>
      <xdr:rowOff>104394</xdr:rowOff>
    </xdr:to>
    <xdr:cxnSp macro="">
      <xdr:nvCxnSpPr>
        <xdr:cNvPr id="237" name="直線コネクタ 236">
          <a:extLst>
            <a:ext uri="{FF2B5EF4-FFF2-40B4-BE49-F238E27FC236}">
              <a16:creationId xmlns:a16="http://schemas.microsoft.com/office/drawing/2014/main" id="{C697E97F-F820-402E-B5DA-915E1017D571}"/>
            </a:ext>
          </a:extLst>
        </xdr:cNvPr>
        <xdr:cNvCxnSpPr/>
      </xdr:nvCxnSpPr>
      <xdr:spPr>
        <a:xfrm>
          <a:off x="7861300" y="1088555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a:extLst>
            <a:ext uri="{FF2B5EF4-FFF2-40B4-BE49-F238E27FC236}">
              <a16:creationId xmlns:a16="http://schemas.microsoft.com/office/drawing/2014/main" id="{6537ED4A-1763-4BD4-A536-70623422E287}"/>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a:extLst>
            <a:ext uri="{FF2B5EF4-FFF2-40B4-BE49-F238E27FC236}">
              <a16:creationId xmlns:a16="http://schemas.microsoft.com/office/drawing/2014/main" id="{BF7C1586-F76C-4A87-9FA0-79DC2203263A}"/>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a:extLst>
            <a:ext uri="{FF2B5EF4-FFF2-40B4-BE49-F238E27FC236}">
              <a16:creationId xmlns:a16="http://schemas.microsoft.com/office/drawing/2014/main" id="{A12F0AD6-FFBE-4600-AD49-6EFCEBF98D1F}"/>
            </a:ext>
          </a:extLst>
        </xdr:cNvPr>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170578</xdr:rowOff>
    </xdr:from>
    <xdr:ext cx="469744" cy="259045"/>
    <xdr:sp macro="" textlink="">
      <xdr:nvSpPr>
        <xdr:cNvPr id="241" name="n_1mainValue【体育館・プール】&#10;一人当たり面積">
          <a:extLst>
            <a:ext uri="{FF2B5EF4-FFF2-40B4-BE49-F238E27FC236}">
              <a16:creationId xmlns:a16="http://schemas.microsoft.com/office/drawing/2014/main" id="{57D64A29-37AD-47C1-9A0C-DEE5D27202D5}"/>
            </a:ext>
          </a:extLst>
        </xdr:cNvPr>
        <xdr:cNvSpPr txBox="1"/>
      </xdr:nvSpPr>
      <xdr:spPr>
        <a:xfrm>
          <a:off x="9391727" y="106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271</xdr:rowOff>
    </xdr:from>
    <xdr:ext cx="469744" cy="259045"/>
    <xdr:sp macro="" textlink="">
      <xdr:nvSpPr>
        <xdr:cNvPr id="242" name="n_2mainValue【体育館・プール】&#10;一人当たり面積">
          <a:extLst>
            <a:ext uri="{FF2B5EF4-FFF2-40B4-BE49-F238E27FC236}">
              <a16:creationId xmlns:a16="http://schemas.microsoft.com/office/drawing/2014/main" id="{11D5C07A-F5F0-4BB9-AEAE-08B9B342A7DF}"/>
            </a:ext>
          </a:extLst>
        </xdr:cNvPr>
        <xdr:cNvSpPr txBox="1"/>
      </xdr:nvSpPr>
      <xdr:spPr>
        <a:xfrm>
          <a:off x="8515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151528</xdr:rowOff>
    </xdr:from>
    <xdr:ext cx="469744" cy="259045"/>
    <xdr:sp macro="" textlink="">
      <xdr:nvSpPr>
        <xdr:cNvPr id="243" name="n_3mainValue【体育館・プール】&#10;一人当たり面積">
          <a:extLst>
            <a:ext uri="{FF2B5EF4-FFF2-40B4-BE49-F238E27FC236}">
              <a16:creationId xmlns:a16="http://schemas.microsoft.com/office/drawing/2014/main" id="{268E75B5-9AAF-4BAA-BB1E-A344CE7AF87D}"/>
            </a:ext>
          </a:extLst>
        </xdr:cNvPr>
        <xdr:cNvSpPr txBox="1"/>
      </xdr:nvSpPr>
      <xdr:spPr>
        <a:xfrm>
          <a:off x="76264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B47D3854-3D55-432C-8A6C-790F4D9533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3D5C96BF-04AC-44CC-A4BC-7F12FED5B5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F2301F29-89E9-4676-8442-FB8940F50F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37EDC7DA-7DD6-4F47-BF66-B8F45BC7A4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C0B39D13-72A5-4BD0-8581-56932FE9BD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E543495-E905-4C0A-8CF5-7210A0F018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D1405CE1-AF1C-4DCB-98FE-1F410CB82D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DD9A1211-25EF-454F-A3C5-63CA4E1C09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33BC39DD-83B5-4B6E-B517-FEB0721BF98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4498DFBE-375F-494F-8099-E44F5131E9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A36CEEF2-3DB4-4A94-9052-1C087AC3BF9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5B7D99D4-11EA-4234-B108-17EB193D62B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1A1F458D-9719-4615-BA04-6AA308BEB96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81C1BF4F-3A4E-4B2A-9566-DE7C392B72E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98BCF8AD-0075-4C9B-A248-F2F24257A14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9BD275CE-4C8F-4974-BC7B-F5FBA73CFD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A379138-FF7B-4AD8-96D0-5BEC227736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4EFF1E6E-C952-4DA4-ACFD-712417540FB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9A88D992-F90E-4973-A0E7-EACBC2B12BB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F254CE37-E74D-4CF7-8E88-6D4A123989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89DCB8EF-E896-4DF5-BBF2-E656D8EEAFA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E9E6D072-984F-4EAB-87B5-66BB96390F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DDCFD925-9C6D-4478-979F-7D922490131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FF55C907-CFAA-43A8-9640-0655D31E70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ECEC23A9-C17B-43A6-AD65-E2BF5FE4BC03}"/>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AEF73591-7161-4777-BDF7-C30FA722996B}"/>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69809631-D71C-4BD2-8ED9-BF84BEFB02A3}"/>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A1AD075-A8A7-43A5-8C33-EC0B576D55EB}"/>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id="{093B97C0-2DC5-4FFF-85AB-3C582BB87A23}"/>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39BC69A2-EB1C-47AB-8919-624653974A25}"/>
            </a:ext>
          </a:extLst>
        </xdr:cNvPr>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id="{60DB20F0-4577-4F13-BC9A-70A3DC52FB5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82539AFF-12C3-4E6A-8ED3-13CB0865C0C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10E0476E-E914-405F-AB9C-A89C21945917}"/>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id="{D1CA3585-3886-49EA-909A-18CAE0687561}"/>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A623C10-B524-4B26-92D0-DA9E952569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3D55F11-9B24-4A8C-84B3-B55FDEA8D1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5C41914-D84E-47E4-A76C-142A35A917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9318502-44E1-4CB8-B28D-476B9A7015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CF7CCD8-A6DA-4B30-A8E9-FCCE2BAFCD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283" name="楕円 282">
          <a:extLst>
            <a:ext uri="{FF2B5EF4-FFF2-40B4-BE49-F238E27FC236}">
              <a16:creationId xmlns:a16="http://schemas.microsoft.com/office/drawing/2014/main" id="{419A56B5-E4E4-47A9-BDF9-A1C13F65E502}"/>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723B92CC-6CDB-404C-9C50-86B99A5F7FA5}"/>
            </a:ext>
          </a:extLst>
        </xdr:cNvPr>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285" name="楕円 284">
          <a:extLst>
            <a:ext uri="{FF2B5EF4-FFF2-40B4-BE49-F238E27FC236}">
              <a16:creationId xmlns:a16="http://schemas.microsoft.com/office/drawing/2014/main" id="{3648B17D-B9D5-4794-887B-A311A9F42B02}"/>
            </a:ext>
          </a:extLst>
        </xdr:cNvPr>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81914</xdr:rowOff>
    </xdr:to>
    <xdr:cxnSp macro="">
      <xdr:nvCxnSpPr>
        <xdr:cNvPr id="286" name="直線コネクタ 285">
          <a:extLst>
            <a:ext uri="{FF2B5EF4-FFF2-40B4-BE49-F238E27FC236}">
              <a16:creationId xmlns:a16="http://schemas.microsoft.com/office/drawing/2014/main" id="{695D57A6-E39A-4FE7-87F9-4292F25F810E}"/>
            </a:ext>
          </a:extLst>
        </xdr:cNvPr>
        <xdr:cNvCxnSpPr/>
      </xdr:nvCxnSpPr>
      <xdr:spPr>
        <a:xfrm flipV="1">
          <a:off x="3797300" y="144208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93980</xdr:rowOff>
    </xdr:from>
    <xdr:to>
      <xdr:col>15</xdr:col>
      <xdr:colOff>101600</xdr:colOff>
      <xdr:row>85</xdr:row>
      <xdr:rowOff>24130</xdr:rowOff>
    </xdr:to>
    <xdr:sp macro="" textlink="">
      <xdr:nvSpPr>
        <xdr:cNvPr id="287" name="楕円 286">
          <a:extLst>
            <a:ext uri="{FF2B5EF4-FFF2-40B4-BE49-F238E27FC236}">
              <a16:creationId xmlns:a16="http://schemas.microsoft.com/office/drawing/2014/main" id="{52C9672D-9F16-4465-8BCD-DC3762764B21}"/>
            </a:ext>
          </a:extLst>
        </xdr:cNvPr>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144780</xdr:rowOff>
    </xdr:to>
    <xdr:cxnSp macro="">
      <xdr:nvCxnSpPr>
        <xdr:cNvPr id="288" name="直線コネクタ 287">
          <a:extLst>
            <a:ext uri="{FF2B5EF4-FFF2-40B4-BE49-F238E27FC236}">
              <a16:creationId xmlns:a16="http://schemas.microsoft.com/office/drawing/2014/main" id="{0709A6BC-81C9-4F1F-B316-934967E38C38}"/>
            </a:ext>
          </a:extLst>
        </xdr:cNvPr>
        <xdr:cNvCxnSpPr/>
      </xdr:nvCxnSpPr>
      <xdr:spPr>
        <a:xfrm flipV="1">
          <a:off x="2908300" y="144837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116839</xdr:rowOff>
    </xdr:from>
    <xdr:to>
      <xdr:col>10</xdr:col>
      <xdr:colOff>165100</xdr:colOff>
      <xdr:row>86</xdr:row>
      <xdr:rowOff>46989</xdr:rowOff>
    </xdr:to>
    <xdr:sp macro="" textlink="">
      <xdr:nvSpPr>
        <xdr:cNvPr id="289" name="楕円 288">
          <a:extLst>
            <a:ext uri="{FF2B5EF4-FFF2-40B4-BE49-F238E27FC236}">
              <a16:creationId xmlns:a16="http://schemas.microsoft.com/office/drawing/2014/main" id="{F48FF63D-B8A5-47AA-8809-F15FE4827E24}"/>
            </a:ext>
          </a:extLst>
        </xdr:cNvPr>
        <xdr:cNvSpPr/>
      </xdr:nvSpPr>
      <xdr:spPr>
        <a:xfrm>
          <a:off x="196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144780</xdr:rowOff>
    </xdr:from>
    <xdr:to>
      <xdr:col>15</xdr:col>
      <xdr:colOff>50800</xdr:colOff>
      <xdr:row>85</xdr:row>
      <xdr:rowOff>167639</xdr:rowOff>
    </xdr:to>
    <xdr:cxnSp macro="">
      <xdr:nvCxnSpPr>
        <xdr:cNvPr id="290" name="直線コネクタ 289">
          <a:extLst>
            <a:ext uri="{FF2B5EF4-FFF2-40B4-BE49-F238E27FC236}">
              <a16:creationId xmlns:a16="http://schemas.microsoft.com/office/drawing/2014/main" id="{04CEB7F5-D1A9-4243-99E1-7EDACAB53D95}"/>
            </a:ext>
          </a:extLst>
        </xdr:cNvPr>
        <xdr:cNvCxnSpPr/>
      </xdr:nvCxnSpPr>
      <xdr:spPr>
        <a:xfrm flipV="1">
          <a:off x="2019300" y="145465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a:extLst>
            <a:ext uri="{FF2B5EF4-FFF2-40B4-BE49-F238E27FC236}">
              <a16:creationId xmlns:a16="http://schemas.microsoft.com/office/drawing/2014/main" id="{9EE5AF19-ED6D-4D31-A62B-99CEE36F0092}"/>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a:extLst>
            <a:ext uri="{FF2B5EF4-FFF2-40B4-BE49-F238E27FC236}">
              <a16:creationId xmlns:a16="http://schemas.microsoft.com/office/drawing/2014/main" id="{A3BAF0D1-604B-448C-916A-3055D77F0E0C}"/>
            </a:ext>
          </a:extLst>
        </xdr:cNvPr>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a:extLst>
            <a:ext uri="{FF2B5EF4-FFF2-40B4-BE49-F238E27FC236}">
              <a16:creationId xmlns:a16="http://schemas.microsoft.com/office/drawing/2014/main" id="{D5E87508-12CA-49CC-ADC0-7C5D2A819C79}"/>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294" name="n_1mainValue【福祉施設】&#10;有形固定資産減価償却率">
          <a:extLst>
            <a:ext uri="{FF2B5EF4-FFF2-40B4-BE49-F238E27FC236}">
              <a16:creationId xmlns:a16="http://schemas.microsoft.com/office/drawing/2014/main" id="{DBCEF378-1FBB-4D84-96AC-90519827F568}"/>
            </a:ext>
          </a:extLst>
        </xdr:cNvPr>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295" name="n_2mainValue【福祉施設】&#10;有形固定資産減価償却率">
          <a:extLst>
            <a:ext uri="{FF2B5EF4-FFF2-40B4-BE49-F238E27FC236}">
              <a16:creationId xmlns:a16="http://schemas.microsoft.com/office/drawing/2014/main" id="{53044B36-0C50-405F-95F6-3A5EC24DCE4D}"/>
            </a:ext>
          </a:extLst>
        </xdr:cNvPr>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38116</xdr:rowOff>
    </xdr:from>
    <xdr:ext cx="405111" cy="259045"/>
    <xdr:sp macro="" textlink="">
      <xdr:nvSpPr>
        <xdr:cNvPr id="296" name="n_3mainValue【福祉施設】&#10;有形固定資産減価償却率">
          <a:extLst>
            <a:ext uri="{FF2B5EF4-FFF2-40B4-BE49-F238E27FC236}">
              <a16:creationId xmlns:a16="http://schemas.microsoft.com/office/drawing/2014/main" id="{785C0474-9375-4845-82F0-26D3B880044D}"/>
            </a:ext>
          </a:extLst>
        </xdr:cNvPr>
        <xdr:cNvSpPr txBox="1"/>
      </xdr:nvSpPr>
      <xdr:spPr>
        <a:xfrm>
          <a:off x="1816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60AFAA36-E6D4-440E-8D60-38E47F416F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71632F24-6C87-4D64-B7BF-4BD80F65F8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ED0006-C403-4AC9-8165-9163582B79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41674BC4-10ED-45CB-A60C-4D1F3B03DC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3B857E4-BB03-4FD8-A59B-D3ED3628DD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A4D24A81-F126-44F1-8CF3-F552BB0EE4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FBAE06CA-43DD-401C-A6D1-1B4C0D20A7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730D0379-5A6A-40B1-86C7-3D45F59568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3E74A907-3F3B-4265-9625-392D52D926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103BD0E7-8EE5-4AE8-A2F2-242FE1A458A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C05DCAFE-1AE5-4C5E-AA6A-9AAD8D30614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975AF52F-B511-451D-A892-03719A08811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D21E8125-A4C6-4256-A026-3A1CD100A25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A8FC6EE4-66B5-46C5-8143-FFBF967A4EC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275123E4-D0CA-4850-878F-7BCB3D51E5B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79F33F14-60BE-484A-A290-4D4787A9E85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7B68AEDB-A82A-4C8C-95AD-19E586C22AF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83D5F3F7-BB1C-4ADE-8F0E-B4BA06C51DE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DBC3E932-3395-4B2A-9863-8E728FE48B5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B98A961-3960-47D8-92D2-CC0DC69202C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83BA391C-7BEA-47ED-AE78-8752CD5E54F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204C442F-E64A-44C3-A3F6-C646EA1147A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724DEA58-F28F-4A64-A9AD-27E280D24A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3F533C06-90D7-4544-A7FD-BCFB16426B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B3D984A8-C0F1-4B26-960B-4A5A95EBD2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id="{CCDFB7A8-75EA-47D3-817D-E42BF96EAF6A}"/>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id="{B5BE50D9-2393-4747-BB12-D7A599B7B952}"/>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id="{AD634BEE-ADEC-4C70-B629-C14D664C707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id="{1DEB5DCC-B19B-4F1F-993D-C2498FD5E16F}"/>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id="{7EA83B0E-CCFD-4EDD-ACDB-526426FC2C0C}"/>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a:extLst>
            <a:ext uri="{FF2B5EF4-FFF2-40B4-BE49-F238E27FC236}">
              <a16:creationId xmlns:a16="http://schemas.microsoft.com/office/drawing/2014/main" id="{BA063367-CBAE-4ED1-96BB-608227352F02}"/>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id="{A1B59D6D-9D9B-4FBD-AE3A-5FDC342DDC1E}"/>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id="{F450FD67-9D3B-4A2D-8936-57A653C66CF9}"/>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id="{ECB6F304-6F1F-4DA8-A1E1-2307ACF010E7}"/>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a:extLst>
            <a:ext uri="{FF2B5EF4-FFF2-40B4-BE49-F238E27FC236}">
              <a16:creationId xmlns:a16="http://schemas.microsoft.com/office/drawing/2014/main" id="{ADD76814-9C39-4BFE-914C-9C0906CE834F}"/>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7FC038C-4D10-4967-A922-C6F92C203D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C532F1B-A106-4196-ABAA-3927433BC9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57CC384-DAEE-4E19-8D4C-2B36750F5B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9E563D5-C0BB-4EC4-998C-B0346813F9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91356D89-9A09-4393-AC39-86644A3B23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47716</xdr:rowOff>
    </xdr:from>
    <xdr:to>
      <xdr:col>55</xdr:col>
      <xdr:colOff>50800</xdr:colOff>
      <xdr:row>83</xdr:row>
      <xdr:rowOff>149316</xdr:rowOff>
    </xdr:to>
    <xdr:sp macro="" textlink="">
      <xdr:nvSpPr>
        <xdr:cNvPr id="337" name="楕円 336">
          <a:extLst>
            <a:ext uri="{FF2B5EF4-FFF2-40B4-BE49-F238E27FC236}">
              <a16:creationId xmlns:a16="http://schemas.microsoft.com/office/drawing/2014/main" id="{B2DEE1CA-5FE9-4534-99A9-162C6D489118}"/>
            </a:ext>
          </a:extLst>
        </xdr:cNvPr>
        <xdr:cNvSpPr/>
      </xdr:nvSpPr>
      <xdr:spPr>
        <a:xfrm>
          <a:off x="10426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70593</xdr:rowOff>
    </xdr:from>
    <xdr:ext cx="469744" cy="259045"/>
    <xdr:sp macro="" textlink="">
      <xdr:nvSpPr>
        <xdr:cNvPr id="338" name="【福祉施設】&#10;一人当たり面積該当値テキスト">
          <a:extLst>
            <a:ext uri="{FF2B5EF4-FFF2-40B4-BE49-F238E27FC236}">
              <a16:creationId xmlns:a16="http://schemas.microsoft.com/office/drawing/2014/main" id="{546B5527-6824-40B3-93FC-CA8409C2AF6B}"/>
            </a:ext>
          </a:extLst>
        </xdr:cNvPr>
        <xdr:cNvSpPr txBox="1"/>
      </xdr:nvSpPr>
      <xdr:spPr>
        <a:xfrm>
          <a:off x="10515600" y="141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54248</xdr:rowOff>
    </xdr:from>
    <xdr:to>
      <xdr:col>50</xdr:col>
      <xdr:colOff>165100</xdr:colOff>
      <xdr:row>83</xdr:row>
      <xdr:rowOff>155848</xdr:rowOff>
    </xdr:to>
    <xdr:sp macro="" textlink="">
      <xdr:nvSpPr>
        <xdr:cNvPr id="339" name="楕円 338">
          <a:extLst>
            <a:ext uri="{FF2B5EF4-FFF2-40B4-BE49-F238E27FC236}">
              <a16:creationId xmlns:a16="http://schemas.microsoft.com/office/drawing/2014/main" id="{DE2F9F47-8A4D-469E-B17A-724B0BE44311}"/>
            </a:ext>
          </a:extLst>
        </xdr:cNvPr>
        <xdr:cNvSpPr/>
      </xdr:nvSpPr>
      <xdr:spPr>
        <a:xfrm>
          <a:off x="9588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98516</xdr:rowOff>
    </xdr:from>
    <xdr:to>
      <xdr:col>55</xdr:col>
      <xdr:colOff>0</xdr:colOff>
      <xdr:row>83</xdr:row>
      <xdr:rowOff>105048</xdr:rowOff>
    </xdr:to>
    <xdr:cxnSp macro="">
      <xdr:nvCxnSpPr>
        <xdr:cNvPr id="340" name="直線コネクタ 339">
          <a:extLst>
            <a:ext uri="{FF2B5EF4-FFF2-40B4-BE49-F238E27FC236}">
              <a16:creationId xmlns:a16="http://schemas.microsoft.com/office/drawing/2014/main" id="{25738C44-1C4D-4FDE-99CA-E218AC6E7396}"/>
            </a:ext>
          </a:extLst>
        </xdr:cNvPr>
        <xdr:cNvCxnSpPr/>
      </xdr:nvCxnSpPr>
      <xdr:spPr>
        <a:xfrm flipV="1">
          <a:off x="9639300" y="143288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57513</xdr:rowOff>
    </xdr:from>
    <xdr:to>
      <xdr:col>46</xdr:col>
      <xdr:colOff>38100</xdr:colOff>
      <xdr:row>83</xdr:row>
      <xdr:rowOff>159113</xdr:rowOff>
    </xdr:to>
    <xdr:sp macro="" textlink="">
      <xdr:nvSpPr>
        <xdr:cNvPr id="341" name="楕円 340">
          <a:extLst>
            <a:ext uri="{FF2B5EF4-FFF2-40B4-BE49-F238E27FC236}">
              <a16:creationId xmlns:a16="http://schemas.microsoft.com/office/drawing/2014/main" id="{FF816C2B-462D-4447-A3FF-FAC12EA5B99E}"/>
            </a:ext>
          </a:extLst>
        </xdr:cNvPr>
        <xdr:cNvSpPr/>
      </xdr:nvSpPr>
      <xdr:spPr>
        <a:xfrm>
          <a:off x="8699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105048</xdr:rowOff>
    </xdr:from>
    <xdr:to>
      <xdr:col>50</xdr:col>
      <xdr:colOff>114300</xdr:colOff>
      <xdr:row>83</xdr:row>
      <xdr:rowOff>108313</xdr:rowOff>
    </xdr:to>
    <xdr:cxnSp macro="">
      <xdr:nvCxnSpPr>
        <xdr:cNvPr id="342" name="直線コネクタ 341">
          <a:extLst>
            <a:ext uri="{FF2B5EF4-FFF2-40B4-BE49-F238E27FC236}">
              <a16:creationId xmlns:a16="http://schemas.microsoft.com/office/drawing/2014/main" id="{25A55225-CF1B-406D-BD40-D21433633BAD}"/>
            </a:ext>
          </a:extLst>
        </xdr:cNvPr>
        <xdr:cNvCxnSpPr/>
      </xdr:nvCxnSpPr>
      <xdr:spPr>
        <a:xfrm flipV="1">
          <a:off x="8750300" y="14335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162016</xdr:rowOff>
    </xdr:from>
    <xdr:to>
      <xdr:col>41</xdr:col>
      <xdr:colOff>101600</xdr:colOff>
      <xdr:row>84</xdr:row>
      <xdr:rowOff>92166</xdr:rowOff>
    </xdr:to>
    <xdr:sp macro="" textlink="">
      <xdr:nvSpPr>
        <xdr:cNvPr id="343" name="楕円 342">
          <a:extLst>
            <a:ext uri="{FF2B5EF4-FFF2-40B4-BE49-F238E27FC236}">
              <a16:creationId xmlns:a16="http://schemas.microsoft.com/office/drawing/2014/main" id="{C2DEF9CC-492B-4D40-BF38-EFB814D78C5B}"/>
            </a:ext>
          </a:extLst>
        </xdr:cNvPr>
        <xdr:cNvSpPr/>
      </xdr:nvSpPr>
      <xdr:spPr>
        <a:xfrm>
          <a:off x="7810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108313</xdr:rowOff>
    </xdr:from>
    <xdr:to>
      <xdr:col>45</xdr:col>
      <xdr:colOff>177800</xdr:colOff>
      <xdr:row>84</xdr:row>
      <xdr:rowOff>41366</xdr:rowOff>
    </xdr:to>
    <xdr:cxnSp macro="">
      <xdr:nvCxnSpPr>
        <xdr:cNvPr id="344" name="直線コネクタ 343">
          <a:extLst>
            <a:ext uri="{FF2B5EF4-FFF2-40B4-BE49-F238E27FC236}">
              <a16:creationId xmlns:a16="http://schemas.microsoft.com/office/drawing/2014/main" id="{79A98783-4E56-4914-B3C9-B6FE53DF9071}"/>
            </a:ext>
          </a:extLst>
        </xdr:cNvPr>
        <xdr:cNvCxnSpPr/>
      </xdr:nvCxnSpPr>
      <xdr:spPr>
        <a:xfrm flipV="1">
          <a:off x="7861300" y="143386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a:extLst>
            <a:ext uri="{FF2B5EF4-FFF2-40B4-BE49-F238E27FC236}">
              <a16:creationId xmlns:a16="http://schemas.microsoft.com/office/drawing/2014/main" id="{63483FC0-E050-4FD3-A780-6C3C47313B2F}"/>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a:extLst>
            <a:ext uri="{FF2B5EF4-FFF2-40B4-BE49-F238E27FC236}">
              <a16:creationId xmlns:a16="http://schemas.microsoft.com/office/drawing/2014/main" id="{BE3058E8-5146-4720-ABA4-B305F4066CDF}"/>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a:extLst>
            <a:ext uri="{FF2B5EF4-FFF2-40B4-BE49-F238E27FC236}">
              <a16:creationId xmlns:a16="http://schemas.microsoft.com/office/drawing/2014/main" id="{F0E21C5F-8DC5-4870-BD46-8749EF084684}"/>
            </a:ext>
          </a:extLst>
        </xdr:cNvPr>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925</xdr:rowOff>
    </xdr:from>
    <xdr:ext cx="469744" cy="259045"/>
    <xdr:sp macro="" textlink="">
      <xdr:nvSpPr>
        <xdr:cNvPr id="348" name="n_1mainValue【福祉施設】&#10;一人当たり面積">
          <a:extLst>
            <a:ext uri="{FF2B5EF4-FFF2-40B4-BE49-F238E27FC236}">
              <a16:creationId xmlns:a16="http://schemas.microsoft.com/office/drawing/2014/main" id="{FFB0A716-B0C1-4EA0-89AF-258A0AE92327}"/>
            </a:ext>
          </a:extLst>
        </xdr:cNvPr>
        <xdr:cNvSpPr txBox="1"/>
      </xdr:nvSpPr>
      <xdr:spPr>
        <a:xfrm>
          <a:off x="9391727" y="14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349" name="n_2mainValue【福祉施設】&#10;一人当たり面積">
          <a:extLst>
            <a:ext uri="{FF2B5EF4-FFF2-40B4-BE49-F238E27FC236}">
              <a16:creationId xmlns:a16="http://schemas.microsoft.com/office/drawing/2014/main" id="{97AB9F94-7257-427B-B3EC-B71BDABFDE47}"/>
            </a:ext>
          </a:extLst>
        </xdr:cNvPr>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108693</xdr:rowOff>
    </xdr:from>
    <xdr:ext cx="469744" cy="259045"/>
    <xdr:sp macro="" textlink="">
      <xdr:nvSpPr>
        <xdr:cNvPr id="350" name="n_3mainValue【福祉施設】&#10;一人当たり面積">
          <a:extLst>
            <a:ext uri="{FF2B5EF4-FFF2-40B4-BE49-F238E27FC236}">
              <a16:creationId xmlns:a16="http://schemas.microsoft.com/office/drawing/2014/main" id="{49086DF8-F79C-45C2-BCB7-5C08A9FB4EFD}"/>
            </a:ext>
          </a:extLst>
        </xdr:cNvPr>
        <xdr:cNvSpPr txBox="1"/>
      </xdr:nvSpPr>
      <xdr:spPr>
        <a:xfrm>
          <a:off x="76264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9FFB627C-097F-4799-B9F7-2DDA4104CA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5451D38F-3975-4695-AEF4-94DCB38EF8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9EFA1445-2C7D-4879-A240-0AB9AB1915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776A6CA7-C414-4F46-9397-615355FD58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61844C06-B524-492C-AF33-AF2FF981AC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807DF270-CE48-4E14-A228-4F8300DF34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AAA3E946-6B35-4943-95E2-723B4921CCC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103E413A-F481-4C8C-86E4-9076A30BFDC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AB5F2393-4ABD-47AB-9328-D9E8C8F34D6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813D6316-4F00-4124-B801-FB1FB8AEC7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0C3C5B49-7B4A-44F2-B004-85317DF3021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id="{4B2A437B-2ABB-4EB2-8A6C-84D5A78F277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D00C5A05-DA5E-47C8-81E2-34F2CC26C79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C5AAEF0D-86F1-49E7-8A36-78F37551434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8A505541-2F72-4F6D-A71E-9B5272CA6CB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1A04B76E-B60B-4A8D-A2B5-B43B1E9CBE3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CA3B12FA-F38B-49C3-94DC-A43A95E54EA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4742842F-9A47-47AE-9C03-CBFD584AC2D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8153318C-2783-4450-AC35-BF9D975DDC0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DAD4789F-1C14-4D71-86D8-987D0DA200F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27783FA2-D0F3-4B9B-BA4A-B5D14E3E311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id="{D9E2A596-BCA7-45F1-B3B6-E1F687BC5AE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9812F9BC-2EB8-4BF0-A65D-4B713F306FB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id="{E4C36CE0-80A5-4DA4-A95C-CFBF9F1A40C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5ED430A0-2C2E-4299-AF4E-1B9D840CD2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id="{EB8D56E1-A982-44A3-8B46-4EF540C93023}"/>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id="{ACB7EDD4-D726-4B51-B0EE-131699AB3887}"/>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id="{C511A237-9106-4C7C-A297-C401FF5438B9}"/>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3CB19DA3-2560-4A2F-8ADF-F77EC8CD7EDD}"/>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id="{511253AD-D1E5-46B4-9107-531CC26F449D}"/>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716002F5-1B50-4B74-8E03-123621912446}"/>
            </a:ext>
          </a:extLst>
        </xdr:cNvPr>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DC134058-72B7-412E-97EB-188639B1D018}"/>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id="{35056E2C-5291-4B39-83A9-489F9570C946}"/>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id="{774A80D2-5669-4821-ACCF-75B965FB2D52}"/>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a:extLst>
            <a:ext uri="{FF2B5EF4-FFF2-40B4-BE49-F238E27FC236}">
              <a16:creationId xmlns:a16="http://schemas.microsoft.com/office/drawing/2014/main" id="{C7891A18-543C-40EF-9902-1794DA262F7C}"/>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0EC772E-5087-41BF-966E-1F56A8B676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32191F1-79F6-4B15-9574-247E2E4CFC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AE0F1CAC-2AE8-41EA-A6CA-B08DE41CE4A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AA304BEA-ED20-49DB-AAD3-B29E39DF801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792606F7-765C-4856-A9FE-5BAB471DF9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141332</xdr:rowOff>
    </xdr:from>
    <xdr:to>
      <xdr:col>24</xdr:col>
      <xdr:colOff>114300</xdr:colOff>
      <xdr:row>106</xdr:row>
      <xdr:rowOff>71482</xdr:rowOff>
    </xdr:to>
    <xdr:sp macro="" textlink="">
      <xdr:nvSpPr>
        <xdr:cNvPr id="391" name="楕円 390">
          <a:extLst>
            <a:ext uri="{FF2B5EF4-FFF2-40B4-BE49-F238E27FC236}">
              <a16:creationId xmlns:a16="http://schemas.microsoft.com/office/drawing/2014/main" id="{4320DC00-65C9-4A84-BE30-BAF996B0D4F1}"/>
            </a:ext>
          </a:extLst>
        </xdr:cNvPr>
        <xdr:cNvSpPr/>
      </xdr:nvSpPr>
      <xdr:spPr>
        <a:xfrm>
          <a:off x="4584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119759</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56DE0790-B7B0-4C32-9F46-B03B72CD7B89}"/>
            </a:ext>
          </a:extLst>
        </xdr:cNvPr>
        <xdr:cNvSpPr txBox="1"/>
      </xdr:nvSpPr>
      <xdr:spPr>
        <a:xfrm>
          <a:off x="4673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22134</xdr:rowOff>
    </xdr:from>
    <xdr:to>
      <xdr:col>20</xdr:col>
      <xdr:colOff>38100</xdr:colOff>
      <xdr:row>106</xdr:row>
      <xdr:rowOff>123734</xdr:rowOff>
    </xdr:to>
    <xdr:sp macro="" textlink="">
      <xdr:nvSpPr>
        <xdr:cNvPr id="393" name="楕円 392">
          <a:extLst>
            <a:ext uri="{FF2B5EF4-FFF2-40B4-BE49-F238E27FC236}">
              <a16:creationId xmlns:a16="http://schemas.microsoft.com/office/drawing/2014/main" id="{9D3B2BB5-7B4D-4635-85D0-AC4D7CE5A33A}"/>
            </a:ext>
          </a:extLst>
        </xdr:cNvPr>
        <xdr:cNvSpPr/>
      </xdr:nvSpPr>
      <xdr:spPr>
        <a:xfrm>
          <a:off x="3746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20682</xdr:rowOff>
    </xdr:from>
    <xdr:to>
      <xdr:col>24</xdr:col>
      <xdr:colOff>63500</xdr:colOff>
      <xdr:row>106</xdr:row>
      <xdr:rowOff>72934</xdr:rowOff>
    </xdr:to>
    <xdr:cxnSp macro="">
      <xdr:nvCxnSpPr>
        <xdr:cNvPr id="394" name="直線コネクタ 393">
          <a:extLst>
            <a:ext uri="{FF2B5EF4-FFF2-40B4-BE49-F238E27FC236}">
              <a16:creationId xmlns:a16="http://schemas.microsoft.com/office/drawing/2014/main" id="{A3CBDD7F-9BC8-4739-9D36-1AD0F0C89ED3}"/>
            </a:ext>
          </a:extLst>
        </xdr:cNvPr>
        <xdr:cNvCxnSpPr/>
      </xdr:nvCxnSpPr>
      <xdr:spPr>
        <a:xfrm flipV="1">
          <a:off x="3797300" y="18194382"/>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79284</xdr:rowOff>
    </xdr:from>
    <xdr:to>
      <xdr:col>15</xdr:col>
      <xdr:colOff>101600</xdr:colOff>
      <xdr:row>107</xdr:row>
      <xdr:rowOff>9434</xdr:rowOff>
    </xdr:to>
    <xdr:sp macro="" textlink="">
      <xdr:nvSpPr>
        <xdr:cNvPr id="395" name="楕円 394">
          <a:extLst>
            <a:ext uri="{FF2B5EF4-FFF2-40B4-BE49-F238E27FC236}">
              <a16:creationId xmlns:a16="http://schemas.microsoft.com/office/drawing/2014/main" id="{752E31D4-720B-4992-8D6B-D61BD5CD5DFF}"/>
            </a:ext>
          </a:extLst>
        </xdr:cNvPr>
        <xdr:cNvSpPr/>
      </xdr:nvSpPr>
      <xdr:spPr>
        <a:xfrm>
          <a:off x="2857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72934</xdr:rowOff>
    </xdr:from>
    <xdr:to>
      <xdr:col>19</xdr:col>
      <xdr:colOff>177800</xdr:colOff>
      <xdr:row>106</xdr:row>
      <xdr:rowOff>130084</xdr:rowOff>
    </xdr:to>
    <xdr:cxnSp macro="">
      <xdr:nvCxnSpPr>
        <xdr:cNvPr id="396" name="直線コネクタ 395">
          <a:extLst>
            <a:ext uri="{FF2B5EF4-FFF2-40B4-BE49-F238E27FC236}">
              <a16:creationId xmlns:a16="http://schemas.microsoft.com/office/drawing/2014/main" id="{D7BF7C97-F8D2-4D40-B95C-A8D6F4D2A794}"/>
            </a:ext>
          </a:extLst>
        </xdr:cNvPr>
        <xdr:cNvCxnSpPr/>
      </xdr:nvCxnSpPr>
      <xdr:spPr>
        <a:xfrm flipV="1">
          <a:off x="2908300" y="182466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397" name="楕円 396">
          <a:extLst>
            <a:ext uri="{FF2B5EF4-FFF2-40B4-BE49-F238E27FC236}">
              <a16:creationId xmlns:a16="http://schemas.microsoft.com/office/drawing/2014/main" id="{90D3BAFA-6A69-46DE-85D5-46D3F45E2E12}"/>
            </a:ext>
          </a:extLst>
        </xdr:cNvPr>
        <xdr:cNvSpPr/>
      </xdr:nvSpPr>
      <xdr:spPr>
        <a:xfrm>
          <a:off x="1968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106</xdr:row>
      <xdr:rowOff>130084</xdr:rowOff>
    </xdr:to>
    <xdr:cxnSp macro="">
      <xdr:nvCxnSpPr>
        <xdr:cNvPr id="398" name="直線コネクタ 397">
          <a:extLst>
            <a:ext uri="{FF2B5EF4-FFF2-40B4-BE49-F238E27FC236}">
              <a16:creationId xmlns:a16="http://schemas.microsoft.com/office/drawing/2014/main" id="{F5C0B074-DB7A-458D-B5CE-987316737478}"/>
            </a:ext>
          </a:extLst>
        </xdr:cNvPr>
        <xdr:cNvCxnSpPr/>
      </xdr:nvCxnSpPr>
      <xdr:spPr>
        <a:xfrm>
          <a:off x="2019300" y="1814866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a:extLst>
            <a:ext uri="{FF2B5EF4-FFF2-40B4-BE49-F238E27FC236}">
              <a16:creationId xmlns:a16="http://schemas.microsoft.com/office/drawing/2014/main" id="{9CA98D47-E79C-41B1-AF5F-DA4DC423B697}"/>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a:extLst>
            <a:ext uri="{FF2B5EF4-FFF2-40B4-BE49-F238E27FC236}">
              <a16:creationId xmlns:a16="http://schemas.microsoft.com/office/drawing/2014/main" id="{119EC67C-2E56-4C1D-930F-7E6E1B4291FE}"/>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a:extLst>
            <a:ext uri="{FF2B5EF4-FFF2-40B4-BE49-F238E27FC236}">
              <a16:creationId xmlns:a16="http://schemas.microsoft.com/office/drawing/2014/main" id="{F4ECEA85-CD8F-4462-9F18-5C2BA68C48BC}"/>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114861</xdr:rowOff>
    </xdr:from>
    <xdr:ext cx="405111" cy="259045"/>
    <xdr:sp macro="" textlink="">
      <xdr:nvSpPr>
        <xdr:cNvPr id="402" name="n_1mainValue【市民会館】&#10;有形固定資産減価償却率">
          <a:extLst>
            <a:ext uri="{FF2B5EF4-FFF2-40B4-BE49-F238E27FC236}">
              <a16:creationId xmlns:a16="http://schemas.microsoft.com/office/drawing/2014/main" id="{912C1934-E128-47AB-893F-ED3FAD9C9897}"/>
            </a:ext>
          </a:extLst>
        </xdr:cNvPr>
        <xdr:cNvSpPr txBox="1"/>
      </xdr:nvSpPr>
      <xdr:spPr>
        <a:xfrm>
          <a:off x="3582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561</xdr:rowOff>
    </xdr:from>
    <xdr:ext cx="405111" cy="259045"/>
    <xdr:sp macro="" textlink="">
      <xdr:nvSpPr>
        <xdr:cNvPr id="403" name="n_2mainValue【市民会館】&#10;有形固定資産減価償却率">
          <a:extLst>
            <a:ext uri="{FF2B5EF4-FFF2-40B4-BE49-F238E27FC236}">
              <a16:creationId xmlns:a16="http://schemas.microsoft.com/office/drawing/2014/main" id="{5BD2C671-0805-490D-82BF-3FD049B0FF17}"/>
            </a:ext>
          </a:extLst>
        </xdr:cNvPr>
        <xdr:cNvSpPr txBox="1"/>
      </xdr:nvSpPr>
      <xdr:spPr>
        <a:xfrm>
          <a:off x="2705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16890</xdr:rowOff>
    </xdr:from>
    <xdr:ext cx="405111" cy="259045"/>
    <xdr:sp macro="" textlink="">
      <xdr:nvSpPr>
        <xdr:cNvPr id="404" name="n_3mainValue【市民会館】&#10;有形固定資産減価償却率">
          <a:extLst>
            <a:ext uri="{FF2B5EF4-FFF2-40B4-BE49-F238E27FC236}">
              <a16:creationId xmlns:a16="http://schemas.microsoft.com/office/drawing/2014/main" id="{570F82AD-5D31-4CAF-85D7-612A79BA3B88}"/>
            </a:ext>
          </a:extLst>
        </xdr:cNvPr>
        <xdr:cNvSpPr txBox="1"/>
      </xdr:nvSpPr>
      <xdr:spPr>
        <a:xfrm>
          <a:off x="1816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90EB42E8-06F0-4483-BFC5-26A0A3C959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E562BC84-B5CE-4262-A84B-FC7A08A02B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20EAA3E9-5407-4F9E-8E96-448BF2FEC0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39C4C6AC-7E82-4817-8404-474A611969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D71A7828-3B9C-42EA-9C28-9A3FD7A0AC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269AF914-B143-4FBE-89D5-438260F8B4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85DEEA88-4024-42FA-98C7-BEF5A91C7C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6C469249-21CC-4BC4-97E5-20F58E2E9D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11C21E03-3B0A-41D0-AE4A-3F5ECE9B7A4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629B1018-C6EE-4F5B-ABF3-857CD117498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id="{B57EC71A-A450-437B-9B45-FA3ECC664F1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11BBB5C3-A71D-417F-9B0C-3AE1AB5A68A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id="{BAF4DCFF-B575-4ED7-9108-E607F54555B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02BF55A8-82F0-43D1-A3AC-E70E3F60677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id="{AB13E8F0-B8DC-46F3-99CC-1857B822208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3E35143C-220F-45DB-BBEA-EEDE5843934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id="{59F86E8E-01D4-485F-A71B-DB1EE3C714D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28CA956F-1305-41DB-8AE4-1C9C26AE886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id="{A6C046DD-313D-45DF-8B03-874E389C0AC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759DFB91-AEB1-4241-B810-38153D58D22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id="{F28E1A7F-A310-4C38-BE54-5B213CB1361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372DA4B0-1E77-4CDF-A4CA-791B59F3263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13228E29-357B-4576-A567-E169826C561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E5030109-534A-4ECF-878A-276E7D53CEE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6009753F-A89A-400C-AB30-92C4AAC30F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id="{3EA4D4EB-A827-4E99-8B27-D71533315606}"/>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id="{A67D9C51-B3F5-4509-9CD3-1ADFA28F3D85}"/>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id="{40C33A7A-FF03-4702-8FCA-11321CB10995}"/>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id="{481CF1B5-F246-4201-B1E4-D6CB0CC8116C}"/>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id="{057588BD-B0C5-4F1B-82BC-7E04CDC16E28}"/>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a:extLst>
            <a:ext uri="{FF2B5EF4-FFF2-40B4-BE49-F238E27FC236}">
              <a16:creationId xmlns:a16="http://schemas.microsoft.com/office/drawing/2014/main" id="{F4F15171-1C3F-4746-8C6E-D0E45BA63338}"/>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id="{6C14509B-F1BC-400F-8E2A-4A2393E00D64}"/>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id="{40ECC149-1421-4B19-92AE-92F9414BD385}"/>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id="{8EB075CE-3E16-457C-883D-F5762B6A576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a:extLst>
            <a:ext uri="{FF2B5EF4-FFF2-40B4-BE49-F238E27FC236}">
              <a16:creationId xmlns:a16="http://schemas.microsoft.com/office/drawing/2014/main" id="{731D085B-9211-43F9-88D5-A300A4B7252B}"/>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610592C8-ACF0-4BC9-A26C-F76BF41F94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58333156-757D-4E16-A1BD-1BCFD335A89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7525CE8C-E86F-4692-8BBB-F2820F1E869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1B689620-7845-4E57-A013-389009451A5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F2D9EA61-0B3B-4A94-B854-20F14B542D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102144</xdr:rowOff>
    </xdr:from>
    <xdr:to>
      <xdr:col>55</xdr:col>
      <xdr:colOff>50800</xdr:colOff>
      <xdr:row>108</xdr:row>
      <xdr:rowOff>32294</xdr:rowOff>
    </xdr:to>
    <xdr:sp macro="" textlink="">
      <xdr:nvSpPr>
        <xdr:cNvPr id="445" name="楕円 444">
          <a:extLst>
            <a:ext uri="{FF2B5EF4-FFF2-40B4-BE49-F238E27FC236}">
              <a16:creationId xmlns:a16="http://schemas.microsoft.com/office/drawing/2014/main" id="{7E90A603-7A0B-45D1-9110-CE21F9810D8B}"/>
            </a:ext>
          </a:extLst>
        </xdr:cNvPr>
        <xdr:cNvSpPr/>
      </xdr:nvSpPr>
      <xdr:spPr>
        <a:xfrm>
          <a:off x="10426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80571</xdr:rowOff>
    </xdr:from>
    <xdr:ext cx="469744" cy="259045"/>
    <xdr:sp macro="" textlink="">
      <xdr:nvSpPr>
        <xdr:cNvPr id="446" name="【市民会館】&#10;一人当たり面積該当値テキスト">
          <a:extLst>
            <a:ext uri="{FF2B5EF4-FFF2-40B4-BE49-F238E27FC236}">
              <a16:creationId xmlns:a16="http://schemas.microsoft.com/office/drawing/2014/main" id="{1EC0D5F8-9661-4579-AB04-767E5F4A131A}"/>
            </a:ext>
          </a:extLst>
        </xdr:cNvPr>
        <xdr:cNvSpPr txBox="1"/>
      </xdr:nvSpPr>
      <xdr:spPr>
        <a:xfrm>
          <a:off x="10515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47" name="楕円 446">
          <a:extLst>
            <a:ext uri="{FF2B5EF4-FFF2-40B4-BE49-F238E27FC236}">
              <a16:creationId xmlns:a16="http://schemas.microsoft.com/office/drawing/2014/main" id="{817A7698-1E86-4216-AB27-F9EC3219788E}"/>
            </a:ext>
          </a:extLst>
        </xdr:cNvPr>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152944</xdr:rowOff>
    </xdr:from>
    <xdr:to>
      <xdr:col>55</xdr:col>
      <xdr:colOff>0</xdr:colOff>
      <xdr:row>107</xdr:row>
      <xdr:rowOff>156211</xdr:rowOff>
    </xdr:to>
    <xdr:cxnSp macro="">
      <xdr:nvCxnSpPr>
        <xdr:cNvPr id="448" name="直線コネクタ 447">
          <a:extLst>
            <a:ext uri="{FF2B5EF4-FFF2-40B4-BE49-F238E27FC236}">
              <a16:creationId xmlns:a16="http://schemas.microsoft.com/office/drawing/2014/main" id="{851EB096-713F-440E-B94F-7352AA631445}"/>
            </a:ext>
          </a:extLst>
        </xdr:cNvPr>
        <xdr:cNvCxnSpPr/>
      </xdr:nvCxnSpPr>
      <xdr:spPr>
        <a:xfrm flipV="1">
          <a:off x="9639300" y="18498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49" name="楕円 448">
          <a:extLst>
            <a:ext uri="{FF2B5EF4-FFF2-40B4-BE49-F238E27FC236}">
              <a16:creationId xmlns:a16="http://schemas.microsoft.com/office/drawing/2014/main" id="{87F6164C-A0C4-490F-B24F-BB5668B8B3AE}"/>
            </a:ext>
          </a:extLst>
        </xdr:cNvPr>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108</xdr:row>
      <xdr:rowOff>7620</xdr:rowOff>
    </xdr:to>
    <xdr:cxnSp macro="">
      <xdr:nvCxnSpPr>
        <xdr:cNvPr id="450" name="直線コネクタ 449">
          <a:extLst>
            <a:ext uri="{FF2B5EF4-FFF2-40B4-BE49-F238E27FC236}">
              <a16:creationId xmlns:a16="http://schemas.microsoft.com/office/drawing/2014/main" id="{D4CD7C1E-10F1-4E88-A8A6-566D6BBCD2F8}"/>
            </a:ext>
          </a:extLst>
        </xdr:cNvPr>
        <xdr:cNvCxnSpPr/>
      </xdr:nvCxnSpPr>
      <xdr:spPr>
        <a:xfrm flipV="1">
          <a:off x="8750300" y="1850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64588</xdr:rowOff>
    </xdr:from>
    <xdr:to>
      <xdr:col>41</xdr:col>
      <xdr:colOff>101600</xdr:colOff>
      <xdr:row>106</xdr:row>
      <xdr:rowOff>166188</xdr:rowOff>
    </xdr:to>
    <xdr:sp macro="" textlink="">
      <xdr:nvSpPr>
        <xdr:cNvPr id="451" name="楕円 450">
          <a:extLst>
            <a:ext uri="{FF2B5EF4-FFF2-40B4-BE49-F238E27FC236}">
              <a16:creationId xmlns:a16="http://schemas.microsoft.com/office/drawing/2014/main" id="{DBCF4B53-F9CC-4018-8E51-1CA5F3612A38}"/>
            </a:ext>
          </a:extLst>
        </xdr:cNvPr>
        <xdr:cNvSpPr/>
      </xdr:nvSpPr>
      <xdr:spPr>
        <a:xfrm>
          <a:off x="781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115388</xdr:rowOff>
    </xdr:from>
    <xdr:to>
      <xdr:col>45</xdr:col>
      <xdr:colOff>177800</xdr:colOff>
      <xdr:row>108</xdr:row>
      <xdr:rowOff>7620</xdr:rowOff>
    </xdr:to>
    <xdr:cxnSp macro="">
      <xdr:nvCxnSpPr>
        <xdr:cNvPr id="452" name="直線コネクタ 451">
          <a:extLst>
            <a:ext uri="{FF2B5EF4-FFF2-40B4-BE49-F238E27FC236}">
              <a16:creationId xmlns:a16="http://schemas.microsoft.com/office/drawing/2014/main" id="{A4BE3EC0-76E7-4471-B88B-ADE81314B008}"/>
            </a:ext>
          </a:extLst>
        </xdr:cNvPr>
        <xdr:cNvCxnSpPr/>
      </xdr:nvCxnSpPr>
      <xdr:spPr>
        <a:xfrm>
          <a:off x="7861300" y="18289088"/>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id="{FF61DEDC-0F15-4127-8715-DE971E37E8E1}"/>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id="{C41A095D-5ACF-40D4-A0A1-E4C49FF6A0C5}"/>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a:extLst>
            <a:ext uri="{FF2B5EF4-FFF2-40B4-BE49-F238E27FC236}">
              <a16:creationId xmlns:a16="http://schemas.microsoft.com/office/drawing/2014/main" id="{F9AE7ABB-0BDA-4808-B14D-67AEE2185334}"/>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456" name="n_1mainValue【市民会館】&#10;一人当たり面積">
          <a:extLst>
            <a:ext uri="{FF2B5EF4-FFF2-40B4-BE49-F238E27FC236}">
              <a16:creationId xmlns:a16="http://schemas.microsoft.com/office/drawing/2014/main" id="{5A2EC325-096E-4DF0-8341-842F50EE2035}"/>
            </a:ext>
          </a:extLst>
        </xdr:cNvPr>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457" name="n_2mainValue【市民会館】&#10;一人当たり面積">
          <a:extLst>
            <a:ext uri="{FF2B5EF4-FFF2-40B4-BE49-F238E27FC236}">
              <a16:creationId xmlns:a16="http://schemas.microsoft.com/office/drawing/2014/main" id="{4DCC274F-3231-47C1-B288-704517A95884}"/>
            </a:ext>
          </a:extLst>
        </xdr:cNvPr>
        <xdr:cNvSpPr txBox="1"/>
      </xdr:nvSpPr>
      <xdr:spPr>
        <a:xfrm>
          <a:off x="8515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157315</xdr:rowOff>
    </xdr:from>
    <xdr:ext cx="469744" cy="259045"/>
    <xdr:sp macro="" textlink="">
      <xdr:nvSpPr>
        <xdr:cNvPr id="458" name="n_3mainValue【市民会館】&#10;一人当たり面積">
          <a:extLst>
            <a:ext uri="{FF2B5EF4-FFF2-40B4-BE49-F238E27FC236}">
              <a16:creationId xmlns:a16="http://schemas.microsoft.com/office/drawing/2014/main" id="{5A663ADD-CFE6-4ACF-B97E-14B6F6A9B1FE}"/>
            </a:ext>
          </a:extLst>
        </xdr:cNvPr>
        <xdr:cNvSpPr txBox="1"/>
      </xdr:nvSpPr>
      <xdr:spPr>
        <a:xfrm>
          <a:off x="7626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C0664FC0-3944-4205-BC68-1A7F3D6038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A2BE361-9B85-45C3-9DFA-4F30BC9210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2F3478CD-AF06-4A0F-9D04-CB60CBC926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B5891BC8-FAC6-41F5-B593-CDD7E43D8E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BE20289D-1193-4273-9581-B884E231EE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DF4A16AF-6EB4-4BBE-8282-DA3895D9C2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45B359FC-7A75-43AA-9901-B6FDDC2A0F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52A2FB8F-873F-4846-BEA7-DB8F16BA76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E5C2EF08-D04F-4A0E-8C87-F45FDC4286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55AC8C9A-D163-40A2-A916-2EA47BEE89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B7BB011B-32E3-44AD-8D2A-C4D765AEAC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id="{4B42D1CE-F0D5-4E29-9B68-B1EE8C8F77C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F3876C3C-0C2E-4ADC-AEFF-C0BB2E55EB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895D32C6-9A02-40EF-92F3-07BC8415B2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CE79AD64-373B-4AA2-9E32-E5DFE10E1C1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1826EA11-412B-40F3-A2BD-38F6656570B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EECDFDD3-EB74-4AE0-9994-4FDF29B1170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2D05DA07-2D36-4529-9C43-37680034E2F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BC792E9A-A43D-4B2E-826F-2BF8AEC10C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2AFBBEFE-2986-4FD7-8BA7-A75AEBBEC93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1EADBF95-BDEE-4C69-8A5D-B496B9FA2B7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id="{F80D9C39-2CB8-489D-9653-014C25E4EAC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7587AD34-D454-4096-8CF4-35695FB7AF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id="{DD7F8142-C160-4D4C-AECD-EF0AA4C8744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F14BF07A-21A6-4E8E-B74F-F2A965449F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id="{212F7779-7E95-4731-9C20-FF1AF961FB32}"/>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id="{C80DEF67-C74F-4E4A-BCA3-B9A8B5CEDA9E}"/>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id="{A2FEF259-8EA5-458A-84D1-88B138246507}"/>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5A127DC6-8D43-42B1-9418-C987EAB92B9A}"/>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BCB2B6E4-18BC-4FA5-9693-1BAA6FCA4332}"/>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2CFC6B4B-C405-4A6A-BD90-7A50743CE0E8}"/>
            </a:ext>
          </a:extLst>
        </xdr:cNvPr>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id="{A113609C-A338-4147-AC82-6F8E2855D3B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FD07F7AC-660A-4586-B08F-7309560CC25B}"/>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id="{5CE8CBBE-F047-4862-8231-91735E9A46C5}"/>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a:extLst>
            <a:ext uri="{FF2B5EF4-FFF2-40B4-BE49-F238E27FC236}">
              <a16:creationId xmlns:a16="http://schemas.microsoft.com/office/drawing/2014/main" id="{DD448547-2C28-405F-9271-102A374E51D5}"/>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36211C9-22A8-4250-B481-55CFBFC473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C2BB437F-DED1-4A35-85C9-77C711A68D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B3E35A20-EAB2-45D7-9147-9F0BF270CD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C480E43C-2CA3-44BA-8E80-32E56E4E89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2B5FA70-1150-47D8-9556-25F72DD6AE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170724</xdr:rowOff>
    </xdr:from>
    <xdr:to>
      <xdr:col>85</xdr:col>
      <xdr:colOff>177800</xdr:colOff>
      <xdr:row>39</xdr:row>
      <xdr:rowOff>100874</xdr:rowOff>
    </xdr:to>
    <xdr:sp macro="" textlink="">
      <xdr:nvSpPr>
        <xdr:cNvPr id="499" name="楕円 498">
          <a:extLst>
            <a:ext uri="{FF2B5EF4-FFF2-40B4-BE49-F238E27FC236}">
              <a16:creationId xmlns:a16="http://schemas.microsoft.com/office/drawing/2014/main" id="{5F604692-D40B-416D-AA89-BE7A75408785}"/>
            </a:ext>
          </a:extLst>
        </xdr:cNvPr>
        <xdr:cNvSpPr/>
      </xdr:nvSpPr>
      <xdr:spPr>
        <a:xfrm>
          <a:off x="16268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149151</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DA0BA165-555B-48E0-970E-643F1A2AE839}"/>
            </a:ext>
          </a:extLst>
        </xdr:cNvPr>
        <xdr:cNvSpPr txBox="1"/>
      </xdr:nvSpPr>
      <xdr:spPr>
        <a:xfrm>
          <a:off x="16357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501" name="楕円 500">
          <a:extLst>
            <a:ext uri="{FF2B5EF4-FFF2-40B4-BE49-F238E27FC236}">
              <a16:creationId xmlns:a16="http://schemas.microsoft.com/office/drawing/2014/main" id="{9F49D3EB-AD49-46B3-AAC3-4D5879F1A2EE}"/>
            </a:ext>
          </a:extLst>
        </xdr:cNvPr>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112123</xdr:rowOff>
    </xdr:to>
    <xdr:cxnSp macro="">
      <xdr:nvCxnSpPr>
        <xdr:cNvPr id="502" name="直線コネクタ 501">
          <a:extLst>
            <a:ext uri="{FF2B5EF4-FFF2-40B4-BE49-F238E27FC236}">
              <a16:creationId xmlns:a16="http://schemas.microsoft.com/office/drawing/2014/main" id="{324780BB-9B72-46EC-9833-475B99AE4CCB}"/>
            </a:ext>
          </a:extLst>
        </xdr:cNvPr>
        <xdr:cNvCxnSpPr/>
      </xdr:nvCxnSpPr>
      <xdr:spPr>
        <a:xfrm flipV="1">
          <a:off x="15481300" y="673662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503" name="楕円 502">
          <a:extLst>
            <a:ext uri="{FF2B5EF4-FFF2-40B4-BE49-F238E27FC236}">
              <a16:creationId xmlns:a16="http://schemas.microsoft.com/office/drawing/2014/main" id="{0B443E66-F8F8-4D05-9180-5B8A1904388C}"/>
            </a:ext>
          </a:extLst>
        </xdr:cNvPr>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40</xdr:row>
      <xdr:rowOff>9253</xdr:rowOff>
    </xdr:to>
    <xdr:cxnSp macro="">
      <xdr:nvCxnSpPr>
        <xdr:cNvPr id="504" name="直線コネクタ 503">
          <a:extLst>
            <a:ext uri="{FF2B5EF4-FFF2-40B4-BE49-F238E27FC236}">
              <a16:creationId xmlns:a16="http://schemas.microsoft.com/office/drawing/2014/main" id="{844DC5E2-3E38-45B5-8B3E-8D7796D20D98}"/>
            </a:ext>
          </a:extLst>
        </xdr:cNvPr>
        <xdr:cNvCxnSpPr/>
      </xdr:nvCxnSpPr>
      <xdr:spPr>
        <a:xfrm flipV="1">
          <a:off x="14592300" y="679867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505" name="楕円 504">
          <a:extLst>
            <a:ext uri="{FF2B5EF4-FFF2-40B4-BE49-F238E27FC236}">
              <a16:creationId xmlns:a16="http://schemas.microsoft.com/office/drawing/2014/main" id="{2775B31F-CF2F-4502-A7F7-EE3B283BC728}"/>
            </a:ext>
          </a:extLst>
        </xdr:cNvPr>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9253</xdr:rowOff>
    </xdr:from>
    <xdr:to>
      <xdr:col>76</xdr:col>
      <xdr:colOff>114300</xdr:colOff>
      <xdr:row>40</xdr:row>
      <xdr:rowOff>61504</xdr:rowOff>
    </xdr:to>
    <xdr:cxnSp macro="">
      <xdr:nvCxnSpPr>
        <xdr:cNvPr id="506" name="直線コネクタ 505">
          <a:extLst>
            <a:ext uri="{FF2B5EF4-FFF2-40B4-BE49-F238E27FC236}">
              <a16:creationId xmlns:a16="http://schemas.microsoft.com/office/drawing/2014/main" id="{5DCC3504-831C-447B-9F89-B871ECC63D81}"/>
            </a:ext>
          </a:extLst>
        </xdr:cNvPr>
        <xdr:cNvCxnSpPr/>
      </xdr:nvCxnSpPr>
      <xdr:spPr>
        <a:xfrm flipV="1">
          <a:off x="13703300" y="686725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3A1313AA-B4BE-484C-BFD8-E0412A159219}"/>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5C7D471D-1759-4C9B-B937-0F46A4AE7865}"/>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3250094C-66E8-4693-A1D4-C33CF1ABFEDD}"/>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818A903B-4914-4B10-AC8D-7FC00582122D}"/>
            </a:ext>
          </a:extLst>
        </xdr:cNvPr>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106A2758-6AFB-46F5-BCA8-67B985409A25}"/>
            </a:ext>
          </a:extLst>
        </xdr:cNvPr>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FE9A7F26-D0E2-4B31-9EA4-7E1116EA0233}"/>
            </a:ext>
          </a:extLst>
        </xdr:cNvPr>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a:extLst>
            <a:ext uri="{FF2B5EF4-FFF2-40B4-BE49-F238E27FC236}">
              <a16:creationId xmlns:a16="http://schemas.microsoft.com/office/drawing/2014/main" id="{F5992A6A-AC64-48A3-A742-AF5E9CA575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a:extLst>
            <a:ext uri="{FF2B5EF4-FFF2-40B4-BE49-F238E27FC236}">
              <a16:creationId xmlns:a16="http://schemas.microsoft.com/office/drawing/2014/main" id="{D0F12E0A-132E-433C-8563-66FBC0637F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a:extLst>
            <a:ext uri="{FF2B5EF4-FFF2-40B4-BE49-F238E27FC236}">
              <a16:creationId xmlns:a16="http://schemas.microsoft.com/office/drawing/2014/main" id="{3BFDE8FA-1CA3-40B4-BED6-0728ADFC68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a:extLst>
            <a:ext uri="{FF2B5EF4-FFF2-40B4-BE49-F238E27FC236}">
              <a16:creationId xmlns:a16="http://schemas.microsoft.com/office/drawing/2014/main" id="{3445C7FA-2996-4355-BF29-C3FC939DF2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a:extLst>
            <a:ext uri="{FF2B5EF4-FFF2-40B4-BE49-F238E27FC236}">
              <a16:creationId xmlns:a16="http://schemas.microsoft.com/office/drawing/2014/main" id="{9D0B91A8-257C-4329-B97E-A6969A739F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a:extLst>
            <a:ext uri="{FF2B5EF4-FFF2-40B4-BE49-F238E27FC236}">
              <a16:creationId xmlns:a16="http://schemas.microsoft.com/office/drawing/2014/main" id="{3EA6F343-9E94-4AD7-8099-F18FA3EC62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a:extLst>
            <a:ext uri="{FF2B5EF4-FFF2-40B4-BE49-F238E27FC236}">
              <a16:creationId xmlns:a16="http://schemas.microsoft.com/office/drawing/2014/main" id="{0BCF0D44-9A14-4339-9D9D-E6DAAD9D42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a:extLst>
            <a:ext uri="{FF2B5EF4-FFF2-40B4-BE49-F238E27FC236}">
              <a16:creationId xmlns:a16="http://schemas.microsoft.com/office/drawing/2014/main" id="{C6B27CDD-2948-4298-BEC4-E838D6FCA8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a:extLst>
            <a:ext uri="{FF2B5EF4-FFF2-40B4-BE49-F238E27FC236}">
              <a16:creationId xmlns:a16="http://schemas.microsoft.com/office/drawing/2014/main" id="{261B9BA6-FBC0-462E-B858-1EA80E1A9B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a:extLst>
            <a:ext uri="{FF2B5EF4-FFF2-40B4-BE49-F238E27FC236}">
              <a16:creationId xmlns:a16="http://schemas.microsoft.com/office/drawing/2014/main" id="{75C8AF4B-3048-43AC-BAD8-0CF7323675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a:extLst>
            <a:ext uri="{FF2B5EF4-FFF2-40B4-BE49-F238E27FC236}">
              <a16:creationId xmlns:a16="http://schemas.microsoft.com/office/drawing/2014/main" id="{8BC8D627-77A9-496C-AAE0-48437809AFA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a:extLst>
            <a:ext uri="{FF2B5EF4-FFF2-40B4-BE49-F238E27FC236}">
              <a16:creationId xmlns:a16="http://schemas.microsoft.com/office/drawing/2014/main" id="{D39E3224-599B-4B25-8FD3-6F89D931529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a:extLst>
            <a:ext uri="{FF2B5EF4-FFF2-40B4-BE49-F238E27FC236}">
              <a16:creationId xmlns:a16="http://schemas.microsoft.com/office/drawing/2014/main" id="{1E986F3F-D927-4810-82D5-A32B1FE0C14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a:extLst>
            <a:ext uri="{FF2B5EF4-FFF2-40B4-BE49-F238E27FC236}">
              <a16:creationId xmlns:a16="http://schemas.microsoft.com/office/drawing/2014/main" id="{B960A92C-5796-4BCB-BE91-A83D7AE8A87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a:extLst>
            <a:ext uri="{FF2B5EF4-FFF2-40B4-BE49-F238E27FC236}">
              <a16:creationId xmlns:a16="http://schemas.microsoft.com/office/drawing/2014/main" id="{37D56C4B-6531-4E89-BF26-0AC57A0407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a:extLst>
            <a:ext uri="{FF2B5EF4-FFF2-40B4-BE49-F238E27FC236}">
              <a16:creationId xmlns:a16="http://schemas.microsoft.com/office/drawing/2014/main" id="{503FB373-13D7-469C-BCCC-089FFC6E473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a:extLst>
            <a:ext uri="{FF2B5EF4-FFF2-40B4-BE49-F238E27FC236}">
              <a16:creationId xmlns:a16="http://schemas.microsoft.com/office/drawing/2014/main" id="{20718DCC-8990-4A7B-9501-E4856ADF158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a:extLst>
            <a:ext uri="{FF2B5EF4-FFF2-40B4-BE49-F238E27FC236}">
              <a16:creationId xmlns:a16="http://schemas.microsoft.com/office/drawing/2014/main" id="{ADB84F48-EABA-4E22-A43F-AB0AE5F6F24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a:extLst>
            <a:ext uri="{FF2B5EF4-FFF2-40B4-BE49-F238E27FC236}">
              <a16:creationId xmlns:a16="http://schemas.microsoft.com/office/drawing/2014/main" id="{9787C86E-B7EE-4A1E-8491-8A9C97ACBB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a:extLst>
            <a:ext uri="{FF2B5EF4-FFF2-40B4-BE49-F238E27FC236}">
              <a16:creationId xmlns:a16="http://schemas.microsoft.com/office/drawing/2014/main" id="{7DD0816B-C8BD-4F63-8CE9-DB51BEBC7E8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A0F40513-C6B7-418A-AEED-F48F2ECD2C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a:extLst>
            <a:ext uri="{FF2B5EF4-FFF2-40B4-BE49-F238E27FC236}">
              <a16:creationId xmlns:a16="http://schemas.microsoft.com/office/drawing/2014/main" id="{7B82A369-A13E-4E88-A97A-D50BDEAB19B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6B6458B3-1913-42CD-8251-94FA146C98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a:extLst>
            <a:ext uri="{FF2B5EF4-FFF2-40B4-BE49-F238E27FC236}">
              <a16:creationId xmlns:a16="http://schemas.microsoft.com/office/drawing/2014/main" id="{E5AE6BF6-C34E-4CA8-952A-13268B4012C2}"/>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a:extLst>
            <a:ext uri="{FF2B5EF4-FFF2-40B4-BE49-F238E27FC236}">
              <a16:creationId xmlns:a16="http://schemas.microsoft.com/office/drawing/2014/main" id="{B2C550E7-578B-42FE-B8E6-A74CE5182F42}"/>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a:extLst>
            <a:ext uri="{FF2B5EF4-FFF2-40B4-BE49-F238E27FC236}">
              <a16:creationId xmlns:a16="http://schemas.microsoft.com/office/drawing/2014/main" id="{574F4E91-3C39-4E40-B25F-A0B7F23EEA8D}"/>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a:extLst>
            <a:ext uri="{FF2B5EF4-FFF2-40B4-BE49-F238E27FC236}">
              <a16:creationId xmlns:a16="http://schemas.microsoft.com/office/drawing/2014/main" id="{5DCB3B26-F060-4F31-9E1E-C9C6D915648E}"/>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a:extLst>
            <a:ext uri="{FF2B5EF4-FFF2-40B4-BE49-F238E27FC236}">
              <a16:creationId xmlns:a16="http://schemas.microsoft.com/office/drawing/2014/main" id="{6A7AB365-1B2D-4C62-A1CA-20146282C62F}"/>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a:extLst>
            <a:ext uri="{FF2B5EF4-FFF2-40B4-BE49-F238E27FC236}">
              <a16:creationId xmlns:a16="http://schemas.microsoft.com/office/drawing/2014/main" id="{77CEF2FC-5A4E-4533-A8F1-78D8B5626A3D}"/>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a:extLst>
            <a:ext uri="{FF2B5EF4-FFF2-40B4-BE49-F238E27FC236}">
              <a16:creationId xmlns:a16="http://schemas.microsoft.com/office/drawing/2014/main" id="{EAF8E24E-10E3-4A28-8AF1-54F0002899C1}"/>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a:extLst>
            <a:ext uri="{FF2B5EF4-FFF2-40B4-BE49-F238E27FC236}">
              <a16:creationId xmlns:a16="http://schemas.microsoft.com/office/drawing/2014/main" id="{4C8E8666-78C4-4789-8836-9A26676ADAEB}"/>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a:extLst>
            <a:ext uri="{FF2B5EF4-FFF2-40B4-BE49-F238E27FC236}">
              <a16:creationId xmlns:a16="http://schemas.microsoft.com/office/drawing/2014/main" id="{FF58D70F-B296-4148-8DDE-9BD5CFCD8884}"/>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a:extLst>
            <a:ext uri="{FF2B5EF4-FFF2-40B4-BE49-F238E27FC236}">
              <a16:creationId xmlns:a16="http://schemas.microsoft.com/office/drawing/2014/main" id="{17403868-9ABD-4AA1-9796-02F3327F88D5}"/>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AE1157-5D6E-45F2-B262-F37269CE67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9C925567-4B28-4F58-B1A0-2CE33246CA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23CFB5EF-C956-4AB8-9908-70FEDD6B98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ABD2F4CC-11CD-4582-8E51-4F9671F9E2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4704CB45-0CE8-4363-9589-EFC8FD45DE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117694</xdr:rowOff>
    </xdr:from>
    <xdr:to>
      <xdr:col>116</xdr:col>
      <xdr:colOff>114300</xdr:colOff>
      <xdr:row>41</xdr:row>
      <xdr:rowOff>47844</xdr:rowOff>
    </xdr:to>
    <xdr:sp macro="" textlink="">
      <xdr:nvSpPr>
        <xdr:cNvPr id="551" name="楕円 550">
          <a:extLst>
            <a:ext uri="{FF2B5EF4-FFF2-40B4-BE49-F238E27FC236}">
              <a16:creationId xmlns:a16="http://schemas.microsoft.com/office/drawing/2014/main" id="{2D2121BA-4951-499C-970D-7E50153CC52F}"/>
            </a:ext>
          </a:extLst>
        </xdr:cNvPr>
        <xdr:cNvSpPr/>
      </xdr:nvSpPr>
      <xdr:spPr>
        <a:xfrm>
          <a:off x="22110700" y="69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140571</xdr:rowOff>
    </xdr:from>
    <xdr:ext cx="599010" cy="259045"/>
    <xdr:sp macro="" textlink="">
      <xdr:nvSpPr>
        <xdr:cNvPr id="552" name="【一般廃棄物処理施設】&#10;一人当たり有形固定資産（償却資産）額該当値テキスト">
          <a:extLst>
            <a:ext uri="{FF2B5EF4-FFF2-40B4-BE49-F238E27FC236}">
              <a16:creationId xmlns:a16="http://schemas.microsoft.com/office/drawing/2014/main" id="{C7903CFF-9C55-409D-83F7-B3C68C7BF0D8}"/>
            </a:ext>
          </a:extLst>
        </xdr:cNvPr>
        <xdr:cNvSpPr txBox="1"/>
      </xdr:nvSpPr>
      <xdr:spPr>
        <a:xfrm>
          <a:off x="22199600" y="682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119526</xdr:rowOff>
    </xdr:from>
    <xdr:to>
      <xdr:col>112</xdr:col>
      <xdr:colOff>38100</xdr:colOff>
      <xdr:row>41</xdr:row>
      <xdr:rowOff>49676</xdr:rowOff>
    </xdr:to>
    <xdr:sp macro="" textlink="">
      <xdr:nvSpPr>
        <xdr:cNvPr id="553" name="楕円 552">
          <a:extLst>
            <a:ext uri="{FF2B5EF4-FFF2-40B4-BE49-F238E27FC236}">
              <a16:creationId xmlns:a16="http://schemas.microsoft.com/office/drawing/2014/main" id="{282B6720-3DD9-4ABB-8B9A-9A8CF6C53AD6}"/>
            </a:ext>
          </a:extLst>
        </xdr:cNvPr>
        <xdr:cNvSpPr/>
      </xdr:nvSpPr>
      <xdr:spPr>
        <a:xfrm>
          <a:off x="21272500" y="69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168494</xdr:rowOff>
    </xdr:from>
    <xdr:to>
      <xdr:col>116</xdr:col>
      <xdr:colOff>63500</xdr:colOff>
      <xdr:row>40</xdr:row>
      <xdr:rowOff>170326</xdr:rowOff>
    </xdr:to>
    <xdr:cxnSp macro="">
      <xdr:nvCxnSpPr>
        <xdr:cNvPr id="554" name="直線コネクタ 553">
          <a:extLst>
            <a:ext uri="{FF2B5EF4-FFF2-40B4-BE49-F238E27FC236}">
              <a16:creationId xmlns:a16="http://schemas.microsoft.com/office/drawing/2014/main" id="{526C8799-2BAF-45C0-A261-F548EA6B5386}"/>
            </a:ext>
          </a:extLst>
        </xdr:cNvPr>
        <xdr:cNvCxnSpPr/>
      </xdr:nvCxnSpPr>
      <xdr:spPr>
        <a:xfrm flipV="1">
          <a:off x="21323300" y="7026494"/>
          <a:ext cx="8382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72310</xdr:rowOff>
    </xdr:from>
    <xdr:to>
      <xdr:col>107</xdr:col>
      <xdr:colOff>101600</xdr:colOff>
      <xdr:row>41</xdr:row>
      <xdr:rowOff>2460</xdr:rowOff>
    </xdr:to>
    <xdr:sp macro="" textlink="">
      <xdr:nvSpPr>
        <xdr:cNvPr id="555" name="楕円 554">
          <a:extLst>
            <a:ext uri="{FF2B5EF4-FFF2-40B4-BE49-F238E27FC236}">
              <a16:creationId xmlns:a16="http://schemas.microsoft.com/office/drawing/2014/main" id="{660C3431-8341-4CAE-8924-CC25CD4F4145}"/>
            </a:ext>
          </a:extLst>
        </xdr:cNvPr>
        <xdr:cNvSpPr/>
      </xdr:nvSpPr>
      <xdr:spPr>
        <a:xfrm>
          <a:off x="20383500" y="69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123110</xdr:rowOff>
    </xdr:from>
    <xdr:to>
      <xdr:col>111</xdr:col>
      <xdr:colOff>177800</xdr:colOff>
      <xdr:row>40</xdr:row>
      <xdr:rowOff>170326</xdr:rowOff>
    </xdr:to>
    <xdr:cxnSp macro="">
      <xdr:nvCxnSpPr>
        <xdr:cNvPr id="556" name="直線コネクタ 555">
          <a:extLst>
            <a:ext uri="{FF2B5EF4-FFF2-40B4-BE49-F238E27FC236}">
              <a16:creationId xmlns:a16="http://schemas.microsoft.com/office/drawing/2014/main" id="{F04F740C-892F-4062-B862-99155E3466CA}"/>
            </a:ext>
          </a:extLst>
        </xdr:cNvPr>
        <xdr:cNvCxnSpPr/>
      </xdr:nvCxnSpPr>
      <xdr:spPr>
        <a:xfrm>
          <a:off x="20434300" y="6981110"/>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81304</xdr:rowOff>
    </xdr:from>
    <xdr:to>
      <xdr:col>102</xdr:col>
      <xdr:colOff>165100</xdr:colOff>
      <xdr:row>41</xdr:row>
      <xdr:rowOff>11454</xdr:rowOff>
    </xdr:to>
    <xdr:sp macro="" textlink="">
      <xdr:nvSpPr>
        <xdr:cNvPr id="557" name="楕円 556">
          <a:extLst>
            <a:ext uri="{FF2B5EF4-FFF2-40B4-BE49-F238E27FC236}">
              <a16:creationId xmlns:a16="http://schemas.microsoft.com/office/drawing/2014/main" id="{59F330B6-E719-4AF7-93D9-8945B598DDD3}"/>
            </a:ext>
          </a:extLst>
        </xdr:cNvPr>
        <xdr:cNvSpPr/>
      </xdr:nvSpPr>
      <xdr:spPr>
        <a:xfrm>
          <a:off x="19494500" y="69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123110</xdr:rowOff>
    </xdr:from>
    <xdr:to>
      <xdr:col>107</xdr:col>
      <xdr:colOff>50800</xdr:colOff>
      <xdr:row>40</xdr:row>
      <xdr:rowOff>132104</xdr:rowOff>
    </xdr:to>
    <xdr:cxnSp macro="">
      <xdr:nvCxnSpPr>
        <xdr:cNvPr id="558" name="直線コネクタ 557">
          <a:extLst>
            <a:ext uri="{FF2B5EF4-FFF2-40B4-BE49-F238E27FC236}">
              <a16:creationId xmlns:a16="http://schemas.microsoft.com/office/drawing/2014/main" id="{F0E513CF-5AEF-4704-9236-6A0C658A3484}"/>
            </a:ext>
          </a:extLst>
        </xdr:cNvPr>
        <xdr:cNvCxnSpPr/>
      </xdr:nvCxnSpPr>
      <xdr:spPr>
        <a:xfrm flipV="1">
          <a:off x="19545300" y="6981110"/>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89BF5C1A-3573-4F25-8249-493A3C848ECF}"/>
            </a:ext>
          </a:extLst>
        </xdr:cNvPr>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8DD66826-3FE4-4688-9D89-66ECF4F5E7CA}"/>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4D8BABA6-8EB5-4A0D-8DD2-BFF1A6D2A7D3}"/>
            </a:ext>
          </a:extLst>
        </xdr:cNvPr>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66203</xdr:rowOff>
    </xdr:from>
    <xdr:ext cx="599010" cy="259045"/>
    <xdr:sp macro="" textlink="">
      <xdr:nvSpPr>
        <xdr:cNvPr id="562" name="n_1mainValue【一般廃棄物処理施設】&#10;一人当たり有形固定資産（償却資産）額">
          <a:extLst>
            <a:ext uri="{FF2B5EF4-FFF2-40B4-BE49-F238E27FC236}">
              <a16:creationId xmlns:a16="http://schemas.microsoft.com/office/drawing/2014/main" id="{E09A5C21-D850-4E5B-95CC-8A091EC6028B}"/>
            </a:ext>
          </a:extLst>
        </xdr:cNvPr>
        <xdr:cNvSpPr txBox="1"/>
      </xdr:nvSpPr>
      <xdr:spPr>
        <a:xfrm>
          <a:off x="21011095" y="675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18987</xdr:rowOff>
    </xdr:from>
    <xdr:ext cx="599010" cy="259045"/>
    <xdr:sp macro="" textlink="">
      <xdr:nvSpPr>
        <xdr:cNvPr id="563" name="n_2mainValue【一般廃棄物処理施設】&#10;一人当たり有形固定資産（償却資産）額">
          <a:extLst>
            <a:ext uri="{FF2B5EF4-FFF2-40B4-BE49-F238E27FC236}">
              <a16:creationId xmlns:a16="http://schemas.microsoft.com/office/drawing/2014/main" id="{0BD549FB-321D-4C1C-B392-D6FB40F27BE0}"/>
            </a:ext>
          </a:extLst>
        </xdr:cNvPr>
        <xdr:cNvSpPr txBox="1"/>
      </xdr:nvSpPr>
      <xdr:spPr>
        <a:xfrm>
          <a:off x="20134795" y="670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27981</xdr:rowOff>
    </xdr:from>
    <xdr:ext cx="599010" cy="259045"/>
    <xdr:sp macro="" textlink="">
      <xdr:nvSpPr>
        <xdr:cNvPr id="564" name="n_3mainValue【一般廃棄物処理施設】&#10;一人当たり有形固定資産（償却資産）額">
          <a:extLst>
            <a:ext uri="{FF2B5EF4-FFF2-40B4-BE49-F238E27FC236}">
              <a16:creationId xmlns:a16="http://schemas.microsoft.com/office/drawing/2014/main" id="{31A0FA10-E47A-44A2-B442-16A1EABC4408}"/>
            </a:ext>
          </a:extLst>
        </xdr:cNvPr>
        <xdr:cNvSpPr txBox="1"/>
      </xdr:nvSpPr>
      <xdr:spPr>
        <a:xfrm>
          <a:off x="19245795" y="671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567A14B3-9D35-44C6-B76A-F4D54344D8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03102EE6-DB7E-4920-9B45-414E6C17CE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1F6E646F-633F-4B75-A213-DEB180C10F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C7807FFD-39F1-4161-B2B6-3B4FF5FC90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71D28764-1EFC-4D77-BD96-E52EACACEE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0D6E95D0-95CD-41B7-B0B7-EB13C1CBDF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64DD3AED-4CC5-4190-850E-D9AC3CBEFF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1749EE02-1B3D-417B-84CF-F15B7237F1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a:extLst>
            <a:ext uri="{FF2B5EF4-FFF2-40B4-BE49-F238E27FC236}">
              <a16:creationId xmlns:a16="http://schemas.microsoft.com/office/drawing/2014/main" id="{2C6ECE0C-2920-44DB-BC0E-1C4D390ADE1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04AA129C-A191-4C74-A257-11014B386E6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a:extLst>
            <a:ext uri="{FF2B5EF4-FFF2-40B4-BE49-F238E27FC236}">
              <a16:creationId xmlns:a16="http://schemas.microsoft.com/office/drawing/2014/main" id="{B77615C4-722D-4727-B0EE-FB4D53095F6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a:extLst>
            <a:ext uri="{FF2B5EF4-FFF2-40B4-BE49-F238E27FC236}">
              <a16:creationId xmlns:a16="http://schemas.microsoft.com/office/drawing/2014/main" id="{869A968E-634F-46A2-B007-84DB60B5049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a:extLst>
            <a:ext uri="{FF2B5EF4-FFF2-40B4-BE49-F238E27FC236}">
              <a16:creationId xmlns:a16="http://schemas.microsoft.com/office/drawing/2014/main" id="{9F203887-38C9-4F57-99A0-B4B7F06F85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a:extLst>
            <a:ext uri="{FF2B5EF4-FFF2-40B4-BE49-F238E27FC236}">
              <a16:creationId xmlns:a16="http://schemas.microsoft.com/office/drawing/2014/main" id="{CC84C029-2A0B-43C1-9506-B6FC547ADE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a:extLst>
            <a:ext uri="{FF2B5EF4-FFF2-40B4-BE49-F238E27FC236}">
              <a16:creationId xmlns:a16="http://schemas.microsoft.com/office/drawing/2014/main" id="{763103D0-4095-4000-9313-4572E8ED5A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a:extLst>
            <a:ext uri="{FF2B5EF4-FFF2-40B4-BE49-F238E27FC236}">
              <a16:creationId xmlns:a16="http://schemas.microsoft.com/office/drawing/2014/main" id="{0C6F3678-61CD-4D39-9818-15FDD9DB9CF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a:extLst>
            <a:ext uri="{FF2B5EF4-FFF2-40B4-BE49-F238E27FC236}">
              <a16:creationId xmlns:a16="http://schemas.microsoft.com/office/drawing/2014/main" id="{52CF4461-3FC0-4E6E-93B2-8283904ACA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a:extLst>
            <a:ext uri="{FF2B5EF4-FFF2-40B4-BE49-F238E27FC236}">
              <a16:creationId xmlns:a16="http://schemas.microsoft.com/office/drawing/2014/main" id="{7B195B5D-BF32-4A28-867D-009C0F61216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a:extLst>
            <a:ext uri="{FF2B5EF4-FFF2-40B4-BE49-F238E27FC236}">
              <a16:creationId xmlns:a16="http://schemas.microsoft.com/office/drawing/2014/main" id="{6DD494E0-609D-464A-878B-F8C7337E2D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a:extLst>
            <a:ext uri="{FF2B5EF4-FFF2-40B4-BE49-F238E27FC236}">
              <a16:creationId xmlns:a16="http://schemas.microsoft.com/office/drawing/2014/main" id="{4F36824A-C3CD-4933-A163-9B139233A56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a:extLst>
            <a:ext uri="{FF2B5EF4-FFF2-40B4-BE49-F238E27FC236}">
              <a16:creationId xmlns:a16="http://schemas.microsoft.com/office/drawing/2014/main" id="{F434A31B-14CC-4F61-9823-45DA59508E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6B4628CF-F751-4A95-9DF6-50B462A390D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a:extLst>
            <a:ext uri="{FF2B5EF4-FFF2-40B4-BE49-F238E27FC236}">
              <a16:creationId xmlns:a16="http://schemas.microsoft.com/office/drawing/2014/main" id="{3B390713-2807-4B24-AF98-45215B58AB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F2CDA2E4-27AD-428C-ADB7-50F500AA06B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6B66AED9-4BB2-427D-AD23-AB9B5F69C4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a:extLst>
            <a:ext uri="{FF2B5EF4-FFF2-40B4-BE49-F238E27FC236}">
              <a16:creationId xmlns:a16="http://schemas.microsoft.com/office/drawing/2014/main" id="{3B5DE62B-9637-49D9-92DA-857F857ED064}"/>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a:extLst>
            <a:ext uri="{FF2B5EF4-FFF2-40B4-BE49-F238E27FC236}">
              <a16:creationId xmlns:a16="http://schemas.microsoft.com/office/drawing/2014/main" id="{7EBC57FC-4D99-4731-B631-2DA68BDD221A}"/>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a:extLst>
            <a:ext uri="{FF2B5EF4-FFF2-40B4-BE49-F238E27FC236}">
              <a16:creationId xmlns:a16="http://schemas.microsoft.com/office/drawing/2014/main" id="{9A178432-48C8-409C-93E3-579147CC54D8}"/>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a:extLst>
            <a:ext uri="{FF2B5EF4-FFF2-40B4-BE49-F238E27FC236}">
              <a16:creationId xmlns:a16="http://schemas.microsoft.com/office/drawing/2014/main" id="{7DB3A7DA-5E3A-4305-A891-EC3B78BF257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a:extLst>
            <a:ext uri="{FF2B5EF4-FFF2-40B4-BE49-F238E27FC236}">
              <a16:creationId xmlns:a16="http://schemas.microsoft.com/office/drawing/2014/main" id="{73580603-7F1D-4DC1-B3ED-52F64F740B5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02BE59D9-371B-497F-A4ED-46C15C993782}"/>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a:extLst>
            <a:ext uri="{FF2B5EF4-FFF2-40B4-BE49-F238E27FC236}">
              <a16:creationId xmlns:a16="http://schemas.microsoft.com/office/drawing/2014/main" id="{0AF1451B-0C3D-4570-B362-C09BD56D971E}"/>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a:extLst>
            <a:ext uri="{FF2B5EF4-FFF2-40B4-BE49-F238E27FC236}">
              <a16:creationId xmlns:a16="http://schemas.microsoft.com/office/drawing/2014/main" id="{4101CC6F-D0F2-4AE5-86E2-93E7E7236293}"/>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a:extLst>
            <a:ext uri="{FF2B5EF4-FFF2-40B4-BE49-F238E27FC236}">
              <a16:creationId xmlns:a16="http://schemas.microsoft.com/office/drawing/2014/main" id="{67E6639C-4B0A-4800-B5A2-0B13B26D9DA8}"/>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a:extLst>
            <a:ext uri="{FF2B5EF4-FFF2-40B4-BE49-F238E27FC236}">
              <a16:creationId xmlns:a16="http://schemas.microsoft.com/office/drawing/2014/main" id="{48DFE072-E40F-4D3A-AF6D-1F0DF82A9B6E}"/>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29AECF4-B6A0-47AA-A91D-59DC9975C0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6A29E29-59FA-47D7-AD76-FEBDDD5706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8D1392A-9655-4C19-8E91-A010D99042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D81CAB9-7260-4D9D-9E28-5BC2699819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9251E18-81A8-481B-B280-4F2E565B42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605" name="楕円 604">
          <a:extLst>
            <a:ext uri="{FF2B5EF4-FFF2-40B4-BE49-F238E27FC236}">
              <a16:creationId xmlns:a16="http://schemas.microsoft.com/office/drawing/2014/main" id="{7F659CE2-1273-430F-BA18-6199215D1198}"/>
            </a:ext>
          </a:extLst>
        </xdr:cNvPr>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606" name="【保健センター・保健所】&#10;有形固定資産減価償却率該当値テキスト">
          <a:extLst>
            <a:ext uri="{FF2B5EF4-FFF2-40B4-BE49-F238E27FC236}">
              <a16:creationId xmlns:a16="http://schemas.microsoft.com/office/drawing/2014/main" id="{055B3762-FA1E-4DE1-A112-3BE685B72AEC}"/>
            </a:ext>
          </a:extLst>
        </xdr:cNvPr>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122283</xdr:rowOff>
    </xdr:from>
    <xdr:to>
      <xdr:col>81</xdr:col>
      <xdr:colOff>101600</xdr:colOff>
      <xdr:row>62</xdr:row>
      <xdr:rowOff>52433</xdr:rowOff>
    </xdr:to>
    <xdr:sp macro="" textlink="">
      <xdr:nvSpPr>
        <xdr:cNvPr id="607" name="楕円 606">
          <a:extLst>
            <a:ext uri="{FF2B5EF4-FFF2-40B4-BE49-F238E27FC236}">
              <a16:creationId xmlns:a16="http://schemas.microsoft.com/office/drawing/2014/main" id="{8D9A81EF-F919-47A4-849F-A0B26BE5F9D5}"/>
            </a:ext>
          </a:extLst>
        </xdr:cNvPr>
        <xdr:cNvSpPr/>
      </xdr:nvSpPr>
      <xdr:spPr>
        <a:xfrm>
          <a:off x="15430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62</xdr:row>
      <xdr:rowOff>1633</xdr:rowOff>
    </xdr:to>
    <xdr:cxnSp macro="">
      <xdr:nvCxnSpPr>
        <xdr:cNvPr id="608" name="直線コネクタ 607">
          <a:extLst>
            <a:ext uri="{FF2B5EF4-FFF2-40B4-BE49-F238E27FC236}">
              <a16:creationId xmlns:a16="http://schemas.microsoft.com/office/drawing/2014/main" id="{1108652E-C9A5-4981-B2F9-72A61FD6E6B9}"/>
            </a:ext>
          </a:extLst>
        </xdr:cNvPr>
        <xdr:cNvCxnSpPr/>
      </xdr:nvCxnSpPr>
      <xdr:spPr>
        <a:xfrm flipV="1">
          <a:off x="15481300" y="1057438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609" name="楕円 608">
          <a:extLst>
            <a:ext uri="{FF2B5EF4-FFF2-40B4-BE49-F238E27FC236}">
              <a16:creationId xmlns:a16="http://schemas.microsoft.com/office/drawing/2014/main" id="{F3F90B10-BE1D-4F81-9A9E-68B5918F6BA4}"/>
            </a:ext>
          </a:extLst>
        </xdr:cNvPr>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1633</xdr:rowOff>
    </xdr:from>
    <xdr:to>
      <xdr:col>81</xdr:col>
      <xdr:colOff>50800</xdr:colOff>
      <xdr:row>62</xdr:row>
      <xdr:rowOff>52251</xdr:rowOff>
    </xdr:to>
    <xdr:cxnSp macro="">
      <xdr:nvCxnSpPr>
        <xdr:cNvPr id="610" name="直線コネクタ 609">
          <a:extLst>
            <a:ext uri="{FF2B5EF4-FFF2-40B4-BE49-F238E27FC236}">
              <a16:creationId xmlns:a16="http://schemas.microsoft.com/office/drawing/2014/main" id="{F746771E-2EB3-4E30-A7C1-E880151D451E}"/>
            </a:ext>
          </a:extLst>
        </xdr:cNvPr>
        <xdr:cNvCxnSpPr/>
      </xdr:nvCxnSpPr>
      <xdr:spPr>
        <a:xfrm flipV="1">
          <a:off x="14592300" y="106315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611" name="楕円 610">
          <a:extLst>
            <a:ext uri="{FF2B5EF4-FFF2-40B4-BE49-F238E27FC236}">
              <a16:creationId xmlns:a16="http://schemas.microsoft.com/office/drawing/2014/main" id="{497EA10E-DFCB-42A6-BDF2-29381D541D1E}"/>
            </a:ext>
          </a:extLst>
        </xdr:cNvPr>
        <xdr:cNvSpPr/>
      </xdr:nvSpPr>
      <xdr:spPr>
        <a:xfrm>
          <a:off x="1365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133894</xdr:rowOff>
    </xdr:from>
    <xdr:to>
      <xdr:col>76</xdr:col>
      <xdr:colOff>114300</xdr:colOff>
      <xdr:row>62</xdr:row>
      <xdr:rowOff>52251</xdr:rowOff>
    </xdr:to>
    <xdr:cxnSp macro="">
      <xdr:nvCxnSpPr>
        <xdr:cNvPr id="612" name="直線コネクタ 611">
          <a:extLst>
            <a:ext uri="{FF2B5EF4-FFF2-40B4-BE49-F238E27FC236}">
              <a16:creationId xmlns:a16="http://schemas.microsoft.com/office/drawing/2014/main" id="{177C9B4B-960D-425E-8103-9954A9E68781}"/>
            </a:ext>
          </a:extLst>
        </xdr:cNvPr>
        <xdr:cNvCxnSpPr/>
      </xdr:nvCxnSpPr>
      <xdr:spPr>
        <a:xfrm>
          <a:off x="13703300" y="1059234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14132EAE-A281-4A98-97EE-6CA3F555F032}"/>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1D25A151-A353-4AF9-A2D8-47BAC4DB80C1}"/>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5F0A097D-B9F8-4C9A-8C0A-284D673EE41C}"/>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43560</xdr:rowOff>
    </xdr:from>
    <xdr:ext cx="405111" cy="259045"/>
    <xdr:sp macro="" textlink="">
      <xdr:nvSpPr>
        <xdr:cNvPr id="616" name="n_1mainValue【保健センター・保健所】&#10;有形固定資産減価償却率">
          <a:extLst>
            <a:ext uri="{FF2B5EF4-FFF2-40B4-BE49-F238E27FC236}">
              <a16:creationId xmlns:a16="http://schemas.microsoft.com/office/drawing/2014/main" id="{6EC2D22F-5AB6-44A8-9B77-FF0C2A932C32}"/>
            </a:ext>
          </a:extLst>
        </xdr:cNvPr>
        <xdr:cNvSpPr txBox="1"/>
      </xdr:nvSpPr>
      <xdr:spPr>
        <a:xfrm>
          <a:off x="15266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617" name="n_2mainValue【保健センター・保健所】&#10;有形固定資産減価償却率">
          <a:extLst>
            <a:ext uri="{FF2B5EF4-FFF2-40B4-BE49-F238E27FC236}">
              <a16:creationId xmlns:a16="http://schemas.microsoft.com/office/drawing/2014/main" id="{71959915-1DE0-4CCE-8D50-4AA29F33311F}"/>
            </a:ext>
          </a:extLst>
        </xdr:cNvPr>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618" name="n_3mainValue【保健センター・保健所】&#10;有形固定資産減価償却率">
          <a:extLst>
            <a:ext uri="{FF2B5EF4-FFF2-40B4-BE49-F238E27FC236}">
              <a16:creationId xmlns:a16="http://schemas.microsoft.com/office/drawing/2014/main" id="{526E9842-D190-4CEF-94CD-B3A9BB7E99F8}"/>
            </a:ext>
          </a:extLst>
        </xdr:cNvPr>
        <xdr:cNvSpPr txBox="1"/>
      </xdr:nvSpPr>
      <xdr:spPr>
        <a:xfrm>
          <a:off x="13500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5E593878-C6C5-4DBD-84DB-3741DC0E63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EF152E9F-1F9D-4B5B-A044-9A0DD7FB06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B8F0644B-A0C7-4C36-A350-CB2CFF5468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5A04DC8B-1F87-4157-BD09-545421A567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00056070-6EB0-462A-A062-555402ABCA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33544281-AC37-4560-BEA6-8D41A52381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2A2E2246-7DC8-4659-A710-5FFDFD30D8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8132166-91E8-43AF-AC6F-97A919A088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a:extLst>
            <a:ext uri="{FF2B5EF4-FFF2-40B4-BE49-F238E27FC236}">
              <a16:creationId xmlns:a16="http://schemas.microsoft.com/office/drawing/2014/main" id="{2C75B73D-60A4-415E-990D-B9689C7B3C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a:extLst>
            <a:ext uri="{FF2B5EF4-FFF2-40B4-BE49-F238E27FC236}">
              <a16:creationId xmlns:a16="http://schemas.microsoft.com/office/drawing/2014/main" id="{78470BAF-8E77-42A2-BF03-6E3DCDD76B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a:extLst>
            <a:ext uri="{FF2B5EF4-FFF2-40B4-BE49-F238E27FC236}">
              <a16:creationId xmlns:a16="http://schemas.microsoft.com/office/drawing/2014/main" id="{A62AE086-20B6-4F5A-A9F8-E2E9727895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12E81154-F7C0-4EE3-A99E-76281B9B77C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a:extLst>
            <a:ext uri="{FF2B5EF4-FFF2-40B4-BE49-F238E27FC236}">
              <a16:creationId xmlns:a16="http://schemas.microsoft.com/office/drawing/2014/main" id="{36EF9601-BBA4-4E61-A32D-DB6B97D168A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a:extLst>
            <a:ext uri="{FF2B5EF4-FFF2-40B4-BE49-F238E27FC236}">
              <a16:creationId xmlns:a16="http://schemas.microsoft.com/office/drawing/2014/main" id="{BC507901-1474-4E2D-A950-C6525C77C01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a:extLst>
            <a:ext uri="{FF2B5EF4-FFF2-40B4-BE49-F238E27FC236}">
              <a16:creationId xmlns:a16="http://schemas.microsoft.com/office/drawing/2014/main" id="{E6258D0F-2591-43C5-A3E1-52D3EC97200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a:extLst>
            <a:ext uri="{FF2B5EF4-FFF2-40B4-BE49-F238E27FC236}">
              <a16:creationId xmlns:a16="http://schemas.microsoft.com/office/drawing/2014/main" id="{9AFE8658-2BB0-492B-BB5D-4FB12694B6E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a:extLst>
            <a:ext uri="{FF2B5EF4-FFF2-40B4-BE49-F238E27FC236}">
              <a16:creationId xmlns:a16="http://schemas.microsoft.com/office/drawing/2014/main" id="{C1DE21C3-4E63-4740-A177-621168A19FB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a:extLst>
            <a:ext uri="{FF2B5EF4-FFF2-40B4-BE49-F238E27FC236}">
              <a16:creationId xmlns:a16="http://schemas.microsoft.com/office/drawing/2014/main" id="{0E892837-9C87-4D4E-996E-B4094535B1E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a:extLst>
            <a:ext uri="{FF2B5EF4-FFF2-40B4-BE49-F238E27FC236}">
              <a16:creationId xmlns:a16="http://schemas.microsoft.com/office/drawing/2014/main" id="{E3614F5E-58B6-4640-AC8F-460FA4DF61A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a:extLst>
            <a:ext uri="{FF2B5EF4-FFF2-40B4-BE49-F238E27FC236}">
              <a16:creationId xmlns:a16="http://schemas.microsoft.com/office/drawing/2014/main" id="{CC121B4E-8FA5-4872-9A32-3F009E6D21C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a:extLst>
            <a:ext uri="{FF2B5EF4-FFF2-40B4-BE49-F238E27FC236}">
              <a16:creationId xmlns:a16="http://schemas.microsoft.com/office/drawing/2014/main" id="{79208C54-BB40-4382-A4C7-E686C0FCBA1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a:extLst>
            <a:ext uri="{FF2B5EF4-FFF2-40B4-BE49-F238E27FC236}">
              <a16:creationId xmlns:a16="http://schemas.microsoft.com/office/drawing/2014/main" id="{30FAF123-4474-41DA-BF45-557F1A7EC4D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3A3877D6-744F-4F2F-A1E4-019DF42E4A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a:extLst>
            <a:ext uri="{FF2B5EF4-FFF2-40B4-BE49-F238E27FC236}">
              <a16:creationId xmlns:a16="http://schemas.microsoft.com/office/drawing/2014/main" id="{C0BC410F-19DE-45B0-AA08-83F3905C7B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a:extLst>
            <a:ext uri="{FF2B5EF4-FFF2-40B4-BE49-F238E27FC236}">
              <a16:creationId xmlns:a16="http://schemas.microsoft.com/office/drawing/2014/main" id="{817680F9-FFA6-4ACE-A9D5-E175F3819B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a:extLst>
            <a:ext uri="{FF2B5EF4-FFF2-40B4-BE49-F238E27FC236}">
              <a16:creationId xmlns:a16="http://schemas.microsoft.com/office/drawing/2014/main" id="{BEDABA57-AD21-416C-AE37-4F0921D4790D}"/>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a:extLst>
            <a:ext uri="{FF2B5EF4-FFF2-40B4-BE49-F238E27FC236}">
              <a16:creationId xmlns:a16="http://schemas.microsoft.com/office/drawing/2014/main" id="{9B6B04D9-8E34-40AF-8B12-03321B11BE31}"/>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a:extLst>
            <a:ext uri="{FF2B5EF4-FFF2-40B4-BE49-F238E27FC236}">
              <a16:creationId xmlns:a16="http://schemas.microsoft.com/office/drawing/2014/main" id="{0D92A3DC-1D2F-46C6-ADC1-3137BC7960E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a:extLst>
            <a:ext uri="{FF2B5EF4-FFF2-40B4-BE49-F238E27FC236}">
              <a16:creationId xmlns:a16="http://schemas.microsoft.com/office/drawing/2014/main" id="{6B8FD9D0-B1B0-4DEA-9D1E-8D1654B3747A}"/>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a:extLst>
            <a:ext uri="{FF2B5EF4-FFF2-40B4-BE49-F238E27FC236}">
              <a16:creationId xmlns:a16="http://schemas.microsoft.com/office/drawing/2014/main" id="{F6500116-09F5-4A93-BB96-0CB5C76BA772}"/>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a:extLst>
            <a:ext uri="{FF2B5EF4-FFF2-40B4-BE49-F238E27FC236}">
              <a16:creationId xmlns:a16="http://schemas.microsoft.com/office/drawing/2014/main" id="{4122A7CE-C4DE-44C7-B989-5A88156A0844}"/>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a:extLst>
            <a:ext uri="{FF2B5EF4-FFF2-40B4-BE49-F238E27FC236}">
              <a16:creationId xmlns:a16="http://schemas.microsoft.com/office/drawing/2014/main" id="{ED337D69-1EF5-4066-9D0C-F6A43FA415BC}"/>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a:extLst>
            <a:ext uri="{FF2B5EF4-FFF2-40B4-BE49-F238E27FC236}">
              <a16:creationId xmlns:a16="http://schemas.microsoft.com/office/drawing/2014/main" id="{A95281EE-2CB1-402F-A25E-94F166258E44}"/>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a:extLst>
            <a:ext uri="{FF2B5EF4-FFF2-40B4-BE49-F238E27FC236}">
              <a16:creationId xmlns:a16="http://schemas.microsoft.com/office/drawing/2014/main" id="{ABEF9F24-A365-48CA-B231-3BDAC2372D9F}"/>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a:extLst>
            <a:ext uri="{FF2B5EF4-FFF2-40B4-BE49-F238E27FC236}">
              <a16:creationId xmlns:a16="http://schemas.microsoft.com/office/drawing/2014/main" id="{695DDB84-2F92-4FD1-B6A8-E17492402570}"/>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484231AC-CA92-47F2-9EE1-906C564A5A6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B1310022-9EAC-4E64-81D5-1E21B64EBC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C02ED90C-6D4F-42ED-BDCC-0E61807582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D34878F-2F1A-4C9E-9CC8-198625DA81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69E5ECD7-9423-4442-9863-A719A0EE1B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109765</xdr:rowOff>
    </xdr:from>
    <xdr:to>
      <xdr:col>116</xdr:col>
      <xdr:colOff>114300</xdr:colOff>
      <xdr:row>60</xdr:row>
      <xdr:rowOff>39915</xdr:rowOff>
    </xdr:to>
    <xdr:sp macro="" textlink="">
      <xdr:nvSpPr>
        <xdr:cNvPr id="659" name="楕円 658">
          <a:extLst>
            <a:ext uri="{FF2B5EF4-FFF2-40B4-BE49-F238E27FC236}">
              <a16:creationId xmlns:a16="http://schemas.microsoft.com/office/drawing/2014/main" id="{0D2BD017-F1C9-44DB-B92B-68E36BD175B7}"/>
            </a:ext>
          </a:extLst>
        </xdr:cNvPr>
        <xdr:cNvSpPr/>
      </xdr:nvSpPr>
      <xdr:spPr>
        <a:xfrm>
          <a:off x="221107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132642</xdr:rowOff>
    </xdr:from>
    <xdr:ext cx="469744" cy="259045"/>
    <xdr:sp macro="" textlink="">
      <xdr:nvSpPr>
        <xdr:cNvPr id="660" name="【保健センター・保健所】&#10;一人当たり面積該当値テキスト">
          <a:extLst>
            <a:ext uri="{FF2B5EF4-FFF2-40B4-BE49-F238E27FC236}">
              <a16:creationId xmlns:a16="http://schemas.microsoft.com/office/drawing/2014/main" id="{B15853C2-13C7-40CD-AFE6-C7FA849359A3}"/>
            </a:ext>
          </a:extLst>
        </xdr:cNvPr>
        <xdr:cNvSpPr txBox="1"/>
      </xdr:nvSpPr>
      <xdr:spPr>
        <a:xfrm>
          <a:off x="22199600"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661" name="楕円 660">
          <a:extLst>
            <a:ext uri="{FF2B5EF4-FFF2-40B4-BE49-F238E27FC236}">
              <a16:creationId xmlns:a16="http://schemas.microsoft.com/office/drawing/2014/main" id="{17B53CF0-7855-40CC-8B61-EE0A612DAEFB}"/>
            </a:ext>
          </a:extLst>
        </xdr:cNvPr>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160565</xdr:rowOff>
    </xdr:from>
    <xdr:to>
      <xdr:col>116</xdr:col>
      <xdr:colOff>63500</xdr:colOff>
      <xdr:row>60</xdr:row>
      <xdr:rowOff>0</xdr:rowOff>
    </xdr:to>
    <xdr:cxnSp macro="">
      <xdr:nvCxnSpPr>
        <xdr:cNvPr id="662" name="直線コネクタ 661">
          <a:extLst>
            <a:ext uri="{FF2B5EF4-FFF2-40B4-BE49-F238E27FC236}">
              <a16:creationId xmlns:a16="http://schemas.microsoft.com/office/drawing/2014/main" id="{00C2D629-91F1-4243-A834-4648385665EC}"/>
            </a:ext>
          </a:extLst>
        </xdr:cNvPr>
        <xdr:cNvCxnSpPr/>
      </xdr:nvCxnSpPr>
      <xdr:spPr>
        <a:xfrm flipV="1">
          <a:off x="21323300" y="102761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663" name="楕円 662">
          <a:extLst>
            <a:ext uri="{FF2B5EF4-FFF2-40B4-BE49-F238E27FC236}">
              <a16:creationId xmlns:a16="http://schemas.microsoft.com/office/drawing/2014/main" id="{D896506D-7CD0-4789-9425-AF2A2C24374C}"/>
            </a:ext>
          </a:extLst>
        </xdr:cNvPr>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0</xdr:rowOff>
    </xdr:to>
    <xdr:cxnSp macro="">
      <xdr:nvCxnSpPr>
        <xdr:cNvPr id="664" name="直線コネクタ 663">
          <a:extLst>
            <a:ext uri="{FF2B5EF4-FFF2-40B4-BE49-F238E27FC236}">
              <a16:creationId xmlns:a16="http://schemas.microsoft.com/office/drawing/2014/main" id="{E8FA3F52-8815-4B1B-97AF-761B553ABDF4}"/>
            </a:ext>
          </a:extLst>
        </xdr:cNvPr>
        <xdr:cNvCxnSpPr/>
      </xdr:nvCxnSpPr>
      <xdr:spPr>
        <a:xfrm>
          <a:off x="20434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665" name="楕円 664">
          <a:extLst>
            <a:ext uri="{FF2B5EF4-FFF2-40B4-BE49-F238E27FC236}">
              <a16:creationId xmlns:a16="http://schemas.microsoft.com/office/drawing/2014/main" id="{4ECC8687-4C2C-4E2C-ADD8-584391AE8330}"/>
            </a:ext>
          </a:extLst>
        </xdr:cNvPr>
        <xdr:cNvSpPr/>
      </xdr:nvSpPr>
      <xdr:spPr>
        <a:xfrm>
          <a:off x="19494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48985</xdr:rowOff>
    </xdr:from>
    <xdr:to>
      <xdr:col>107</xdr:col>
      <xdr:colOff>50800</xdr:colOff>
      <xdr:row>60</xdr:row>
      <xdr:rowOff>0</xdr:rowOff>
    </xdr:to>
    <xdr:cxnSp macro="">
      <xdr:nvCxnSpPr>
        <xdr:cNvPr id="666" name="直線コネクタ 665">
          <a:extLst>
            <a:ext uri="{FF2B5EF4-FFF2-40B4-BE49-F238E27FC236}">
              <a16:creationId xmlns:a16="http://schemas.microsoft.com/office/drawing/2014/main" id="{A2F25464-2850-4B07-B668-F4202FEFFBBE}"/>
            </a:ext>
          </a:extLst>
        </xdr:cNvPr>
        <xdr:cNvCxnSpPr/>
      </xdr:nvCxnSpPr>
      <xdr:spPr>
        <a:xfrm>
          <a:off x="19545300" y="99930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a:extLst>
            <a:ext uri="{FF2B5EF4-FFF2-40B4-BE49-F238E27FC236}">
              <a16:creationId xmlns:a16="http://schemas.microsoft.com/office/drawing/2014/main" id="{21E3F856-41A7-4D9F-964A-EAD5CC0CCDD6}"/>
            </a:ext>
          </a:extLst>
        </xdr:cNvPr>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8" name="n_2aveValue【保健センター・保健所】&#10;一人当たり面積">
          <a:extLst>
            <a:ext uri="{FF2B5EF4-FFF2-40B4-BE49-F238E27FC236}">
              <a16:creationId xmlns:a16="http://schemas.microsoft.com/office/drawing/2014/main" id="{85B8EEC7-CDFA-4D42-8028-2FC9C14AB0A4}"/>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9" name="n_3aveValue【保健センター・保健所】&#10;一人当たり面積">
          <a:extLst>
            <a:ext uri="{FF2B5EF4-FFF2-40B4-BE49-F238E27FC236}">
              <a16:creationId xmlns:a16="http://schemas.microsoft.com/office/drawing/2014/main" id="{9148763A-EB1C-478F-AE01-C09025B93CFE}"/>
            </a:ext>
          </a:extLst>
        </xdr:cNvPr>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670" name="n_1mainValue【保健センター・保健所】&#10;一人当たり面積">
          <a:extLst>
            <a:ext uri="{FF2B5EF4-FFF2-40B4-BE49-F238E27FC236}">
              <a16:creationId xmlns:a16="http://schemas.microsoft.com/office/drawing/2014/main" id="{CC74F19D-4660-4FB5-8AA0-B332660D1A5F}"/>
            </a:ext>
          </a:extLst>
        </xdr:cNvPr>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671" name="n_2mainValue【保健センター・保健所】&#10;一人当たり面積">
          <a:extLst>
            <a:ext uri="{FF2B5EF4-FFF2-40B4-BE49-F238E27FC236}">
              <a16:creationId xmlns:a16="http://schemas.microsoft.com/office/drawing/2014/main" id="{4EA40365-956E-497A-991A-E57E32C85302}"/>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672" name="n_3mainValue【保健センター・保健所】&#10;一人当たり面積">
          <a:extLst>
            <a:ext uri="{FF2B5EF4-FFF2-40B4-BE49-F238E27FC236}">
              <a16:creationId xmlns:a16="http://schemas.microsoft.com/office/drawing/2014/main" id="{A77D22AF-BE91-4FB5-A324-D10CA58129CA}"/>
            </a:ext>
          </a:extLst>
        </xdr:cNvPr>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44AEE6F9-3C31-48F6-8F4F-221FDA6892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20E162A4-A984-4B49-AACC-7FF5ED5536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773DB7BA-4613-414F-80E9-F3D4719E37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8C7AACD2-E669-482F-91CB-5D5C56594B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ED14B1EE-4F1D-495A-8C5B-6753202E19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A271D895-B08E-48EC-8361-C28686AAB8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A6FFD4A8-CCF4-49C6-A4C8-EA91CD4B99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5B8F555A-9BFB-4264-8C67-ED25C1DAA9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id="{F1C198AD-49BD-428E-8E9A-07ACEC8DA0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1256E424-7DA8-49FA-AD5C-565785BCAF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a:extLst>
            <a:ext uri="{FF2B5EF4-FFF2-40B4-BE49-F238E27FC236}">
              <a16:creationId xmlns:a16="http://schemas.microsoft.com/office/drawing/2014/main" id="{6B69519B-EC49-49AB-8B35-FE4F3453CC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a:extLst>
            <a:ext uri="{FF2B5EF4-FFF2-40B4-BE49-F238E27FC236}">
              <a16:creationId xmlns:a16="http://schemas.microsoft.com/office/drawing/2014/main" id="{137CEC6A-12B9-4C0C-8655-37D50D64178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a:extLst>
            <a:ext uri="{FF2B5EF4-FFF2-40B4-BE49-F238E27FC236}">
              <a16:creationId xmlns:a16="http://schemas.microsoft.com/office/drawing/2014/main" id="{35151D73-431B-45DA-8932-55C8438E17F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a:extLst>
            <a:ext uri="{FF2B5EF4-FFF2-40B4-BE49-F238E27FC236}">
              <a16:creationId xmlns:a16="http://schemas.microsoft.com/office/drawing/2014/main" id="{D02EE54B-FA47-43F9-814C-EFA355E9060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a:extLst>
            <a:ext uri="{FF2B5EF4-FFF2-40B4-BE49-F238E27FC236}">
              <a16:creationId xmlns:a16="http://schemas.microsoft.com/office/drawing/2014/main" id="{0BE9CD31-0E1F-4E30-A349-73869F62BEB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a:extLst>
            <a:ext uri="{FF2B5EF4-FFF2-40B4-BE49-F238E27FC236}">
              <a16:creationId xmlns:a16="http://schemas.microsoft.com/office/drawing/2014/main" id="{C7F4BFC8-F809-426E-A55B-310C4D314E0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a:extLst>
            <a:ext uri="{FF2B5EF4-FFF2-40B4-BE49-F238E27FC236}">
              <a16:creationId xmlns:a16="http://schemas.microsoft.com/office/drawing/2014/main" id="{FB6903A8-9195-44FB-8204-55314A1AC0D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a:extLst>
            <a:ext uri="{FF2B5EF4-FFF2-40B4-BE49-F238E27FC236}">
              <a16:creationId xmlns:a16="http://schemas.microsoft.com/office/drawing/2014/main" id="{87C1B2A4-D51A-476D-9D5D-2443AD11AC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a:extLst>
            <a:ext uri="{FF2B5EF4-FFF2-40B4-BE49-F238E27FC236}">
              <a16:creationId xmlns:a16="http://schemas.microsoft.com/office/drawing/2014/main" id="{3E89A666-E239-4114-99F4-A806748FC86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a:extLst>
            <a:ext uri="{FF2B5EF4-FFF2-40B4-BE49-F238E27FC236}">
              <a16:creationId xmlns:a16="http://schemas.microsoft.com/office/drawing/2014/main" id="{1C461EDC-8C84-4209-8A57-00F73F70858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a:extLst>
            <a:ext uri="{FF2B5EF4-FFF2-40B4-BE49-F238E27FC236}">
              <a16:creationId xmlns:a16="http://schemas.microsoft.com/office/drawing/2014/main" id="{FEA3FC5D-AC33-4699-87B3-6F3BA98D44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19FFA75C-868D-4A70-ADDA-A2392F4FB3A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33A1A2BD-8A9B-4074-AF8E-A037777AD2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1D43B182-03D6-4079-B645-4609256E8CD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a:extLst>
            <a:ext uri="{FF2B5EF4-FFF2-40B4-BE49-F238E27FC236}">
              <a16:creationId xmlns:a16="http://schemas.microsoft.com/office/drawing/2014/main" id="{3C72EC45-73DF-4EB3-A86E-DF90BEB62C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a:extLst>
            <a:ext uri="{FF2B5EF4-FFF2-40B4-BE49-F238E27FC236}">
              <a16:creationId xmlns:a16="http://schemas.microsoft.com/office/drawing/2014/main" id="{7647A1E9-3F3D-417F-BB51-A319C34261AB}"/>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a:extLst>
            <a:ext uri="{FF2B5EF4-FFF2-40B4-BE49-F238E27FC236}">
              <a16:creationId xmlns:a16="http://schemas.microsoft.com/office/drawing/2014/main" id="{C8517000-FBC7-49E0-89D2-5DB3E40054F8}"/>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a:extLst>
            <a:ext uri="{FF2B5EF4-FFF2-40B4-BE49-F238E27FC236}">
              <a16:creationId xmlns:a16="http://schemas.microsoft.com/office/drawing/2014/main" id="{DB7B5CC8-E0C5-46AC-AD36-5BC50E0981F8}"/>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a:extLst>
            <a:ext uri="{FF2B5EF4-FFF2-40B4-BE49-F238E27FC236}">
              <a16:creationId xmlns:a16="http://schemas.microsoft.com/office/drawing/2014/main" id="{10435AE5-464F-472E-8158-5514CDBDCAC6}"/>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a:extLst>
            <a:ext uri="{FF2B5EF4-FFF2-40B4-BE49-F238E27FC236}">
              <a16:creationId xmlns:a16="http://schemas.microsoft.com/office/drawing/2014/main" id="{7AFD6F98-9ADA-4487-BF00-9409C41AB5E9}"/>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a:extLst>
            <a:ext uri="{FF2B5EF4-FFF2-40B4-BE49-F238E27FC236}">
              <a16:creationId xmlns:a16="http://schemas.microsoft.com/office/drawing/2014/main" id="{79E139B6-4A05-4AC5-953B-146061A9CA75}"/>
            </a:ext>
          </a:extLst>
        </xdr:cNvPr>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a:extLst>
            <a:ext uri="{FF2B5EF4-FFF2-40B4-BE49-F238E27FC236}">
              <a16:creationId xmlns:a16="http://schemas.microsoft.com/office/drawing/2014/main" id="{1C993EAA-ADB9-4593-BC92-7561F95E675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a:extLst>
            <a:ext uri="{FF2B5EF4-FFF2-40B4-BE49-F238E27FC236}">
              <a16:creationId xmlns:a16="http://schemas.microsoft.com/office/drawing/2014/main" id="{509C234B-EF57-4625-98B5-2D8D52593A05}"/>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a:extLst>
            <a:ext uri="{FF2B5EF4-FFF2-40B4-BE49-F238E27FC236}">
              <a16:creationId xmlns:a16="http://schemas.microsoft.com/office/drawing/2014/main" id="{84BAF673-DB8A-4C4F-9FEB-76405ABAD767}"/>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a:extLst>
            <a:ext uri="{FF2B5EF4-FFF2-40B4-BE49-F238E27FC236}">
              <a16:creationId xmlns:a16="http://schemas.microsoft.com/office/drawing/2014/main" id="{ED1C076E-70D2-44B3-8E6C-78A456C6FE8B}"/>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EB74E66-0D98-4676-8622-BB32BD1414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1C71DF15-9EB7-4DDD-AED5-7D6CA27D01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18085E28-EF76-4917-9D34-BA1DBD6C8B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52A32E7-44DC-40E0-A78C-693FCEC30D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5DC662D-FD97-43A8-84D2-BCB41769EE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116295</xdr:rowOff>
    </xdr:from>
    <xdr:to>
      <xdr:col>85</xdr:col>
      <xdr:colOff>177800</xdr:colOff>
      <xdr:row>85</xdr:row>
      <xdr:rowOff>46445</xdr:rowOff>
    </xdr:to>
    <xdr:sp macro="" textlink="">
      <xdr:nvSpPr>
        <xdr:cNvPr id="713" name="楕円 712">
          <a:extLst>
            <a:ext uri="{FF2B5EF4-FFF2-40B4-BE49-F238E27FC236}">
              <a16:creationId xmlns:a16="http://schemas.microsoft.com/office/drawing/2014/main" id="{AC7422C3-27CA-4F01-94C7-0B1C7E21CC60}"/>
            </a:ext>
          </a:extLst>
        </xdr:cNvPr>
        <xdr:cNvSpPr/>
      </xdr:nvSpPr>
      <xdr:spPr>
        <a:xfrm>
          <a:off x="16268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94722</xdr:rowOff>
    </xdr:from>
    <xdr:ext cx="405111" cy="259045"/>
    <xdr:sp macro="" textlink="">
      <xdr:nvSpPr>
        <xdr:cNvPr id="714" name="【消防施設】&#10;有形固定資産減価償却率該当値テキスト">
          <a:extLst>
            <a:ext uri="{FF2B5EF4-FFF2-40B4-BE49-F238E27FC236}">
              <a16:creationId xmlns:a16="http://schemas.microsoft.com/office/drawing/2014/main" id="{733CBA18-15E8-47F4-97E2-16C52FB20469}"/>
            </a:ext>
          </a:extLst>
        </xdr:cNvPr>
        <xdr:cNvSpPr txBox="1"/>
      </xdr:nvSpPr>
      <xdr:spPr>
        <a:xfrm>
          <a:off x="16357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119562</xdr:rowOff>
    </xdr:from>
    <xdr:to>
      <xdr:col>81</xdr:col>
      <xdr:colOff>101600</xdr:colOff>
      <xdr:row>85</xdr:row>
      <xdr:rowOff>49712</xdr:rowOff>
    </xdr:to>
    <xdr:sp macro="" textlink="">
      <xdr:nvSpPr>
        <xdr:cNvPr id="715" name="楕円 714">
          <a:extLst>
            <a:ext uri="{FF2B5EF4-FFF2-40B4-BE49-F238E27FC236}">
              <a16:creationId xmlns:a16="http://schemas.microsoft.com/office/drawing/2014/main" id="{C27E0A0F-980A-428A-B1B5-EEEBDBCECB1B}"/>
            </a:ext>
          </a:extLst>
        </xdr:cNvPr>
        <xdr:cNvSpPr/>
      </xdr:nvSpPr>
      <xdr:spPr>
        <a:xfrm>
          <a:off x="15430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167095</xdr:rowOff>
    </xdr:from>
    <xdr:to>
      <xdr:col>85</xdr:col>
      <xdr:colOff>127000</xdr:colOff>
      <xdr:row>84</xdr:row>
      <xdr:rowOff>170362</xdr:rowOff>
    </xdr:to>
    <xdr:cxnSp macro="">
      <xdr:nvCxnSpPr>
        <xdr:cNvPr id="716" name="直線コネクタ 715">
          <a:extLst>
            <a:ext uri="{FF2B5EF4-FFF2-40B4-BE49-F238E27FC236}">
              <a16:creationId xmlns:a16="http://schemas.microsoft.com/office/drawing/2014/main" id="{8480552F-5B12-48CF-8712-C99CE8122C97}"/>
            </a:ext>
          </a:extLst>
        </xdr:cNvPr>
        <xdr:cNvCxnSpPr/>
      </xdr:nvCxnSpPr>
      <xdr:spPr>
        <a:xfrm flipV="1">
          <a:off x="15481300" y="1456889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155484</xdr:rowOff>
    </xdr:from>
    <xdr:to>
      <xdr:col>76</xdr:col>
      <xdr:colOff>165100</xdr:colOff>
      <xdr:row>85</xdr:row>
      <xdr:rowOff>85634</xdr:rowOff>
    </xdr:to>
    <xdr:sp macro="" textlink="">
      <xdr:nvSpPr>
        <xdr:cNvPr id="717" name="楕円 716">
          <a:extLst>
            <a:ext uri="{FF2B5EF4-FFF2-40B4-BE49-F238E27FC236}">
              <a16:creationId xmlns:a16="http://schemas.microsoft.com/office/drawing/2014/main" id="{1656C84A-09FA-4B7C-9220-476D02D7DA16}"/>
            </a:ext>
          </a:extLst>
        </xdr:cNvPr>
        <xdr:cNvSpPr/>
      </xdr:nvSpPr>
      <xdr:spPr>
        <a:xfrm>
          <a:off x="14541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34834</xdr:rowOff>
    </xdr:to>
    <xdr:cxnSp macro="">
      <xdr:nvCxnSpPr>
        <xdr:cNvPr id="718" name="直線コネクタ 717">
          <a:extLst>
            <a:ext uri="{FF2B5EF4-FFF2-40B4-BE49-F238E27FC236}">
              <a16:creationId xmlns:a16="http://schemas.microsoft.com/office/drawing/2014/main" id="{3BE13126-B83F-415A-8717-957011406038}"/>
            </a:ext>
          </a:extLst>
        </xdr:cNvPr>
        <xdr:cNvCxnSpPr/>
      </xdr:nvCxnSpPr>
      <xdr:spPr>
        <a:xfrm flipV="1">
          <a:off x="14592300" y="14572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5262</xdr:rowOff>
    </xdr:from>
    <xdr:to>
      <xdr:col>72</xdr:col>
      <xdr:colOff>38100</xdr:colOff>
      <xdr:row>85</xdr:row>
      <xdr:rowOff>106862</xdr:rowOff>
    </xdr:to>
    <xdr:sp macro="" textlink="">
      <xdr:nvSpPr>
        <xdr:cNvPr id="719" name="楕円 718">
          <a:extLst>
            <a:ext uri="{FF2B5EF4-FFF2-40B4-BE49-F238E27FC236}">
              <a16:creationId xmlns:a16="http://schemas.microsoft.com/office/drawing/2014/main" id="{96AB0E8D-11AE-4E0F-B54B-0C1716E2A1D2}"/>
            </a:ext>
          </a:extLst>
        </xdr:cNvPr>
        <xdr:cNvSpPr/>
      </xdr:nvSpPr>
      <xdr:spPr>
        <a:xfrm>
          <a:off x="13652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34834</xdr:rowOff>
    </xdr:from>
    <xdr:to>
      <xdr:col>76</xdr:col>
      <xdr:colOff>114300</xdr:colOff>
      <xdr:row>85</xdr:row>
      <xdr:rowOff>56062</xdr:rowOff>
    </xdr:to>
    <xdr:cxnSp macro="">
      <xdr:nvCxnSpPr>
        <xdr:cNvPr id="720" name="直線コネクタ 719">
          <a:extLst>
            <a:ext uri="{FF2B5EF4-FFF2-40B4-BE49-F238E27FC236}">
              <a16:creationId xmlns:a16="http://schemas.microsoft.com/office/drawing/2014/main" id="{8D38DE71-898D-43A2-AA85-AF0A0E1E2C36}"/>
            </a:ext>
          </a:extLst>
        </xdr:cNvPr>
        <xdr:cNvCxnSpPr/>
      </xdr:nvCxnSpPr>
      <xdr:spPr>
        <a:xfrm flipV="1">
          <a:off x="13703300" y="146080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a:extLst>
            <a:ext uri="{FF2B5EF4-FFF2-40B4-BE49-F238E27FC236}">
              <a16:creationId xmlns:a16="http://schemas.microsoft.com/office/drawing/2014/main" id="{9F43B382-66D3-4475-A2CE-C82135333586}"/>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a:extLst>
            <a:ext uri="{FF2B5EF4-FFF2-40B4-BE49-F238E27FC236}">
              <a16:creationId xmlns:a16="http://schemas.microsoft.com/office/drawing/2014/main" id="{7060512E-7F06-4C80-8D2B-94F37946726B}"/>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a:extLst>
            <a:ext uri="{FF2B5EF4-FFF2-40B4-BE49-F238E27FC236}">
              <a16:creationId xmlns:a16="http://schemas.microsoft.com/office/drawing/2014/main" id="{269B619F-15CF-40C4-B0AE-6827A069B241}"/>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40839</xdr:rowOff>
    </xdr:from>
    <xdr:ext cx="405111" cy="259045"/>
    <xdr:sp macro="" textlink="">
      <xdr:nvSpPr>
        <xdr:cNvPr id="724" name="n_1mainValue【消防施設】&#10;有形固定資産減価償却率">
          <a:extLst>
            <a:ext uri="{FF2B5EF4-FFF2-40B4-BE49-F238E27FC236}">
              <a16:creationId xmlns:a16="http://schemas.microsoft.com/office/drawing/2014/main" id="{62596C13-5EB7-439B-9DBC-5CD108BFDC91}"/>
            </a:ext>
          </a:extLst>
        </xdr:cNvPr>
        <xdr:cNvSpPr txBox="1"/>
      </xdr:nvSpPr>
      <xdr:spPr>
        <a:xfrm>
          <a:off x="152660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76761</xdr:rowOff>
    </xdr:from>
    <xdr:ext cx="405111" cy="259045"/>
    <xdr:sp macro="" textlink="">
      <xdr:nvSpPr>
        <xdr:cNvPr id="725" name="n_2mainValue【消防施設】&#10;有形固定資産減価償却率">
          <a:extLst>
            <a:ext uri="{FF2B5EF4-FFF2-40B4-BE49-F238E27FC236}">
              <a16:creationId xmlns:a16="http://schemas.microsoft.com/office/drawing/2014/main" id="{6152614F-B399-44E7-BA9C-8E76D6385207}"/>
            </a:ext>
          </a:extLst>
        </xdr:cNvPr>
        <xdr:cNvSpPr txBox="1"/>
      </xdr:nvSpPr>
      <xdr:spPr>
        <a:xfrm>
          <a:off x="14389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97989</xdr:rowOff>
    </xdr:from>
    <xdr:ext cx="405111" cy="259045"/>
    <xdr:sp macro="" textlink="">
      <xdr:nvSpPr>
        <xdr:cNvPr id="726" name="n_3mainValue【消防施設】&#10;有形固定資産減価償却率">
          <a:extLst>
            <a:ext uri="{FF2B5EF4-FFF2-40B4-BE49-F238E27FC236}">
              <a16:creationId xmlns:a16="http://schemas.microsoft.com/office/drawing/2014/main" id="{EF6230BC-1AC0-48C2-9F82-F867C81EDFC8}"/>
            </a:ext>
          </a:extLst>
        </xdr:cNvPr>
        <xdr:cNvSpPr txBox="1"/>
      </xdr:nvSpPr>
      <xdr:spPr>
        <a:xfrm>
          <a:off x="13500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6119BE48-3B0D-4F88-85B7-0C539A1279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607898FE-41E4-4F45-97CD-7D21F495D4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AC080124-378E-4E19-8FFE-6AB38CCCF8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97F7DE39-08BB-423B-ACCA-4969313B51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AFD12BB2-EA60-488E-B24C-E7E5445EA2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79B2E330-40E9-4852-A0E1-61F2E74ABC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F7363A18-1788-47C6-A680-A76DD6F1C7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2B037BD0-0F58-4123-BD2B-5CA732F479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a:extLst>
            <a:ext uri="{FF2B5EF4-FFF2-40B4-BE49-F238E27FC236}">
              <a16:creationId xmlns:a16="http://schemas.microsoft.com/office/drawing/2014/main" id="{32891422-2151-4FF9-BD06-88D57320CB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a:extLst>
            <a:ext uri="{FF2B5EF4-FFF2-40B4-BE49-F238E27FC236}">
              <a16:creationId xmlns:a16="http://schemas.microsoft.com/office/drawing/2014/main" id="{A4B704F7-0221-4BC9-A908-8FF82933CA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a:extLst>
            <a:ext uri="{FF2B5EF4-FFF2-40B4-BE49-F238E27FC236}">
              <a16:creationId xmlns:a16="http://schemas.microsoft.com/office/drawing/2014/main" id="{816CD37D-4858-4C91-9C44-C44CD53657C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a:extLst>
            <a:ext uri="{FF2B5EF4-FFF2-40B4-BE49-F238E27FC236}">
              <a16:creationId xmlns:a16="http://schemas.microsoft.com/office/drawing/2014/main" id="{B1322A8C-6189-49BF-9625-E30D6A5A0D1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a:extLst>
            <a:ext uri="{FF2B5EF4-FFF2-40B4-BE49-F238E27FC236}">
              <a16:creationId xmlns:a16="http://schemas.microsoft.com/office/drawing/2014/main" id="{171AE08F-FB79-410D-AC83-FB16B7209E5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a:extLst>
            <a:ext uri="{FF2B5EF4-FFF2-40B4-BE49-F238E27FC236}">
              <a16:creationId xmlns:a16="http://schemas.microsoft.com/office/drawing/2014/main" id="{712B88E7-2A49-4334-8E19-EA90D716D4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a:extLst>
            <a:ext uri="{FF2B5EF4-FFF2-40B4-BE49-F238E27FC236}">
              <a16:creationId xmlns:a16="http://schemas.microsoft.com/office/drawing/2014/main" id="{78E48328-A800-4DA2-A8AF-F7546E418D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a:extLst>
            <a:ext uri="{FF2B5EF4-FFF2-40B4-BE49-F238E27FC236}">
              <a16:creationId xmlns:a16="http://schemas.microsoft.com/office/drawing/2014/main" id="{E1111F82-5D1A-4198-A761-0C97D17EB9B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a:extLst>
            <a:ext uri="{FF2B5EF4-FFF2-40B4-BE49-F238E27FC236}">
              <a16:creationId xmlns:a16="http://schemas.microsoft.com/office/drawing/2014/main" id="{ACCD11FA-4514-4C08-8F94-8D93AD6E4E7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a:extLst>
            <a:ext uri="{FF2B5EF4-FFF2-40B4-BE49-F238E27FC236}">
              <a16:creationId xmlns:a16="http://schemas.microsoft.com/office/drawing/2014/main" id="{0D9185D1-E538-4292-8D28-BAEC4D9036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a:extLst>
            <a:ext uri="{FF2B5EF4-FFF2-40B4-BE49-F238E27FC236}">
              <a16:creationId xmlns:a16="http://schemas.microsoft.com/office/drawing/2014/main" id="{3294CD29-7427-4323-8C9C-9D43454409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a:extLst>
            <a:ext uri="{FF2B5EF4-FFF2-40B4-BE49-F238E27FC236}">
              <a16:creationId xmlns:a16="http://schemas.microsoft.com/office/drawing/2014/main" id="{8EEF17FA-670C-41A8-B46A-7FF6502401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a:extLst>
            <a:ext uri="{FF2B5EF4-FFF2-40B4-BE49-F238E27FC236}">
              <a16:creationId xmlns:a16="http://schemas.microsoft.com/office/drawing/2014/main" id="{8A122275-1C00-4E6D-8EEB-C4C4ABDFB1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a:extLst>
            <a:ext uri="{FF2B5EF4-FFF2-40B4-BE49-F238E27FC236}">
              <a16:creationId xmlns:a16="http://schemas.microsoft.com/office/drawing/2014/main" id="{8B7532FE-95A3-43CA-BE48-CBD6A6500FF4}"/>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a:extLst>
            <a:ext uri="{FF2B5EF4-FFF2-40B4-BE49-F238E27FC236}">
              <a16:creationId xmlns:a16="http://schemas.microsoft.com/office/drawing/2014/main" id="{992CB98B-EC3C-4A04-9EEF-55D927FC31FC}"/>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a:extLst>
            <a:ext uri="{FF2B5EF4-FFF2-40B4-BE49-F238E27FC236}">
              <a16:creationId xmlns:a16="http://schemas.microsoft.com/office/drawing/2014/main" id="{54A51D2C-0CB3-4DDF-915E-482C7E88CAE4}"/>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a:extLst>
            <a:ext uri="{FF2B5EF4-FFF2-40B4-BE49-F238E27FC236}">
              <a16:creationId xmlns:a16="http://schemas.microsoft.com/office/drawing/2014/main" id="{3B22A59F-3CB5-445A-BBA0-BAED238446A2}"/>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a:extLst>
            <a:ext uri="{FF2B5EF4-FFF2-40B4-BE49-F238E27FC236}">
              <a16:creationId xmlns:a16="http://schemas.microsoft.com/office/drawing/2014/main" id="{702625C7-529C-4BC9-88B1-A68543414EEA}"/>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53" name="【消防施設】&#10;一人当たり面積平均値テキスト">
          <a:extLst>
            <a:ext uri="{FF2B5EF4-FFF2-40B4-BE49-F238E27FC236}">
              <a16:creationId xmlns:a16="http://schemas.microsoft.com/office/drawing/2014/main" id="{462DC4E1-A6A4-42E3-8D3C-8819C0C0E38C}"/>
            </a:ext>
          </a:extLst>
        </xdr:cNvPr>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a:extLst>
            <a:ext uri="{FF2B5EF4-FFF2-40B4-BE49-F238E27FC236}">
              <a16:creationId xmlns:a16="http://schemas.microsoft.com/office/drawing/2014/main" id="{F50F2E03-D426-43C1-99D3-01A25F710209}"/>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a:extLst>
            <a:ext uri="{FF2B5EF4-FFF2-40B4-BE49-F238E27FC236}">
              <a16:creationId xmlns:a16="http://schemas.microsoft.com/office/drawing/2014/main" id="{D59C68B6-264C-4874-AA4F-1ADF1EDB753D}"/>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a:extLst>
            <a:ext uri="{FF2B5EF4-FFF2-40B4-BE49-F238E27FC236}">
              <a16:creationId xmlns:a16="http://schemas.microsoft.com/office/drawing/2014/main" id="{20659E55-52C4-4A1E-AEC9-21E23C577BAB}"/>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a:extLst>
            <a:ext uri="{FF2B5EF4-FFF2-40B4-BE49-F238E27FC236}">
              <a16:creationId xmlns:a16="http://schemas.microsoft.com/office/drawing/2014/main" id="{793789AE-9243-45BC-9B48-5409DCCDF29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CDCA57B-A709-4B42-B003-7A3E79B19F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665C9F7-8627-4FA7-85A7-AF72AE2861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C2BA762-992E-4BCB-BE1E-ADCF01ACFA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3CBF5F2-2A68-4491-9034-016C9CEC674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8B7DE04-4A31-4EFA-80EA-9E7921E8EB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163322</xdr:rowOff>
    </xdr:from>
    <xdr:to>
      <xdr:col>116</xdr:col>
      <xdr:colOff>114300</xdr:colOff>
      <xdr:row>82</xdr:row>
      <xdr:rowOff>93472</xdr:rowOff>
    </xdr:to>
    <xdr:sp macro="" textlink="">
      <xdr:nvSpPr>
        <xdr:cNvPr id="763" name="楕円 762">
          <a:extLst>
            <a:ext uri="{FF2B5EF4-FFF2-40B4-BE49-F238E27FC236}">
              <a16:creationId xmlns:a16="http://schemas.microsoft.com/office/drawing/2014/main" id="{132C4E31-A2E2-42E4-85D9-0AD47F2D99B1}"/>
            </a:ext>
          </a:extLst>
        </xdr:cNvPr>
        <xdr:cNvSpPr/>
      </xdr:nvSpPr>
      <xdr:spPr>
        <a:xfrm>
          <a:off x="22110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14749</xdr:rowOff>
    </xdr:from>
    <xdr:ext cx="469744" cy="259045"/>
    <xdr:sp macro="" textlink="">
      <xdr:nvSpPr>
        <xdr:cNvPr id="764" name="【消防施設】&#10;一人当たり面積該当値テキスト">
          <a:extLst>
            <a:ext uri="{FF2B5EF4-FFF2-40B4-BE49-F238E27FC236}">
              <a16:creationId xmlns:a16="http://schemas.microsoft.com/office/drawing/2014/main" id="{434E3389-10EA-45CE-95F2-CDA9D17AC08B}"/>
            </a:ext>
          </a:extLst>
        </xdr:cNvPr>
        <xdr:cNvSpPr txBox="1"/>
      </xdr:nvSpPr>
      <xdr:spPr>
        <a:xfrm>
          <a:off x="22199600"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163322</xdr:rowOff>
    </xdr:from>
    <xdr:to>
      <xdr:col>112</xdr:col>
      <xdr:colOff>38100</xdr:colOff>
      <xdr:row>82</xdr:row>
      <xdr:rowOff>93472</xdr:rowOff>
    </xdr:to>
    <xdr:sp macro="" textlink="">
      <xdr:nvSpPr>
        <xdr:cNvPr id="765" name="楕円 764">
          <a:extLst>
            <a:ext uri="{FF2B5EF4-FFF2-40B4-BE49-F238E27FC236}">
              <a16:creationId xmlns:a16="http://schemas.microsoft.com/office/drawing/2014/main" id="{784A86C7-7608-4FC7-84AB-4D9E56EC029D}"/>
            </a:ext>
          </a:extLst>
        </xdr:cNvPr>
        <xdr:cNvSpPr/>
      </xdr:nvSpPr>
      <xdr:spPr>
        <a:xfrm>
          <a:off x="21272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42672</xdr:rowOff>
    </xdr:from>
    <xdr:to>
      <xdr:col>116</xdr:col>
      <xdr:colOff>63500</xdr:colOff>
      <xdr:row>82</xdr:row>
      <xdr:rowOff>42672</xdr:rowOff>
    </xdr:to>
    <xdr:cxnSp macro="">
      <xdr:nvCxnSpPr>
        <xdr:cNvPr id="766" name="直線コネクタ 765">
          <a:extLst>
            <a:ext uri="{FF2B5EF4-FFF2-40B4-BE49-F238E27FC236}">
              <a16:creationId xmlns:a16="http://schemas.microsoft.com/office/drawing/2014/main" id="{7565E37E-6701-4316-9F35-15CD956D9451}"/>
            </a:ext>
          </a:extLst>
        </xdr:cNvPr>
        <xdr:cNvCxnSpPr/>
      </xdr:nvCxnSpPr>
      <xdr:spPr>
        <a:xfrm>
          <a:off x="21323300" y="1410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5587</xdr:rowOff>
    </xdr:from>
    <xdr:to>
      <xdr:col>107</xdr:col>
      <xdr:colOff>101600</xdr:colOff>
      <xdr:row>82</xdr:row>
      <xdr:rowOff>107187</xdr:rowOff>
    </xdr:to>
    <xdr:sp macro="" textlink="">
      <xdr:nvSpPr>
        <xdr:cNvPr id="767" name="楕円 766">
          <a:extLst>
            <a:ext uri="{FF2B5EF4-FFF2-40B4-BE49-F238E27FC236}">
              <a16:creationId xmlns:a16="http://schemas.microsoft.com/office/drawing/2014/main" id="{61411B6F-B3D3-4DB2-B9C3-47879B3D6034}"/>
            </a:ext>
          </a:extLst>
        </xdr:cNvPr>
        <xdr:cNvSpPr/>
      </xdr:nvSpPr>
      <xdr:spPr>
        <a:xfrm>
          <a:off x="20383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42672</xdr:rowOff>
    </xdr:from>
    <xdr:to>
      <xdr:col>111</xdr:col>
      <xdr:colOff>177800</xdr:colOff>
      <xdr:row>82</xdr:row>
      <xdr:rowOff>56387</xdr:rowOff>
    </xdr:to>
    <xdr:cxnSp macro="">
      <xdr:nvCxnSpPr>
        <xdr:cNvPr id="768" name="直線コネクタ 767">
          <a:extLst>
            <a:ext uri="{FF2B5EF4-FFF2-40B4-BE49-F238E27FC236}">
              <a16:creationId xmlns:a16="http://schemas.microsoft.com/office/drawing/2014/main" id="{E596116F-0EB5-4D20-935F-7F8742AE74DA}"/>
            </a:ext>
          </a:extLst>
        </xdr:cNvPr>
        <xdr:cNvCxnSpPr/>
      </xdr:nvCxnSpPr>
      <xdr:spPr>
        <a:xfrm flipV="1">
          <a:off x="20434300" y="141015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131318</xdr:rowOff>
    </xdr:from>
    <xdr:to>
      <xdr:col>102</xdr:col>
      <xdr:colOff>165100</xdr:colOff>
      <xdr:row>82</xdr:row>
      <xdr:rowOff>61468</xdr:rowOff>
    </xdr:to>
    <xdr:sp macro="" textlink="">
      <xdr:nvSpPr>
        <xdr:cNvPr id="769" name="楕円 768">
          <a:extLst>
            <a:ext uri="{FF2B5EF4-FFF2-40B4-BE49-F238E27FC236}">
              <a16:creationId xmlns:a16="http://schemas.microsoft.com/office/drawing/2014/main" id="{16277DCB-FB27-4F9C-A9F7-14F17FEBD731}"/>
            </a:ext>
          </a:extLst>
        </xdr:cNvPr>
        <xdr:cNvSpPr/>
      </xdr:nvSpPr>
      <xdr:spPr>
        <a:xfrm>
          <a:off x="19494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xdr:rowOff>
    </xdr:from>
    <xdr:to>
      <xdr:col>107</xdr:col>
      <xdr:colOff>50800</xdr:colOff>
      <xdr:row>82</xdr:row>
      <xdr:rowOff>56387</xdr:rowOff>
    </xdr:to>
    <xdr:cxnSp macro="">
      <xdr:nvCxnSpPr>
        <xdr:cNvPr id="770" name="直線コネクタ 769">
          <a:extLst>
            <a:ext uri="{FF2B5EF4-FFF2-40B4-BE49-F238E27FC236}">
              <a16:creationId xmlns:a16="http://schemas.microsoft.com/office/drawing/2014/main" id="{27D4EE6D-2036-4B1B-B956-5E905A480988}"/>
            </a:ext>
          </a:extLst>
        </xdr:cNvPr>
        <xdr:cNvCxnSpPr/>
      </xdr:nvCxnSpPr>
      <xdr:spPr>
        <a:xfrm>
          <a:off x="19545300" y="140695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71" name="n_1aveValue【消防施設】&#10;一人当たり面積">
          <a:extLst>
            <a:ext uri="{FF2B5EF4-FFF2-40B4-BE49-F238E27FC236}">
              <a16:creationId xmlns:a16="http://schemas.microsoft.com/office/drawing/2014/main" id="{545FF01A-6B7B-4DD9-9126-00184D9E2F68}"/>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a:extLst>
            <a:ext uri="{FF2B5EF4-FFF2-40B4-BE49-F238E27FC236}">
              <a16:creationId xmlns:a16="http://schemas.microsoft.com/office/drawing/2014/main" id="{7B99017E-82C2-4E8A-905D-C19795967B91}"/>
            </a:ext>
          </a:extLst>
        </xdr:cNvPr>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a:extLst>
            <a:ext uri="{FF2B5EF4-FFF2-40B4-BE49-F238E27FC236}">
              <a16:creationId xmlns:a16="http://schemas.microsoft.com/office/drawing/2014/main" id="{33FF1379-9687-420C-9E94-4E4F80BAFCFA}"/>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109999</xdr:rowOff>
    </xdr:from>
    <xdr:ext cx="469744" cy="259045"/>
    <xdr:sp macro="" textlink="">
      <xdr:nvSpPr>
        <xdr:cNvPr id="774" name="n_1mainValue【消防施設】&#10;一人当たり面積">
          <a:extLst>
            <a:ext uri="{FF2B5EF4-FFF2-40B4-BE49-F238E27FC236}">
              <a16:creationId xmlns:a16="http://schemas.microsoft.com/office/drawing/2014/main" id="{F1DBC9C4-CA0D-4623-8124-6154470B469D}"/>
            </a:ext>
          </a:extLst>
        </xdr:cNvPr>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123714</xdr:rowOff>
    </xdr:from>
    <xdr:ext cx="469744" cy="259045"/>
    <xdr:sp macro="" textlink="">
      <xdr:nvSpPr>
        <xdr:cNvPr id="775" name="n_2mainValue【消防施設】&#10;一人当たり面積">
          <a:extLst>
            <a:ext uri="{FF2B5EF4-FFF2-40B4-BE49-F238E27FC236}">
              <a16:creationId xmlns:a16="http://schemas.microsoft.com/office/drawing/2014/main" id="{FB0E2E56-4C6E-40AE-AFB4-BDC2A2F870EC}"/>
            </a:ext>
          </a:extLst>
        </xdr:cNvPr>
        <xdr:cNvSpPr txBox="1"/>
      </xdr:nvSpPr>
      <xdr:spPr>
        <a:xfrm>
          <a:off x="20199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77995</xdr:rowOff>
    </xdr:from>
    <xdr:ext cx="469744" cy="259045"/>
    <xdr:sp macro="" textlink="">
      <xdr:nvSpPr>
        <xdr:cNvPr id="776" name="n_3mainValue【消防施設】&#10;一人当たり面積">
          <a:extLst>
            <a:ext uri="{FF2B5EF4-FFF2-40B4-BE49-F238E27FC236}">
              <a16:creationId xmlns:a16="http://schemas.microsoft.com/office/drawing/2014/main" id="{7B8458A4-3AF0-46AD-880A-1CC204C87FE2}"/>
            </a:ext>
          </a:extLst>
        </xdr:cNvPr>
        <xdr:cNvSpPr txBox="1"/>
      </xdr:nvSpPr>
      <xdr:spPr>
        <a:xfrm>
          <a:off x="19310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a:extLst>
            <a:ext uri="{FF2B5EF4-FFF2-40B4-BE49-F238E27FC236}">
              <a16:creationId xmlns:a16="http://schemas.microsoft.com/office/drawing/2014/main" id="{E734CA58-8B57-4E1E-B9EE-26D5C23F12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a:extLst>
            <a:ext uri="{FF2B5EF4-FFF2-40B4-BE49-F238E27FC236}">
              <a16:creationId xmlns:a16="http://schemas.microsoft.com/office/drawing/2014/main" id="{AA5B5DFC-5C36-4C34-B751-773D20C382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a:extLst>
            <a:ext uri="{FF2B5EF4-FFF2-40B4-BE49-F238E27FC236}">
              <a16:creationId xmlns:a16="http://schemas.microsoft.com/office/drawing/2014/main" id="{7F8F2D7D-D148-4010-A945-C1F244BD85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a:extLst>
            <a:ext uri="{FF2B5EF4-FFF2-40B4-BE49-F238E27FC236}">
              <a16:creationId xmlns:a16="http://schemas.microsoft.com/office/drawing/2014/main" id="{E6F130F0-B5F8-4FB8-B9D7-826FB0DD6C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a:extLst>
            <a:ext uri="{FF2B5EF4-FFF2-40B4-BE49-F238E27FC236}">
              <a16:creationId xmlns:a16="http://schemas.microsoft.com/office/drawing/2014/main" id="{6D1FBAD3-1756-4654-920D-70484099AE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a:extLst>
            <a:ext uri="{FF2B5EF4-FFF2-40B4-BE49-F238E27FC236}">
              <a16:creationId xmlns:a16="http://schemas.microsoft.com/office/drawing/2014/main" id="{3A87DFEB-7324-4CD7-BB03-68BDFC7481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a:extLst>
            <a:ext uri="{FF2B5EF4-FFF2-40B4-BE49-F238E27FC236}">
              <a16:creationId xmlns:a16="http://schemas.microsoft.com/office/drawing/2014/main" id="{93B43D15-D958-455F-9C32-C9805A3E9C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a:extLst>
            <a:ext uri="{FF2B5EF4-FFF2-40B4-BE49-F238E27FC236}">
              <a16:creationId xmlns:a16="http://schemas.microsoft.com/office/drawing/2014/main" id="{B3D5E5BD-80F8-4106-9AF4-57BD5F5498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a:extLst>
            <a:ext uri="{FF2B5EF4-FFF2-40B4-BE49-F238E27FC236}">
              <a16:creationId xmlns:a16="http://schemas.microsoft.com/office/drawing/2014/main" id="{AFA2A335-BAA5-422C-A53B-4F4811CF97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a:extLst>
            <a:ext uri="{FF2B5EF4-FFF2-40B4-BE49-F238E27FC236}">
              <a16:creationId xmlns:a16="http://schemas.microsoft.com/office/drawing/2014/main" id="{D2DD022B-05EA-4981-B3C3-F2EC0BD7D1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a:extLst>
            <a:ext uri="{FF2B5EF4-FFF2-40B4-BE49-F238E27FC236}">
              <a16:creationId xmlns:a16="http://schemas.microsoft.com/office/drawing/2014/main" id="{9032EC0F-F658-4A60-B834-6C656EBEB4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a:extLst>
            <a:ext uri="{FF2B5EF4-FFF2-40B4-BE49-F238E27FC236}">
              <a16:creationId xmlns:a16="http://schemas.microsoft.com/office/drawing/2014/main" id="{0ED95FCD-3CD2-4248-A435-6EB49F73279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a:extLst>
            <a:ext uri="{FF2B5EF4-FFF2-40B4-BE49-F238E27FC236}">
              <a16:creationId xmlns:a16="http://schemas.microsoft.com/office/drawing/2014/main" id="{A6273466-809E-44F9-9824-AC18111D7E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a:extLst>
            <a:ext uri="{FF2B5EF4-FFF2-40B4-BE49-F238E27FC236}">
              <a16:creationId xmlns:a16="http://schemas.microsoft.com/office/drawing/2014/main" id="{A54080E9-3F40-481C-9536-0630F10AF4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a:extLst>
            <a:ext uri="{FF2B5EF4-FFF2-40B4-BE49-F238E27FC236}">
              <a16:creationId xmlns:a16="http://schemas.microsoft.com/office/drawing/2014/main" id="{38AA3E7B-F559-4C4F-AC65-24D2BA16D1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a:extLst>
            <a:ext uri="{FF2B5EF4-FFF2-40B4-BE49-F238E27FC236}">
              <a16:creationId xmlns:a16="http://schemas.microsoft.com/office/drawing/2014/main" id="{915F293F-8A73-4E0F-AD15-5347A2943A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a:extLst>
            <a:ext uri="{FF2B5EF4-FFF2-40B4-BE49-F238E27FC236}">
              <a16:creationId xmlns:a16="http://schemas.microsoft.com/office/drawing/2014/main" id="{E0A22505-E36B-4438-BF3E-4FC1ABABDE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a:extLst>
            <a:ext uri="{FF2B5EF4-FFF2-40B4-BE49-F238E27FC236}">
              <a16:creationId xmlns:a16="http://schemas.microsoft.com/office/drawing/2014/main" id="{A18DD6E6-D1F4-46C7-8766-F4CB8927356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a:extLst>
            <a:ext uri="{FF2B5EF4-FFF2-40B4-BE49-F238E27FC236}">
              <a16:creationId xmlns:a16="http://schemas.microsoft.com/office/drawing/2014/main" id="{4D9FC544-A13E-4793-9CCA-AD516EA73B7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a:extLst>
            <a:ext uri="{FF2B5EF4-FFF2-40B4-BE49-F238E27FC236}">
              <a16:creationId xmlns:a16="http://schemas.microsoft.com/office/drawing/2014/main" id="{8C8EDAB5-F638-404B-ADFD-1C31B88B83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a:extLst>
            <a:ext uri="{FF2B5EF4-FFF2-40B4-BE49-F238E27FC236}">
              <a16:creationId xmlns:a16="http://schemas.microsoft.com/office/drawing/2014/main" id="{677149CA-61FB-42A7-97DE-F19B8E1502A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244A3DF1-6AFB-488C-ABCE-CFA5A128346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a:extLst>
            <a:ext uri="{FF2B5EF4-FFF2-40B4-BE49-F238E27FC236}">
              <a16:creationId xmlns:a16="http://schemas.microsoft.com/office/drawing/2014/main" id="{A7573EE4-6D19-4EE3-9DA1-D34BA6725C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57114996-8DA0-4476-8FE7-F4313566E53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a:extLst>
            <a:ext uri="{FF2B5EF4-FFF2-40B4-BE49-F238E27FC236}">
              <a16:creationId xmlns:a16="http://schemas.microsoft.com/office/drawing/2014/main" id="{F5E86AE7-92C7-4F83-AF38-E190662054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a:extLst>
            <a:ext uri="{FF2B5EF4-FFF2-40B4-BE49-F238E27FC236}">
              <a16:creationId xmlns:a16="http://schemas.microsoft.com/office/drawing/2014/main" id="{53647F10-58BD-44F4-9E4F-3A28FF707E3C}"/>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a:extLst>
            <a:ext uri="{FF2B5EF4-FFF2-40B4-BE49-F238E27FC236}">
              <a16:creationId xmlns:a16="http://schemas.microsoft.com/office/drawing/2014/main" id="{83D378FE-E3B3-4ED3-A876-DAD661784BFE}"/>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a:extLst>
            <a:ext uri="{FF2B5EF4-FFF2-40B4-BE49-F238E27FC236}">
              <a16:creationId xmlns:a16="http://schemas.microsoft.com/office/drawing/2014/main" id="{2C41D30C-6E73-4B1D-A12D-9CCD8784D7D4}"/>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a:extLst>
            <a:ext uri="{FF2B5EF4-FFF2-40B4-BE49-F238E27FC236}">
              <a16:creationId xmlns:a16="http://schemas.microsoft.com/office/drawing/2014/main" id="{7E98F3C5-06BD-4652-B980-0A3B205FFE1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a:extLst>
            <a:ext uri="{FF2B5EF4-FFF2-40B4-BE49-F238E27FC236}">
              <a16:creationId xmlns:a16="http://schemas.microsoft.com/office/drawing/2014/main" id="{B04E5723-011D-4A18-9F15-8EDE3609ED8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7" name="【庁舎】&#10;有形固定資産減価償却率平均値テキスト">
          <a:extLst>
            <a:ext uri="{FF2B5EF4-FFF2-40B4-BE49-F238E27FC236}">
              <a16:creationId xmlns:a16="http://schemas.microsoft.com/office/drawing/2014/main" id="{579A0F42-489D-4D44-A5F9-425ED9225894}"/>
            </a:ext>
          </a:extLst>
        </xdr:cNvPr>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a:extLst>
            <a:ext uri="{FF2B5EF4-FFF2-40B4-BE49-F238E27FC236}">
              <a16:creationId xmlns:a16="http://schemas.microsoft.com/office/drawing/2014/main" id="{3B8C1A93-F759-4FBF-922B-3BB0B6EA8097}"/>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a:extLst>
            <a:ext uri="{FF2B5EF4-FFF2-40B4-BE49-F238E27FC236}">
              <a16:creationId xmlns:a16="http://schemas.microsoft.com/office/drawing/2014/main" id="{8972209B-87FE-4102-9554-69E9C90BA4EF}"/>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a:extLst>
            <a:ext uri="{FF2B5EF4-FFF2-40B4-BE49-F238E27FC236}">
              <a16:creationId xmlns:a16="http://schemas.microsoft.com/office/drawing/2014/main" id="{E82E92C1-8655-47FF-9794-F33C9FEFD261}"/>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a:extLst>
            <a:ext uri="{FF2B5EF4-FFF2-40B4-BE49-F238E27FC236}">
              <a16:creationId xmlns:a16="http://schemas.microsoft.com/office/drawing/2014/main" id="{C6425D88-341D-469B-99C2-7B35CB89612A}"/>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E461966B-7C26-440B-AC9B-B8D7D91777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E2B8D64-B1EF-4430-90A9-75193572EA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64B5A954-1686-46E8-9679-E27A2F7127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664F7B24-75EF-4E37-8DC4-01D954DDBB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5482E942-BBE8-4E67-949C-DD535C3566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17" name="楕円 816">
          <a:extLst>
            <a:ext uri="{FF2B5EF4-FFF2-40B4-BE49-F238E27FC236}">
              <a16:creationId xmlns:a16="http://schemas.microsoft.com/office/drawing/2014/main" id="{133F2B73-FC05-4B9F-B35D-DFB21FA64159}"/>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818" name="【庁舎】&#10;有形固定資産減価償却率該当値テキスト">
          <a:extLst>
            <a:ext uri="{FF2B5EF4-FFF2-40B4-BE49-F238E27FC236}">
              <a16:creationId xmlns:a16="http://schemas.microsoft.com/office/drawing/2014/main" id="{41E9B71C-D74A-4E69-B2A5-B97724420D5A}"/>
            </a:ext>
          </a:extLst>
        </xdr:cNvPr>
        <xdr:cNvSpPr txBox="1"/>
      </xdr:nvSpPr>
      <xdr:spPr>
        <a:xfrm>
          <a:off x="16357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19" name="楕円 818">
          <a:extLst>
            <a:ext uri="{FF2B5EF4-FFF2-40B4-BE49-F238E27FC236}">
              <a16:creationId xmlns:a16="http://schemas.microsoft.com/office/drawing/2014/main" id="{94ABABEA-0639-4F64-8879-CE6414689BC9}"/>
            </a:ext>
          </a:extLst>
        </xdr:cNvPr>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138249</xdr:rowOff>
    </xdr:to>
    <xdr:cxnSp macro="">
      <xdr:nvCxnSpPr>
        <xdr:cNvPr id="820" name="直線コネクタ 819">
          <a:extLst>
            <a:ext uri="{FF2B5EF4-FFF2-40B4-BE49-F238E27FC236}">
              <a16:creationId xmlns:a16="http://schemas.microsoft.com/office/drawing/2014/main" id="{C22B8D5F-3BEB-45B1-9F6A-33E870646D29}"/>
            </a:ext>
          </a:extLst>
        </xdr:cNvPr>
        <xdr:cNvCxnSpPr/>
      </xdr:nvCxnSpPr>
      <xdr:spPr>
        <a:xfrm flipV="1">
          <a:off x="15481300" y="179494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821" name="楕円 820">
          <a:extLst>
            <a:ext uri="{FF2B5EF4-FFF2-40B4-BE49-F238E27FC236}">
              <a16:creationId xmlns:a16="http://schemas.microsoft.com/office/drawing/2014/main" id="{32CB9898-1AEA-41C3-95E4-9542FE6DBA50}"/>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138249</xdr:rowOff>
    </xdr:to>
    <xdr:cxnSp macro="">
      <xdr:nvCxnSpPr>
        <xdr:cNvPr id="822" name="直線コネクタ 821">
          <a:extLst>
            <a:ext uri="{FF2B5EF4-FFF2-40B4-BE49-F238E27FC236}">
              <a16:creationId xmlns:a16="http://schemas.microsoft.com/office/drawing/2014/main" id="{445436A1-9726-496D-B246-4D8C77891158}"/>
            </a:ext>
          </a:extLst>
        </xdr:cNvPr>
        <xdr:cNvCxnSpPr/>
      </xdr:nvCxnSpPr>
      <xdr:spPr>
        <a:xfrm>
          <a:off x="14592300" y="179265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23" name="楕円 822">
          <a:extLst>
            <a:ext uri="{FF2B5EF4-FFF2-40B4-BE49-F238E27FC236}">
              <a16:creationId xmlns:a16="http://schemas.microsoft.com/office/drawing/2014/main" id="{815C1A03-A354-49E7-A2BE-66F54676E497}"/>
            </a:ext>
          </a:extLst>
        </xdr:cNvPr>
        <xdr:cNvSpPr/>
      </xdr:nvSpPr>
      <xdr:spPr>
        <a:xfrm>
          <a:off x="13652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159476</xdr:rowOff>
    </xdr:to>
    <xdr:cxnSp macro="">
      <xdr:nvCxnSpPr>
        <xdr:cNvPr id="824" name="直線コネクタ 823">
          <a:extLst>
            <a:ext uri="{FF2B5EF4-FFF2-40B4-BE49-F238E27FC236}">
              <a16:creationId xmlns:a16="http://schemas.microsoft.com/office/drawing/2014/main" id="{89519690-4629-4484-A40E-CE4CCB3DD4DD}"/>
            </a:ext>
          </a:extLst>
        </xdr:cNvPr>
        <xdr:cNvCxnSpPr/>
      </xdr:nvCxnSpPr>
      <xdr:spPr>
        <a:xfrm flipV="1">
          <a:off x="13703300" y="1792659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25" name="n_1aveValue【庁舎】&#10;有形固定資産減価償却率">
          <a:extLst>
            <a:ext uri="{FF2B5EF4-FFF2-40B4-BE49-F238E27FC236}">
              <a16:creationId xmlns:a16="http://schemas.microsoft.com/office/drawing/2014/main" id="{69E28F48-B988-475D-9F4B-361E5C43E754}"/>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6" name="n_2aveValue【庁舎】&#10;有形固定資産減価償却率">
          <a:extLst>
            <a:ext uri="{FF2B5EF4-FFF2-40B4-BE49-F238E27FC236}">
              <a16:creationId xmlns:a16="http://schemas.microsoft.com/office/drawing/2014/main" id="{675A328F-2CC1-4F91-BDAB-564BE27FA37D}"/>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27" name="n_3aveValue【庁舎】&#10;有形固定資産減価償却率">
          <a:extLst>
            <a:ext uri="{FF2B5EF4-FFF2-40B4-BE49-F238E27FC236}">
              <a16:creationId xmlns:a16="http://schemas.microsoft.com/office/drawing/2014/main" id="{20977BC1-E7BA-424D-86AE-3CBD498D2F0A}"/>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828" name="n_1mainValue【庁舎】&#10;有形固定資産減価償却率">
          <a:extLst>
            <a:ext uri="{FF2B5EF4-FFF2-40B4-BE49-F238E27FC236}">
              <a16:creationId xmlns:a16="http://schemas.microsoft.com/office/drawing/2014/main" id="{733ABF9F-4051-44E0-97DE-156742F692FF}"/>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137721</xdr:rowOff>
    </xdr:from>
    <xdr:ext cx="405111" cy="259045"/>
    <xdr:sp macro="" textlink="">
      <xdr:nvSpPr>
        <xdr:cNvPr id="829" name="n_2mainValue【庁舎】&#10;有形固定資産減価償却率">
          <a:extLst>
            <a:ext uri="{FF2B5EF4-FFF2-40B4-BE49-F238E27FC236}">
              <a16:creationId xmlns:a16="http://schemas.microsoft.com/office/drawing/2014/main" id="{4F5393E3-BFFD-4433-966F-60B2AF88C707}"/>
            </a:ext>
          </a:extLst>
        </xdr:cNvPr>
        <xdr:cNvSpPr txBox="1"/>
      </xdr:nvSpPr>
      <xdr:spPr>
        <a:xfrm>
          <a:off x="14389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30" name="n_3mainValue【庁舎】&#10;有形固定資産減価償却率">
          <a:extLst>
            <a:ext uri="{FF2B5EF4-FFF2-40B4-BE49-F238E27FC236}">
              <a16:creationId xmlns:a16="http://schemas.microsoft.com/office/drawing/2014/main" id="{A913B473-712F-4717-A650-BA4205767C69}"/>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a:extLst>
            <a:ext uri="{FF2B5EF4-FFF2-40B4-BE49-F238E27FC236}">
              <a16:creationId xmlns:a16="http://schemas.microsoft.com/office/drawing/2014/main" id="{1A2185BD-CEBD-4719-9D20-51FB8C73B5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a:extLst>
            <a:ext uri="{FF2B5EF4-FFF2-40B4-BE49-F238E27FC236}">
              <a16:creationId xmlns:a16="http://schemas.microsoft.com/office/drawing/2014/main" id="{FAC6722E-1E09-4375-99DD-930B7FB2F7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a:extLst>
            <a:ext uri="{FF2B5EF4-FFF2-40B4-BE49-F238E27FC236}">
              <a16:creationId xmlns:a16="http://schemas.microsoft.com/office/drawing/2014/main" id="{33059A76-E95B-41D5-8FC9-28E1DF2E59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a:extLst>
            <a:ext uri="{FF2B5EF4-FFF2-40B4-BE49-F238E27FC236}">
              <a16:creationId xmlns:a16="http://schemas.microsoft.com/office/drawing/2014/main" id="{B15E98EF-96B8-4E16-92F2-7AA746EDA0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a:extLst>
            <a:ext uri="{FF2B5EF4-FFF2-40B4-BE49-F238E27FC236}">
              <a16:creationId xmlns:a16="http://schemas.microsoft.com/office/drawing/2014/main" id="{731D0A57-0A7E-4EC2-9D43-8F9761F9B8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a:extLst>
            <a:ext uri="{FF2B5EF4-FFF2-40B4-BE49-F238E27FC236}">
              <a16:creationId xmlns:a16="http://schemas.microsoft.com/office/drawing/2014/main" id="{8ED7E06D-0A69-4E74-995E-8EB7605C5D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a:extLst>
            <a:ext uri="{FF2B5EF4-FFF2-40B4-BE49-F238E27FC236}">
              <a16:creationId xmlns:a16="http://schemas.microsoft.com/office/drawing/2014/main" id="{D443F9D6-0868-4FBA-AA25-5FC6B268EE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a:extLst>
            <a:ext uri="{FF2B5EF4-FFF2-40B4-BE49-F238E27FC236}">
              <a16:creationId xmlns:a16="http://schemas.microsoft.com/office/drawing/2014/main" id="{D69CCB8B-279F-4A7D-9D58-F429FF89B3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a:extLst>
            <a:ext uri="{FF2B5EF4-FFF2-40B4-BE49-F238E27FC236}">
              <a16:creationId xmlns:a16="http://schemas.microsoft.com/office/drawing/2014/main" id="{A9A25F05-BD7B-4860-A5AB-FC6254322D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a:extLst>
            <a:ext uri="{FF2B5EF4-FFF2-40B4-BE49-F238E27FC236}">
              <a16:creationId xmlns:a16="http://schemas.microsoft.com/office/drawing/2014/main" id="{9C24FD82-A311-4A44-8D07-24ACB3EBB4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3317B9CE-3D3F-4F6E-A536-64F9841A996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a:extLst>
            <a:ext uri="{FF2B5EF4-FFF2-40B4-BE49-F238E27FC236}">
              <a16:creationId xmlns:a16="http://schemas.microsoft.com/office/drawing/2014/main" id="{2D81724B-9D4A-4038-B0D2-308CF256A75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EA1A6A78-44D8-40B4-B057-2F603DD885A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a:extLst>
            <a:ext uri="{FF2B5EF4-FFF2-40B4-BE49-F238E27FC236}">
              <a16:creationId xmlns:a16="http://schemas.microsoft.com/office/drawing/2014/main" id="{8709856E-7A47-41B3-B6B1-D3B3060330A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a:extLst>
            <a:ext uri="{FF2B5EF4-FFF2-40B4-BE49-F238E27FC236}">
              <a16:creationId xmlns:a16="http://schemas.microsoft.com/office/drawing/2014/main" id="{CB0DCE30-D659-4CD7-BDD2-B0984A7AFD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a:extLst>
            <a:ext uri="{FF2B5EF4-FFF2-40B4-BE49-F238E27FC236}">
              <a16:creationId xmlns:a16="http://schemas.microsoft.com/office/drawing/2014/main" id="{0F877930-24D5-488D-88CC-B68CF7A952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a:extLst>
            <a:ext uri="{FF2B5EF4-FFF2-40B4-BE49-F238E27FC236}">
              <a16:creationId xmlns:a16="http://schemas.microsoft.com/office/drawing/2014/main" id="{6C9488C9-1A20-467A-9684-3B013F14DD5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a:extLst>
            <a:ext uri="{FF2B5EF4-FFF2-40B4-BE49-F238E27FC236}">
              <a16:creationId xmlns:a16="http://schemas.microsoft.com/office/drawing/2014/main" id="{F64EE15B-A2D7-4115-9478-551E38A2BC9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a:extLst>
            <a:ext uri="{FF2B5EF4-FFF2-40B4-BE49-F238E27FC236}">
              <a16:creationId xmlns:a16="http://schemas.microsoft.com/office/drawing/2014/main" id="{5F683240-DEF4-47A8-9E43-600230C7532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a:extLst>
            <a:ext uri="{FF2B5EF4-FFF2-40B4-BE49-F238E27FC236}">
              <a16:creationId xmlns:a16="http://schemas.microsoft.com/office/drawing/2014/main" id="{712FA618-C124-4E0E-860A-F23774D1FC4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a:extLst>
            <a:ext uri="{FF2B5EF4-FFF2-40B4-BE49-F238E27FC236}">
              <a16:creationId xmlns:a16="http://schemas.microsoft.com/office/drawing/2014/main" id="{450B4395-C1EF-4BEB-8BA1-E6D393CE45C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a:extLst>
            <a:ext uri="{FF2B5EF4-FFF2-40B4-BE49-F238E27FC236}">
              <a16:creationId xmlns:a16="http://schemas.microsoft.com/office/drawing/2014/main" id="{966D1296-EF15-445B-8B58-E2D8C4A033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a:extLst>
            <a:ext uri="{FF2B5EF4-FFF2-40B4-BE49-F238E27FC236}">
              <a16:creationId xmlns:a16="http://schemas.microsoft.com/office/drawing/2014/main" id="{8519A2D4-EF32-4112-A595-7D89D64E655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a:extLst>
            <a:ext uri="{FF2B5EF4-FFF2-40B4-BE49-F238E27FC236}">
              <a16:creationId xmlns:a16="http://schemas.microsoft.com/office/drawing/2014/main" id="{E9326FE3-7A61-47B6-837A-A7535574CC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a:extLst>
            <a:ext uri="{FF2B5EF4-FFF2-40B4-BE49-F238E27FC236}">
              <a16:creationId xmlns:a16="http://schemas.microsoft.com/office/drawing/2014/main" id="{782DB53E-5F6A-47A9-A2AA-E2338F24FBD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a:extLst>
            <a:ext uri="{FF2B5EF4-FFF2-40B4-BE49-F238E27FC236}">
              <a16:creationId xmlns:a16="http://schemas.microsoft.com/office/drawing/2014/main" id="{AA933A34-A83E-414A-9678-32727898F4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a:extLst>
            <a:ext uri="{FF2B5EF4-FFF2-40B4-BE49-F238E27FC236}">
              <a16:creationId xmlns:a16="http://schemas.microsoft.com/office/drawing/2014/main" id="{D4DCC840-DBAB-4EB6-ADE9-5518391B3AE6}"/>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a:extLst>
            <a:ext uri="{FF2B5EF4-FFF2-40B4-BE49-F238E27FC236}">
              <a16:creationId xmlns:a16="http://schemas.microsoft.com/office/drawing/2014/main" id="{110917A9-A5C4-4BD9-82E3-CD09A238CE2A}"/>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a:extLst>
            <a:ext uri="{FF2B5EF4-FFF2-40B4-BE49-F238E27FC236}">
              <a16:creationId xmlns:a16="http://schemas.microsoft.com/office/drawing/2014/main" id="{8EBF2892-872F-473D-937E-40EAA4F29C02}"/>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a:extLst>
            <a:ext uri="{FF2B5EF4-FFF2-40B4-BE49-F238E27FC236}">
              <a16:creationId xmlns:a16="http://schemas.microsoft.com/office/drawing/2014/main" id="{254C9AE0-385F-4EE3-B2FA-067B3D794142}"/>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a:extLst>
            <a:ext uri="{FF2B5EF4-FFF2-40B4-BE49-F238E27FC236}">
              <a16:creationId xmlns:a16="http://schemas.microsoft.com/office/drawing/2014/main" id="{E549B177-0364-4CAB-801F-8BCF6669B153}"/>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a:extLst>
            <a:ext uri="{FF2B5EF4-FFF2-40B4-BE49-F238E27FC236}">
              <a16:creationId xmlns:a16="http://schemas.microsoft.com/office/drawing/2014/main" id="{F14A9A55-8F47-4A03-9513-56485D2E9B2A}"/>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a:extLst>
            <a:ext uri="{FF2B5EF4-FFF2-40B4-BE49-F238E27FC236}">
              <a16:creationId xmlns:a16="http://schemas.microsoft.com/office/drawing/2014/main" id="{5C907017-E098-47B1-B711-B39B0907E366}"/>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a:extLst>
            <a:ext uri="{FF2B5EF4-FFF2-40B4-BE49-F238E27FC236}">
              <a16:creationId xmlns:a16="http://schemas.microsoft.com/office/drawing/2014/main" id="{826AED96-FED7-40E6-99A7-9F5D5AC33385}"/>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a:extLst>
            <a:ext uri="{FF2B5EF4-FFF2-40B4-BE49-F238E27FC236}">
              <a16:creationId xmlns:a16="http://schemas.microsoft.com/office/drawing/2014/main" id="{443A616A-47E6-4418-AB39-64759BA69B4B}"/>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a:extLst>
            <a:ext uri="{FF2B5EF4-FFF2-40B4-BE49-F238E27FC236}">
              <a16:creationId xmlns:a16="http://schemas.microsoft.com/office/drawing/2014/main" id="{6D17658E-09ED-4BF5-AE5A-D7F376EF8638}"/>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D7014701-D584-4B15-973D-9EB6153940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99E1DB07-8F13-4D7F-9CEF-0852A975D9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B05345F-63DE-4032-A5FF-AB50226923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A0A17CBF-A777-4795-9E17-0F45B17FDE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9547748-CAD8-4034-A5A3-63C8999254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872" name="楕円 871">
          <a:extLst>
            <a:ext uri="{FF2B5EF4-FFF2-40B4-BE49-F238E27FC236}">
              <a16:creationId xmlns:a16="http://schemas.microsoft.com/office/drawing/2014/main" id="{5C83D5EE-9AF6-4510-B1E5-C140994EACAC}"/>
            </a:ext>
          </a:extLst>
        </xdr:cNvPr>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873" name="【庁舎】&#10;一人当たり面積該当値テキスト">
          <a:extLst>
            <a:ext uri="{FF2B5EF4-FFF2-40B4-BE49-F238E27FC236}">
              <a16:creationId xmlns:a16="http://schemas.microsoft.com/office/drawing/2014/main" id="{C854ECD6-125D-47AD-93B0-9CF285540B8D}"/>
            </a:ext>
          </a:extLst>
        </xdr:cNvPr>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27032</xdr:rowOff>
    </xdr:from>
    <xdr:to>
      <xdr:col>112</xdr:col>
      <xdr:colOff>38100</xdr:colOff>
      <xdr:row>105</xdr:row>
      <xdr:rowOff>128632</xdr:rowOff>
    </xdr:to>
    <xdr:sp macro="" textlink="">
      <xdr:nvSpPr>
        <xdr:cNvPr id="874" name="楕円 873">
          <a:extLst>
            <a:ext uri="{FF2B5EF4-FFF2-40B4-BE49-F238E27FC236}">
              <a16:creationId xmlns:a16="http://schemas.microsoft.com/office/drawing/2014/main" id="{C3E6751F-DF41-4228-B0E2-EEA134E19841}"/>
            </a:ext>
          </a:extLst>
        </xdr:cNvPr>
        <xdr:cNvSpPr/>
      </xdr:nvSpPr>
      <xdr:spPr>
        <a:xfrm>
          <a:off x="2127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77832</xdr:rowOff>
    </xdr:to>
    <xdr:cxnSp macro="">
      <xdr:nvCxnSpPr>
        <xdr:cNvPr id="875" name="直線コネクタ 874">
          <a:extLst>
            <a:ext uri="{FF2B5EF4-FFF2-40B4-BE49-F238E27FC236}">
              <a16:creationId xmlns:a16="http://schemas.microsoft.com/office/drawing/2014/main" id="{56AC4FDB-CD84-4997-A627-E29B985F11BE}"/>
            </a:ext>
          </a:extLst>
        </xdr:cNvPr>
        <xdr:cNvCxnSpPr/>
      </xdr:nvCxnSpPr>
      <xdr:spPr>
        <a:xfrm flipV="1">
          <a:off x="21323300" y="180735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79284</xdr:rowOff>
    </xdr:from>
    <xdr:to>
      <xdr:col>107</xdr:col>
      <xdr:colOff>101600</xdr:colOff>
      <xdr:row>106</xdr:row>
      <xdr:rowOff>9434</xdr:rowOff>
    </xdr:to>
    <xdr:sp macro="" textlink="">
      <xdr:nvSpPr>
        <xdr:cNvPr id="876" name="楕円 875">
          <a:extLst>
            <a:ext uri="{FF2B5EF4-FFF2-40B4-BE49-F238E27FC236}">
              <a16:creationId xmlns:a16="http://schemas.microsoft.com/office/drawing/2014/main" id="{2E08DD14-E9FA-49B5-97A2-91ADA6089117}"/>
            </a:ext>
          </a:extLst>
        </xdr:cNvPr>
        <xdr:cNvSpPr/>
      </xdr:nvSpPr>
      <xdr:spPr>
        <a:xfrm>
          <a:off x="2038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130084</xdr:rowOff>
    </xdr:to>
    <xdr:cxnSp macro="">
      <xdr:nvCxnSpPr>
        <xdr:cNvPr id="877" name="直線コネクタ 876">
          <a:extLst>
            <a:ext uri="{FF2B5EF4-FFF2-40B4-BE49-F238E27FC236}">
              <a16:creationId xmlns:a16="http://schemas.microsoft.com/office/drawing/2014/main" id="{4644F2B3-2B3B-42C0-8C71-CF5C979F6F40}"/>
            </a:ext>
          </a:extLst>
        </xdr:cNvPr>
        <xdr:cNvCxnSpPr/>
      </xdr:nvCxnSpPr>
      <xdr:spPr>
        <a:xfrm flipV="1">
          <a:off x="20434300" y="180800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111942</xdr:rowOff>
    </xdr:from>
    <xdr:to>
      <xdr:col>102</xdr:col>
      <xdr:colOff>165100</xdr:colOff>
      <xdr:row>106</xdr:row>
      <xdr:rowOff>42092</xdr:rowOff>
    </xdr:to>
    <xdr:sp macro="" textlink="">
      <xdr:nvSpPr>
        <xdr:cNvPr id="878" name="楕円 877">
          <a:extLst>
            <a:ext uri="{FF2B5EF4-FFF2-40B4-BE49-F238E27FC236}">
              <a16:creationId xmlns:a16="http://schemas.microsoft.com/office/drawing/2014/main" id="{1100C78B-F614-4970-8CDA-CDCF27A5FD5A}"/>
            </a:ext>
          </a:extLst>
        </xdr:cNvPr>
        <xdr:cNvSpPr/>
      </xdr:nvSpPr>
      <xdr:spPr>
        <a:xfrm>
          <a:off x="19494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162742</xdr:rowOff>
    </xdr:to>
    <xdr:cxnSp macro="">
      <xdr:nvCxnSpPr>
        <xdr:cNvPr id="879" name="直線コネクタ 878">
          <a:extLst>
            <a:ext uri="{FF2B5EF4-FFF2-40B4-BE49-F238E27FC236}">
              <a16:creationId xmlns:a16="http://schemas.microsoft.com/office/drawing/2014/main" id="{FE91F489-4777-4294-BBFC-39C0295DBA85}"/>
            </a:ext>
          </a:extLst>
        </xdr:cNvPr>
        <xdr:cNvCxnSpPr/>
      </xdr:nvCxnSpPr>
      <xdr:spPr>
        <a:xfrm flipV="1">
          <a:off x="19545300" y="181323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a:extLst>
            <a:ext uri="{FF2B5EF4-FFF2-40B4-BE49-F238E27FC236}">
              <a16:creationId xmlns:a16="http://schemas.microsoft.com/office/drawing/2014/main" id="{015B3C72-4E19-4D79-B3DE-FA644BA3DA07}"/>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a:extLst>
            <a:ext uri="{FF2B5EF4-FFF2-40B4-BE49-F238E27FC236}">
              <a16:creationId xmlns:a16="http://schemas.microsoft.com/office/drawing/2014/main" id="{1A71C343-A4A3-481B-BA87-AF38D2F95CA3}"/>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a:extLst>
            <a:ext uri="{FF2B5EF4-FFF2-40B4-BE49-F238E27FC236}">
              <a16:creationId xmlns:a16="http://schemas.microsoft.com/office/drawing/2014/main" id="{2BD1FE99-02B3-4702-9C44-AFCE5B8A3B52}"/>
            </a:ext>
          </a:extLst>
        </xdr:cNvPr>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145159</xdr:rowOff>
    </xdr:from>
    <xdr:ext cx="469744" cy="259045"/>
    <xdr:sp macro="" textlink="">
      <xdr:nvSpPr>
        <xdr:cNvPr id="883" name="n_1mainValue【庁舎】&#10;一人当たり面積">
          <a:extLst>
            <a:ext uri="{FF2B5EF4-FFF2-40B4-BE49-F238E27FC236}">
              <a16:creationId xmlns:a16="http://schemas.microsoft.com/office/drawing/2014/main" id="{8AC9158C-C235-4A19-B3BE-9832B10E3763}"/>
            </a:ext>
          </a:extLst>
        </xdr:cNvPr>
        <xdr:cNvSpPr txBox="1"/>
      </xdr:nvSpPr>
      <xdr:spPr>
        <a:xfrm>
          <a:off x="21075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884" name="n_2mainValue【庁舎】&#10;一人当たり面積">
          <a:extLst>
            <a:ext uri="{FF2B5EF4-FFF2-40B4-BE49-F238E27FC236}">
              <a16:creationId xmlns:a16="http://schemas.microsoft.com/office/drawing/2014/main" id="{B3C53899-533F-4D6C-8743-4396BB07A4F6}"/>
            </a:ext>
          </a:extLst>
        </xdr:cNvPr>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58619</xdr:rowOff>
    </xdr:from>
    <xdr:ext cx="469744" cy="259045"/>
    <xdr:sp macro="" textlink="">
      <xdr:nvSpPr>
        <xdr:cNvPr id="885" name="n_3mainValue【庁舎】&#10;一人当たり面積">
          <a:extLst>
            <a:ext uri="{FF2B5EF4-FFF2-40B4-BE49-F238E27FC236}">
              <a16:creationId xmlns:a16="http://schemas.microsoft.com/office/drawing/2014/main" id="{E18F1703-BFBB-4134-827B-AB6B6113F2F8}"/>
            </a:ext>
          </a:extLst>
        </xdr:cNvPr>
        <xdr:cNvSpPr txBox="1"/>
      </xdr:nvSpPr>
      <xdr:spPr>
        <a:xfrm>
          <a:off x="19310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a:extLst>
            <a:ext uri="{FF2B5EF4-FFF2-40B4-BE49-F238E27FC236}">
              <a16:creationId xmlns:a16="http://schemas.microsoft.com/office/drawing/2014/main" id="{444CCC09-4E04-450F-8989-9F7ED87690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a:extLst>
            <a:ext uri="{FF2B5EF4-FFF2-40B4-BE49-F238E27FC236}">
              <a16:creationId xmlns:a16="http://schemas.microsoft.com/office/drawing/2014/main" id="{2AFE237B-7451-490E-AA58-ACC1B2715A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a:extLst>
            <a:ext uri="{FF2B5EF4-FFF2-40B4-BE49-F238E27FC236}">
              <a16:creationId xmlns:a16="http://schemas.microsoft.com/office/drawing/2014/main" id="{54112097-80F7-474C-B66B-D7636A7AC8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生じた同じ機能を持った施設の重複により、ほんどの類型で一人当たりの面積が類似団体平均を上回っている。今後は人口減少による税収や使用料が減少する一方、少子高齢化による保健福祉施設の需要増加、教育施設の需要減少が考えられる。このような状況を踏まえ、公共施設等総合管理計画に基づく中長期的な視点で施設の集約化や複合化、長寿命化等を計画的に行い、財政負担の軽減、平準化を行うことにより公共施設の適正な再配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の増加により基準財政収入額</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は前年度と比べて増加したものの、</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公債費算入等の基準財政需要額が大きいことから</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今後においても市税等について更なる収納率の向上に取り組む等、自主財源の確保に努める。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148872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944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市税の増加、人件費や公債費の減</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合併算定換の段階的縮減による普通交付税の減、臨時財政対策債の減があった</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前年度比で１．</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においても「財政運営プログラム」に基づき</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、人件費・物件費・維持補修費等の縮減</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に加え、「公有財産利活用方針」に基づいた施設の統廃合、管理経費の縮減に努め、</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99568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6660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70612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6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128524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148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65</xdr:row>
      <xdr:rowOff>128524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7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「定員適正化方針」に基づく人件費削減等に取り組んできたものの、島しょ部を含む地理的条件から、人件費や施設の維持管理費等に多額の経費を要し、類似団体内平均値を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３８，３０８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今後においても「定員適正化方針」、「公有財産利活用基本方針」</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及び「財政運営プログラム」等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に基づき更なるコスト削減を図っていく。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46296</xdr:rowOff>
    </xdr:from>
    <xdr:to>
      <xdr:col>23</xdr:col>
      <xdr:colOff>133350</xdr:colOff>
      <xdr:row>84</xdr:row>
      <xdr:rowOff>89914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48096"/>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46296</xdr:rowOff>
    </xdr:from>
    <xdr:to>
      <xdr:col>19</xdr:col>
      <xdr:colOff>133350</xdr:colOff>
      <xdr:row>84</xdr:row>
      <xdr:rowOff>55409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448096"/>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55409</xdr:rowOff>
    </xdr:from>
    <xdr:to>
      <xdr:col>15</xdr:col>
      <xdr:colOff>82550</xdr:colOff>
      <xdr:row>84</xdr:row>
      <xdr:rowOff>58324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57209"/>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40776</xdr:rowOff>
    </xdr:from>
    <xdr:to>
      <xdr:col>11</xdr:col>
      <xdr:colOff>31750</xdr:colOff>
      <xdr:row>84</xdr:row>
      <xdr:rowOff>58324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42576"/>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39114</xdr:rowOff>
    </xdr:from>
    <xdr:to>
      <xdr:col>23</xdr:col>
      <xdr:colOff>184150</xdr:colOff>
      <xdr:row>84</xdr:row>
      <xdr:rowOff>140714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11191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1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166946</xdr:rowOff>
    </xdr:from>
    <xdr:to>
      <xdr:col>19</xdr:col>
      <xdr:colOff>184150</xdr:colOff>
      <xdr:row>84</xdr:row>
      <xdr:rowOff>97096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8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4609</xdr:rowOff>
    </xdr:from>
    <xdr:to>
      <xdr:col>15</xdr:col>
      <xdr:colOff>133350</xdr:colOff>
      <xdr:row>84</xdr:row>
      <xdr:rowOff>106209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90986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9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7524</xdr:rowOff>
    </xdr:from>
    <xdr:to>
      <xdr:col>11</xdr:col>
      <xdr:colOff>82550</xdr:colOff>
      <xdr:row>84</xdr:row>
      <xdr:rowOff>109124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93901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9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161426</xdr:rowOff>
    </xdr:from>
    <xdr:to>
      <xdr:col>7</xdr:col>
      <xdr:colOff>31750</xdr:colOff>
      <xdr:row>84</xdr:row>
      <xdr:rowOff>91576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76353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7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経験年数階層の変動のため、前年度より０．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今後においても給与制度等の適正な管理・運営を図っていく。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116114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292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464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方針」に基づき適正管理に努めてきたことにより、年次的に改善基調にあり、業務集約に伴う支所職員の減員を行ったものの、かごしま国体開催準備に伴う業務増による予定外の増員により微減となった。また、島しょ部を含むこと及び面積が広大であること等の地理的要因から、依然として類似団体内平均値を２．１４人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今後においても「定員適正化方針」に基づき本庁・支所の在り方、組織のスリム化を含めた組織体制の見直しなどにより、引き続き職員数の適正管理に取り組んでいく。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115781</xdr:rowOff>
    </xdr:from>
    <xdr:to>
      <xdr:col>81</xdr:col>
      <xdr:colOff>44450</xdr:colOff>
      <xdr:row>64</xdr:row>
      <xdr:rowOff>127846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885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119804</xdr:rowOff>
    </xdr:from>
    <xdr:to>
      <xdr:col>77</xdr:col>
      <xdr:colOff>44450</xdr:colOff>
      <xdr:row>64</xdr:row>
      <xdr:rowOff>127846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105728</xdr:rowOff>
    </xdr:from>
    <xdr:to>
      <xdr:col>72</xdr:col>
      <xdr:colOff>203200</xdr:colOff>
      <xdr:row>64</xdr:row>
      <xdr:rowOff>119804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785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105728</xdr:rowOff>
    </xdr:from>
    <xdr:to>
      <xdr:col>68</xdr:col>
      <xdr:colOff>152400</xdr:colOff>
      <xdr:row>64</xdr:row>
      <xdr:rowOff>133879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07852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64981</xdr:rowOff>
    </xdr:from>
    <xdr:to>
      <xdr:col>81</xdr:col>
      <xdr:colOff>95250</xdr:colOff>
      <xdr:row>64</xdr:row>
      <xdr:rowOff>166581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37058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77046</xdr:rowOff>
    </xdr:from>
    <xdr:to>
      <xdr:col>77</xdr:col>
      <xdr:colOff>95250</xdr:colOff>
      <xdr:row>65</xdr:row>
      <xdr:rowOff>7196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163423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69004</xdr:rowOff>
    </xdr:from>
    <xdr:to>
      <xdr:col>73</xdr:col>
      <xdr:colOff>44450</xdr:colOff>
      <xdr:row>64</xdr:row>
      <xdr:rowOff>170604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155381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54928</xdr:rowOff>
    </xdr:from>
    <xdr:to>
      <xdr:col>68</xdr:col>
      <xdr:colOff>203200</xdr:colOff>
      <xdr:row>64</xdr:row>
      <xdr:rowOff>156528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141305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83079</xdr:rowOff>
    </xdr:from>
    <xdr:to>
      <xdr:col>64</xdr:col>
      <xdr:colOff>152400</xdr:colOff>
      <xdr:row>65</xdr:row>
      <xdr:rowOff>13229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169456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交付税算入率が高い有利な市債の活用に努めており、前年度から公債費は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億円減少しているものの、類似団体内平均値を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今後においても起債抑制の方針は堅持しつつ、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「財政運営プログラム」に基づき、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普通建設事業の選択と集中を強化しながら、公債費の抑制を図っていく。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162378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41</xdr:row>
      <xdr:rowOff>162378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162378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780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114119</xdr:rowOff>
    </xdr:from>
    <xdr:to>
      <xdr:col>68</xdr:col>
      <xdr:colOff>152400</xdr:colOff>
      <xdr:row>41</xdr:row>
      <xdr:rowOff>148590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35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63319</xdr:rowOff>
    </xdr:from>
    <xdr:to>
      <xdr:col>64</xdr:col>
      <xdr:colOff>152400</xdr:colOff>
      <xdr:row>41</xdr:row>
      <xdr:rowOff>164919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149696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前年度と比較し地方債現在高の減少（△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１４．８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債務負担行為に基づく支出予定額の減少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億円）により将来負担額が減少しマイナス値になったため、将来負担比率が「－」となっている。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今後においても、後世への負担を少しでも軽減するよう、普通建設事業の選択と集中を強化しながら、引き続き健全で安定的な財政運営を推進する。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56430</xdr:rowOff>
    </xdr:from>
    <xdr:to>
      <xdr:col>68</xdr:col>
      <xdr:colOff>152400</xdr:colOff>
      <xdr:row>14</xdr:row>
      <xdr:rowOff>111125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56730"/>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5630</xdr:rowOff>
    </xdr:from>
    <xdr:to>
      <xdr:col>68</xdr:col>
      <xdr:colOff>203200</xdr:colOff>
      <xdr:row>14</xdr:row>
      <xdr:rowOff>107230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117407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60325</xdr:rowOff>
    </xdr:from>
    <xdr:to>
      <xdr:col>64</xdr:col>
      <xdr:colOff>152400</xdr:colOff>
      <xdr:row>14</xdr:row>
      <xdr:rowOff>161925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「定員適正化方針」に基づき職員数の適正管理に努めてきた</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も「定員適正化方針」</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及び「財政運営プログラム」</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に基づき、更なる人件費の削減に取り組んでいく。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施設の維持管理経費等の増により、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１．５ポイント増加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を０．２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、「公有財産利活用基本方針」による財産の仕分け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や、「財政運営プログラム」に基づき、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市有施設の統廃合・事業の見直し等により、更なる経費削減に努めていく。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40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119397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保育所運営費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等の増により前年度比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ポイント増加し、類似団体内平均値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を２．２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これは本市が子ども・子育て支援体制の充実による子育てしやすいまちづくりに努めているためである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57</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327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131572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122428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120142</xdr:rowOff>
    </xdr:from>
    <xdr:to>
      <xdr:col>11</xdr:col>
      <xdr:colOff>9525</xdr:colOff>
      <xdr:row>56</xdr:row>
      <xdr:rowOff>67564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98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69342</xdr:rowOff>
    </xdr:from>
    <xdr:to>
      <xdr:col>6</xdr:col>
      <xdr:colOff>171450</xdr:colOff>
      <xdr:row>55</xdr:row>
      <xdr:rowOff>170942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9669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財政調整基金や減債基金への積立基金の増により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前年度比０．８ポイント増加し、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社会保障関連の繰出金の占める割合が大きいので、今後においても独立採算の原則に基づき、経営の健全化を図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1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46990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一部事務組合に対する負担金が少ないことや補助金等基本条例に基づく補助金の見直しを図ってきた結果、類似団体内平均値を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ポイント下回っており、横ばいで推移している。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今後においても補助金の必要性、効果等を検証しながら、補助金の見直しを継続的に実施していく。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242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交付税算入率が高い有利な市債の活用に努めており、前年度から公債費は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億円減少しているものの、実質公債費比率は３ヵ年の平均値であるため、類似団体内平均値を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今後においても起債抑制の方針は堅持しつつ、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「財政運営プログラム」に基づき、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普通建設事業の選択と集中を強化しながら、公債費の抑制を図っていく。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79</xdr:row>
      <xdr:rowOff>33274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680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74422</xdr:rowOff>
    </xdr:from>
    <xdr:to>
      <xdr:col>15</xdr:col>
      <xdr:colOff>98425</xdr:colOff>
      <xdr:row>79</xdr:row>
      <xdr:rowOff>143002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6189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124713</xdr:rowOff>
    </xdr:from>
    <xdr:to>
      <xdr:col>11</xdr:col>
      <xdr:colOff>9525</xdr:colOff>
      <xdr:row>79</xdr:row>
      <xdr:rowOff>143002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669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92202</xdr:rowOff>
    </xdr:from>
    <xdr:to>
      <xdr:col>11</xdr:col>
      <xdr:colOff>60325</xdr:colOff>
      <xdr:row>80</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73913</xdr:rowOff>
    </xdr:from>
    <xdr:to>
      <xdr:col>6</xdr:col>
      <xdr:colOff>171450</xdr:colOff>
      <xdr:row>80</xdr:row>
      <xdr:rowOff>4063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160290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主に扶助費、物件費の増により、前年度比４．０ポイント増加し、類似団体内平均を０．６ポイント下回っている。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今後においても「公有財産利活用基本方針</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」及び「財政運営プログラム」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に基づき、コスト削減を図っていく。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88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62992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126276</xdr:rowOff>
    </xdr:from>
    <xdr:to>
      <xdr:col>29</xdr:col>
      <xdr:colOff>127000</xdr:colOff>
      <xdr:row>15</xdr:row>
      <xdr:rowOff>129640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45651"/>
          <a:ext cx="6477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129640</xdr:rowOff>
    </xdr:from>
    <xdr:to>
      <xdr:col>26</xdr:col>
      <xdr:colOff>50800</xdr:colOff>
      <xdr:row>15</xdr:row>
      <xdr:rowOff>153692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9015"/>
          <a:ext cx="698500" cy="24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139568</xdr:rowOff>
    </xdr:from>
    <xdr:to>
      <xdr:col>22</xdr:col>
      <xdr:colOff>114300</xdr:colOff>
      <xdr:row>15</xdr:row>
      <xdr:rowOff>153692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58943"/>
          <a:ext cx="698500" cy="1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111597</xdr:rowOff>
    </xdr:from>
    <xdr:to>
      <xdr:col>18</xdr:col>
      <xdr:colOff>177800</xdr:colOff>
      <xdr:row>15</xdr:row>
      <xdr:rowOff>139568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30972"/>
          <a:ext cx="698500" cy="2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75476</xdr:rowOff>
    </xdr:from>
    <xdr:to>
      <xdr:col>29</xdr:col>
      <xdr:colOff>177800</xdr:colOff>
      <xdr:row>16</xdr:row>
      <xdr:rowOff>5626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92003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78840</xdr:rowOff>
    </xdr:from>
    <xdr:to>
      <xdr:col>26</xdr:col>
      <xdr:colOff>101600</xdr:colOff>
      <xdr:row>16</xdr:row>
      <xdr:rowOff>8990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19167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102892</xdr:rowOff>
    </xdr:from>
    <xdr:to>
      <xdr:col>22</xdr:col>
      <xdr:colOff>165100</xdr:colOff>
      <xdr:row>16</xdr:row>
      <xdr:rowOff>33042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2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88768</xdr:rowOff>
    </xdr:from>
    <xdr:to>
      <xdr:col>19</xdr:col>
      <xdr:colOff>38100</xdr:colOff>
      <xdr:row>16</xdr:row>
      <xdr:rowOff>18918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29095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60797</xdr:rowOff>
    </xdr:from>
    <xdr:to>
      <xdr:col>15</xdr:col>
      <xdr:colOff>101600</xdr:colOff>
      <xdr:row>15</xdr:row>
      <xdr:rowOff>162397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157502</xdr:rowOff>
    </xdr:from>
    <xdr:to>
      <xdr:col>29</xdr:col>
      <xdr:colOff>127000</xdr:colOff>
      <xdr:row>34</xdr:row>
      <xdr:rowOff>326176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424952"/>
          <a:ext cx="647700" cy="16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116158</xdr:rowOff>
    </xdr:from>
    <xdr:to>
      <xdr:col>26</xdr:col>
      <xdr:colOff>50800</xdr:colOff>
      <xdr:row>34</xdr:row>
      <xdr:rowOff>157502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383608"/>
          <a:ext cx="698500" cy="4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87877</xdr:rowOff>
    </xdr:from>
    <xdr:to>
      <xdr:col>22</xdr:col>
      <xdr:colOff>114300</xdr:colOff>
      <xdr:row>34</xdr:row>
      <xdr:rowOff>116158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355327"/>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87877</xdr:rowOff>
    </xdr:from>
    <xdr:to>
      <xdr:col>18</xdr:col>
      <xdr:colOff>177800</xdr:colOff>
      <xdr:row>34</xdr:row>
      <xdr:rowOff>152146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355327"/>
          <a:ext cx="698500" cy="6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275376</xdr:rowOff>
    </xdr:from>
    <xdr:to>
      <xdr:col>29</xdr:col>
      <xdr:colOff>177800</xdr:colOff>
      <xdr:row>35</xdr:row>
      <xdr:rowOff>34076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4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120453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8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106702</xdr:rowOff>
    </xdr:from>
    <xdr:to>
      <xdr:col>26</xdr:col>
      <xdr:colOff>101600</xdr:colOff>
      <xdr:row>34</xdr:row>
      <xdr:rowOff>208302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7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218479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65358</xdr:rowOff>
    </xdr:from>
    <xdr:to>
      <xdr:col>22</xdr:col>
      <xdr:colOff>165100</xdr:colOff>
      <xdr:row>34</xdr:row>
      <xdr:rowOff>166958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3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177135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37077</xdr:rowOff>
    </xdr:from>
    <xdr:to>
      <xdr:col>19</xdr:col>
      <xdr:colOff>38100</xdr:colOff>
      <xdr:row>34</xdr:row>
      <xdr:rowOff>138677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148854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07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101346</xdr:rowOff>
    </xdr:from>
    <xdr:to>
      <xdr:col>15</xdr:col>
      <xdr:colOff>101600</xdr:colOff>
      <xdr:row>34</xdr:row>
      <xdr:rowOff>202946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6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213123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3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50797</xdr:rowOff>
    </xdr:from>
    <xdr:to>
      <xdr:col>24</xdr:col>
      <xdr:colOff>63500</xdr:colOff>
      <xdr:row>32</xdr:row>
      <xdr:rowOff>52855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3719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26429</xdr:rowOff>
    </xdr:from>
    <xdr:to>
      <xdr:col>19</xdr:col>
      <xdr:colOff>177800</xdr:colOff>
      <xdr:row>32</xdr:row>
      <xdr:rowOff>52855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512829"/>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107262</xdr:rowOff>
    </xdr:from>
    <xdr:to>
      <xdr:col>15</xdr:col>
      <xdr:colOff>50800</xdr:colOff>
      <xdr:row>32</xdr:row>
      <xdr:rowOff>26429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422212"/>
          <a:ext cx="8890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86962</xdr:rowOff>
    </xdr:from>
    <xdr:to>
      <xdr:col>10</xdr:col>
      <xdr:colOff>114300</xdr:colOff>
      <xdr:row>31</xdr:row>
      <xdr:rowOff>107262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401912"/>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171447</xdr:rowOff>
    </xdr:from>
    <xdr:to>
      <xdr:col>24</xdr:col>
      <xdr:colOff>114300</xdr:colOff>
      <xdr:row>32</xdr:row>
      <xdr:rowOff>101597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22874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2055</xdr:rowOff>
    </xdr:from>
    <xdr:to>
      <xdr:col>20</xdr:col>
      <xdr:colOff>38100</xdr:colOff>
      <xdr:row>32</xdr:row>
      <xdr:rowOff>103655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120182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2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147079</xdr:rowOff>
    </xdr:from>
    <xdr:to>
      <xdr:col>15</xdr:col>
      <xdr:colOff>101600</xdr:colOff>
      <xdr:row>32</xdr:row>
      <xdr:rowOff>77229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93756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2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56462</xdr:rowOff>
    </xdr:from>
    <xdr:to>
      <xdr:col>10</xdr:col>
      <xdr:colOff>165100</xdr:colOff>
      <xdr:row>31</xdr:row>
      <xdr:rowOff>158062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3139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1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36162</xdr:rowOff>
    </xdr:from>
    <xdr:to>
      <xdr:col>6</xdr:col>
      <xdr:colOff>38100</xdr:colOff>
      <xdr:row>31</xdr:row>
      <xdr:rowOff>137762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154289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1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28905</xdr:rowOff>
    </xdr:from>
    <xdr:to>
      <xdr:col>24</xdr:col>
      <xdr:colOff>63500</xdr:colOff>
      <xdr:row>56</xdr:row>
      <xdr:rowOff>75870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0105"/>
          <a:ext cx="8382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59157</xdr:rowOff>
    </xdr:from>
    <xdr:to>
      <xdr:col>19</xdr:col>
      <xdr:colOff>177800</xdr:colOff>
      <xdr:row>56</xdr:row>
      <xdr:rowOff>75870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60357"/>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59157</xdr:rowOff>
    </xdr:from>
    <xdr:to>
      <xdr:col>15</xdr:col>
      <xdr:colOff>50800</xdr:colOff>
      <xdr:row>56</xdr:row>
      <xdr:rowOff>128994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60357"/>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128994</xdr:rowOff>
    </xdr:from>
    <xdr:to>
      <xdr:col>10</xdr:col>
      <xdr:colOff>114300</xdr:colOff>
      <xdr:row>57</xdr:row>
      <xdr:rowOff>915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30194"/>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149555</xdr:rowOff>
    </xdr:from>
    <xdr:to>
      <xdr:col>24</xdr:col>
      <xdr:colOff>114300</xdr:colOff>
      <xdr:row>56</xdr:row>
      <xdr:rowOff>79705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25070</xdr:rowOff>
    </xdr:from>
    <xdr:to>
      <xdr:col>20</xdr:col>
      <xdr:colOff>38100</xdr:colOff>
      <xdr:row>56</xdr:row>
      <xdr:rowOff>126670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143197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0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8357</xdr:rowOff>
    </xdr:from>
    <xdr:to>
      <xdr:col>15</xdr:col>
      <xdr:colOff>101600</xdr:colOff>
      <xdr:row>56</xdr:row>
      <xdr:rowOff>109957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78194</xdr:rowOff>
    </xdr:from>
    <xdr:to>
      <xdr:col>10</xdr:col>
      <xdr:colOff>165100</xdr:colOff>
      <xdr:row>57</xdr:row>
      <xdr:rowOff>8344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24871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121565</xdr:rowOff>
    </xdr:from>
    <xdr:to>
      <xdr:col>6</xdr:col>
      <xdr:colOff>38100</xdr:colOff>
      <xdr:row>57</xdr:row>
      <xdr:rowOff>51715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68242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146253</xdr:rowOff>
    </xdr:from>
    <xdr:to>
      <xdr:col>24</xdr:col>
      <xdr:colOff>63500</xdr:colOff>
      <xdr:row>77</xdr:row>
      <xdr:rowOff>41402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76453"/>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160883</xdr:rowOff>
    </xdr:from>
    <xdr:to>
      <xdr:col>19</xdr:col>
      <xdr:colOff>177800</xdr:colOff>
      <xdr:row>77</xdr:row>
      <xdr:rowOff>41402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91083"/>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165913</xdr:rowOff>
    </xdr:from>
    <xdr:to>
      <xdr:col>15</xdr:col>
      <xdr:colOff>50800</xdr:colOff>
      <xdr:row>76</xdr:row>
      <xdr:rowOff>160883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853213"/>
          <a:ext cx="889000" cy="3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124613</xdr:rowOff>
    </xdr:from>
    <xdr:to>
      <xdr:col>10</xdr:col>
      <xdr:colOff>114300</xdr:colOff>
      <xdr:row>74</xdr:row>
      <xdr:rowOff>165913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811913"/>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95453</xdr:rowOff>
    </xdr:from>
    <xdr:to>
      <xdr:col>24</xdr:col>
      <xdr:colOff>114300</xdr:colOff>
      <xdr:row>77</xdr:row>
      <xdr:rowOff>25603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118330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162052</xdr:rowOff>
    </xdr:from>
    <xdr:to>
      <xdr:col>20</xdr:col>
      <xdr:colOff>38100</xdr:colOff>
      <xdr:row>77</xdr:row>
      <xdr:rowOff>92202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83329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110083</xdr:rowOff>
    </xdr:from>
    <xdr:to>
      <xdr:col>15</xdr:col>
      <xdr:colOff>101600</xdr:colOff>
      <xdr:row>77</xdr:row>
      <xdr:rowOff>40233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56761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115113</xdr:rowOff>
    </xdr:from>
    <xdr:to>
      <xdr:col>10</xdr:col>
      <xdr:colOff>165100</xdr:colOff>
      <xdr:row>75</xdr:row>
      <xdr:rowOff>45263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61790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5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73813</xdr:rowOff>
    </xdr:from>
    <xdr:to>
      <xdr:col>6</xdr:col>
      <xdr:colOff>38100</xdr:colOff>
      <xdr:row>75</xdr:row>
      <xdr:rowOff>3963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7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20490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5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67907</xdr:rowOff>
    </xdr:from>
    <xdr:to>
      <xdr:col>24</xdr:col>
      <xdr:colOff>63500</xdr:colOff>
      <xdr:row>92</xdr:row>
      <xdr:rowOff>110579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841307"/>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81445</xdr:rowOff>
    </xdr:from>
    <xdr:to>
      <xdr:col>19</xdr:col>
      <xdr:colOff>177800</xdr:colOff>
      <xdr:row>92</xdr:row>
      <xdr:rowOff>110579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5854845"/>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81445</xdr:rowOff>
    </xdr:from>
    <xdr:to>
      <xdr:col>15</xdr:col>
      <xdr:colOff>50800</xdr:colOff>
      <xdr:row>93</xdr:row>
      <xdr:rowOff>46647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854845"/>
          <a:ext cx="889000" cy="1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46647</xdr:rowOff>
    </xdr:from>
    <xdr:to>
      <xdr:col>10</xdr:col>
      <xdr:colOff>114300</xdr:colOff>
      <xdr:row>93</xdr:row>
      <xdr:rowOff>128282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991497"/>
          <a:ext cx="889000" cy="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17107</xdr:rowOff>
    </xdr:from>
    <xdr:to>
      <xdr:col>24</xdr:col>
      <xdr:colOff>114300</xdr:colOff>
      <xdr:row>92</xdr:row>
      <xdr:rowOff>118707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7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39984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59779</xdr:rowOff>
    </xdr:from>
    <xdr:to>
      <xdr:col>20</xdr:col>
      <xdr:colOff>38100</xdr:colOff>
      <xdr:row>92</xdr:row>
      <xdr:rowOff>161379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6456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0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30645</xdr:rowOff>
    </xdr:from>
    <xdr:to>
      <xdr:col>15</xdr:col>
      <xdr:colOff>101600</xdr:colOff>
      <xdr:row>92</xdr:row>
      <xdr:rowOff>132245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8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148772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57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167297</xdr:rowOff>
    </xdr:from>
    <xdr:to>
      <xdr:col>10</xdr:col>
      <xdr:colOff>165100</xdr:colOff>
      <xdr:row>93</xdr:row>
      <xdr:rowOff>97447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113974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1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77482</xdr:rowOff>
    </xdr:from>
    <xdr:to>
      <xdr:col>6</xdr:col>
      <xdr:colOff>38100</xdr:colOff>
      <xdr:row>94</xdr:row>
      <xdr:rowOff>7632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24159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79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117765</xdr:rowOff>
    </xdr:from>
    <xdr:to>
      <xdr:col>55</xdr:col>
      <xdr:colOff>0</xdr:colOff>
      <xdr:row>37</xdr:row>
      <xdr:rowOff>129021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61415"/>
          <a:ext cx="8382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125701</xdr:rowOff>
    </xdr:from>
    <xdr:to>
      <xdr:col>50</xdr:col>
      <xdr:colOff>114300</xdr:colOff>
      <xdr:row>37</xdr:row>
      <xdr:rowOff>129021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69351"/>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125701</xdr:rowOff>
    </xdr:from>
    <xdr:to>
      <xdr:col>45</xdr:col>
      <xdr:colOff>177800</xdr:colOff>
      <xdr:row>37</xdr:row>
      <xdr:rowOff>139286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69351"/>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139286</xdr:rowOff>
    </xdr:from>
    <xdr:to>
      <xdr:col>41</xdr:col>
      <xdr:colOff>50800</xdr:colOff>
      <xdr:row>37</xdr:row>
      <xdr:rowOff>153416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82936"/>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66965</xdr:rowOff>
    </xdr:from>
    <xdr:to>
      <xdr:col>55</xdr:col>
      <xdr:colOff>50800</xdr:colOff>
      <xdr:row>37</xdr:row>
      <xdr:rowOff>168565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45392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78221</xdr:rowOff>
    </xdr:from>
    <xdr:to>
      <xdr:col>50</xdr:col>
      <xdr:colOff>165100</xdr:colOff>
      <xdr:row>38</xdr:row>
      <xdr:rowOff>8372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1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170948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74901</xdr:rowOff>
    </xdr:from>
    <xdr:to>
      <xdr:col>46</xdr:col>
      <xdr:colOff>38100</xdr:colOff>
      <xdr:row>38</xdr:row>
      <xdr:rowOff>5051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167628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88486</xdr:rowOff>
    </xdr:from>
    <xdr:to>
      <xdr:col>41</xdr:col>
      <xdr:colOff>101600</xdr:colOff>
      <xdr:row>38</xdr:row>
      <xdr:rowOff>18636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102616</xdr:rowOff>
    </xdr:from>
    <xdr:to>
      <xdr:col>36</xdr:col>
      <xdr:colOff>165100</xdr:colOff>
      <xdr:row>38</xdr:row>
      <xdr:rowOff>32765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23893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48059</xdr:rowOff>
    </xdr:from>
    <xdr:to>
      <xdr:col>55</xdr:col>
      <xdr:colOff>0</xdr:colOff>
      <xdr:row>57</xdr:row>
      <xdr:rowOff>62113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20709"/>
          <a:ext cx="8382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48059</xdr:rowOff>
    </xdr:from>
    <xdr:to>
      <xdr:col>50</xdr:col>
      <xdr:colOff>114300</xdr:colOff>
      <xdr:row>57</xdr:row>
      <xdr:rowOff>128211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20709"/>
          <a:ext cx="889000" cy="8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128211</xdr:rowOff>
    </xdr:from>
    <xdr:to>
      <xdr:col>45</xdr:col>
      <xdr:colOff>177800</xdr:colOff>
      <xdr:row>57</xdr:row>
      <xdr:rowOff>140651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08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124492</xdr:rowOff>
    </xdr:from>
    <xdr:to>
      <xdr:col>41</xdr:col>
      <xdr:colOff>50800</xdr:colOff>
      <xdr:row>57</xdr:row>
      <xdr:rowOff>140651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97142"/>
          <a:ext cx="8890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11313</xdr:rowOff>
    </xdr:from>
    <xdr:to>
      <xdr:col>55</xdr:col>
      <xdr:colOff>50800</xdr:colOff>
      <xdr:row>57</xdr:row>
      <xdr:rowOff>112913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34190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3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168709</xdr:rowOff>
    </xdr:from>
    <xdr:to>
      <xdr:col>50</xdr:col>
      <xdr:colOff>165100</xdr:colOff>
      <xdr:row>57</xdr:row>
      <xdr:rowOff>98859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115386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4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77411</xdr:rowOff>
    </xdr:from>
    <xdr:to>
      <xdr:col>46</xdr:col>
      <xdr:colOff>38100</xdr:colOff>
      <xdr:row>58</xdr:row>
      <xdr:rowOff>7561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24088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89851</xdr:rowOff>
    </xdr:from>
    <xdr:to>
      <xdr:col>41</xdr:col>
      <xdr:colOff>101600</xdr:colOff>
      <xdr:row>58</xdr:row>
      <xdr:rowOff>20001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36528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73692</xdr:rowOff>
    </xdr:from>
    <xdr:to>
      <xdr:col>36</xdr:col>
      <xdr:colOff>165100</xdr:colOff>
      <xdr:row>58</xdr:row>
      <xdr:rowOff>3842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20369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98820</xdr:rowOff>
    </xdr:from>
    <xdr:to>
      <xdr:col>55</xdr:col>
      <xdr:colOff>0</xdr:colOff>
      <xdr:row>78</xdr:row>
      <xdr:rowOff>102519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71920"/>
          <a:ext cx="8382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98820</xdr:rowOff>
    </xdr:from>
    <xdr:to>
      <xdr:col>50</xdr:col>
      <xdr:colOff>114300</xdr:colOff>
      <xdr:row>78</xdr:row>
      <xdr:rowOff>171017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71920"/>
          <a:ext cx="889000" cy="7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153789</xdr:rowOff>
    </xdr:from>
    <xdr:to>
      <xdr:col>45</xdr:col>
      <xdr:colOff>177800</xdr:colOff>
      <xdr:row>78</xdr:row>
      <xdr:rowOff>171017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26889"/>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150747</xdr:rowOff>
    </xdr:from>
    <xdr:to>
      <xdr:col>41</xdr:col>
      <xdr:colOff>50800</xdr:colOff>
      <xdr:row>78</xdr:row>
      <xdr:rowOff>153789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23847"/>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51719</xdr:rowOff>
    </xdr:from>
    <xdr:to>
      <xdr:col>55</xdr:col>
      <xdr:colOff>50800</xdr:colOff>
      <xdr:row>78</xdr:row>
      <xdr:rowOff>153319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74596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7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48020</xdr:rowOff>
    </xdr:from>
    <xdr:to>
      <xdr:col>50</xdr:col>
      <xdr:colOff>165100</xdr:colOff>
      <xdr:row>78</xdr:row>
      <xdr:rowOff>149620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166147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120217</xdr:rowOff>
    </xdr:from>
    <xdr:to>
      <xdr:col>46</xdr:col>
      <xdr:colOff>38100</xdr:colOff>
      <xdr:row>79</xdr:row>
      <xdr:rowOff>50367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66894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102989</xdr:rowOff>
    </xdr:from>
    <xdr:to>
      <xdr:col>41</xdr:col>
      <xdr:colOff>101600</xdr:colOff>
      <xdr:row>79</xdr:row>
      <xdr:rowOff>33139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99947</xdr:rowOff>
    </xdr:from>
    <xdr:to>
      <xdr:col>36</xdr:col>
      <xdr:colOff>165100</xdr:colOff>
      <xdr:row>79</xdr:row>
      <xdr:rowOff>30097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46624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2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39557</xdr:rowOff>
    </xdr:from>
    <xdr:to>
      <xdr:col>55</xdr:col>
      <xdr:colOff>0</xdr:colOff>
      <xdr:row>95</xdr:row>
      <xdr:rowOff>70972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327307"/>
          <a:ext cx="8382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39557</xdr:rowOff>
    </xdr:from>
    <xdr:to>
      <xdr:col>50</xdr:col>
      <xdr:colOff>114300</xdr:colOff>
      <xdr:row>96</xdr:row>
      <xdr:rowOff>143667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327307"/>
          <a:ext cx="889000" cy="27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143667</xdr:rowOff>
    </xdr:from>
    <xdr:to>
      <xdr:col>45</xdr:col>
      <xdr:colOff>177800</xdr:colOff>
      <xdr:row>97</xdr:row>
      <xdr:rowOff>47541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0286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47541</xdr:rowOff>
    </xdr:from>
    <xdr:to>
      <xdr:col>41</xdr:col>
      <xdr:colOff>50800</xdr:colOff>
      <xdr:row>97</xdr:row>
      <xdr:rowOff>104871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78191"/>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20172</xdr:rowOff>
    </xdr:from>
    <xdr:to>
      <xdr:col>55</xdr:col>
      <xdr:colOff>50800</xdr:colOff>
      <xdr:row>95</xdr:row>
      <xdr:rowOff>121772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43049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160207</xdr:rowOff>
    </xdr:from>
    <xdr:to>
      <xdr:col>50</xdr:col>
      <xdr:colOff>165100</xdr:colOff>
      <xdr:row>95</xdr:row>
      <xdr:rowOff>90357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2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106884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92867</xdr:rowOff>
    </xdr:from>
    <xdr:to>
      <xdr:col>46</xdr:col>
      <xdr:colOff>38100</xdr:colOff>
      <xdr:row>97</xdr:row>
      <xdr:rowOff>23017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39544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168191</xdr:rowOff>
    </xdr:from>
    <xdr:to>
      <xdr:col>41</xdr:col>
      <xdr:colOff>101600</xdr:colOff>
      <xdr:row>97</xdr:row>
      <xdr:rowOff>98341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114868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54071</xdr:rowOff>
    </xdr:from>
    <xdr:to>
      <xdr:col>36</xdr:col>
      <xdr:colOff>165100</xdr:colOff>
      <xdr:row>97</xdr:row>
      <xdr:rowOff>155671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146798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167322</xdr:rowOff>
    </xdr:from>
    <xdr:to>
      <xdr:col>85</xdr:col>
      <xdr:colOff>127000</xdr:colOff>
      <xdr:row>39</xdr:row>
      <xdr:rowOff>10490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82422"/>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163716</xdr:rowOff>
    </xdr:from>
    <xdr:to>
      <xdr:col>81</xdr:col>
      <xdr:colOff>50800</xdr:colOff>
      <xdr:row>38</xdr:row>
      <xdr:rowOff>167322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78816"/>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134226</xdr:rowOff>
    </xdr:from>
    <xdr:to>
      <xdr:col>76</xdr:col>
      <xdr:colOff>114300</xdr:colOff>
      <xdr:row>38</xdr:row>
      <xdr:rowOff>163716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4932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134226</xdr:rowOff>
    </xdr:from>
    <xdr:to>
      <xdr:col>71</xdr:col>
      <xdr:colOff>177800</xdr:colOff>
      <xdr:row>39</xdr:row>
      <xdr:rowOff>30125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49326"/>
          <a:ext cx="889000" cy="6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131140</xdr:rowOff>
    </xdr:from>
    <xdr:to>
      <xdr:col>85</xdr:col>
      <xdr:colOff>177800</xdr:colOff>
      <xdr:row>39</xdr:row>
      <xdr:rowOff>61290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90517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116522</xdr:rowOff>
    </xdr:from>
    <xdr:to>
      <xdr:col>81</xdr:col>
      <xdr:colOff>101600</xdr:colOff>
      <xdr:row>39</xdr:row>
      <xdr:rowOff>46672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63199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0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112916</xdr:rowOff>
    </xdr:from>
    <xdr:to>
      <xdr:col>76</xdr:col>
      <xdr:colOff>165100</xdr:colOff>
      <xdr:row>39</xdr:row>
      <xdr:rowOff>43066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59593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83426</xdr:rowOff>
    </xdr:from>
    <xdr:to>
      <xdr:col>72</xdr:col>
      <xdr:colOff>38100</xdr:colOff>
      <xdr:row>39</xdr:row>
      <xdr:rowOff>13576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30103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150775</xdr:rowOff>
    </xdr:from>
    <xdr:to>
      <xdr:col>67</xdr:col>
      <xdr:colOff>101600</xdr:colOff>
      <xdr:row>39</xdr:row>
      <xdr:rowOff>80925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72052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168471</xdr:rowOff>
    </xdr:from>
    <xdr:to>
      <xdr:col>85</xdr:col>
      <xdr:colOff>127000</xdr:colOff>
      <xdr:row>73</xdr:row>
      <xdr:rowOff>147603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512871"/>
          <a:ext cx="8382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116546</xdr:rowOff>
    </xdr:from>
    <xdr:to>
      <xdr:col>81</xdr:col>
      <xdr:colOff>50800</xdr:colOff>
      <xdr:row>72</xdr:row>
      <xdr:rowOff>168471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46094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597</xdr:rowOff>
    </xdr:from>
    <xdr:to>
      <xdr:col>76</xdr:col>
      <xdr:colOff>114300</xdr:colOff>
      <xdr:row>72</xdr:row>
      <xdr:rowOff>116546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344997"/>
          <a:ext cx="889000" cy="1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597</xdr:rowOff>
    </xdr:from>
    <xdr:to>
      <xdr:col>71</xdr:col>
      <xdr:colOff>177800</xdr:colOff>
      <xdr:row>72</xdr:row>
      <xdr:rowOff>45190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344997"/>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96803</xdr:rowOff>
    </xdr:from>
    <xdr:to>
      <xdr:col>85</xdr:col>
      <xdr:colOff>177800</xdr:colOff>
      <xdr:row>74</xdr:row>
      <xdr:rowOff>26953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119680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4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117671</xdr:rowOff>
    </xdr:from>
    <xdr:to>
      <xdr:col>81</xdr:col>
      <xdr:colOff>101600</xdr:colOff>
      <xdr:row>73</xdr:row>
      <xdr:rowOff>47821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64348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65746</xdr:rowOff>
    </xdr:from>
    <xdr:to>
      <xdr:col>76</xdr:col>
      <xdr:colOff>165100</xdr:colOff>
      <xdr:row>72</xdr:row>
      <xdr:rowOff>167346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12423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121247</xdr:rowOff>
    </xdr:from>
    <xdr:to>
      <xdr:col>72</xdr:col>
      <xdr:colOff>38100</xdr:colOff>
      <xdr:row>72</xdr:row>
      <xdr:rowOff>51397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67924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0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165840</xdr:rowOff>
    </xdr:from>
    <xdr:to>
      <xdr:col>67</xdr:col>
      <xdr:colOff>101600</xdr:colOff>
      <xdr:row>72</xdr:row>
      <xdr:rowOff>95990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112517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1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57600</xdr:rowOff>
    </xdr:from>
    <xdr:to>
      <xdr:col>85</xdr:col>
      <xdr:colOff>127000</xdr:colOff>
      <xdr:row>98</xdr:row>
      <xdr:rowOff>74070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59700"/>
          <a:ext cx="838200" cy="1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86447</xdr:rowOff>
    </xdr:from>
    <xdr:to>
      <xdr:col>81</xdr:col>
      <xdr:colOff>50800</xdr:colOff>
      <xdr:row>98</xdr:row>
      <xdr:rowOff>74070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17097"/>
          <a:ext cx="889000" cy="1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86447</xdr:rowOff>
    </xdr:from>
    <xdr:to>
      <xdr:col>76</xdr:col>
      <xdr:colOff>114300</xdr:colOff>
      <xdr:row>97</xdr:row>
      <xdr:rowOff>97104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17097"/>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112540</xdr:rowOff>
    </xdr:from>
    <xdr:to>
      <xdr:col>71</xdr:col>
      <xdr:colOff>177800</xdr:colOff>
      <xdr:row>97</xdr:row>
      <xdr:rowOff>97104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400290"/>
          <a:ext cx="889000" cy="3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6800</xdr:rowOff>
    </xdr:from>
    <xdr:to>
      <xdr:col>85</xdr:col>
      <xdr:colOff>177800</xdr:colOff>
      <xdr:row>98</xdr:row>
      <xdr:rowOff>108400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0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29677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23270</xdr:rowOff>
    </xdr:from>
    <xdr:to>
      <xdr:col>81</xdr:col>
      <xdr:colOff>101600</xdr:colOff>
      <xdr:row>98</xdr:row>
      <xdr:rowOff>124870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141397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6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35647</xdr:rowOff>
    </xdr:from>
    <xdr:to>
      <xdr:col>76</xdr:col>
      <xdr:colOff>165100</xdr:colOff>
      <xdr:row>97</xdr:row>
      <xdr:rowOff>137247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153774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4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46304</xdr:rowOff>
    </xdr:from>
    <xdr:to>
      <xdr:col>72</xdr:col>
      <xdr:colOff>38100</xdr:colOff>
      <xdr:row>97</xdr:row>
      <xdr:rowOff>147904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164431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61740</xdr:rowOff>
    </xdr:from>
    <xdr:to>
      <xdr:col>67</xdr:col>
      <xdr:colOff>101600</xdr:colOff>
      <xdr:row>95</xdr:row>
      <xdr:rowOff>163340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8417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122738</xdr:rowOff>
    </xdr:from>
    <xdr:to>
      <xdr:col>116</xdr:col>
      <xdr:colOff>63500</xdr:colOff>
      <xdr:row>38</xdr:row>
      <xdr:rowOff>123195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378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122281</xdr:rowOff>
    </xdr:from>
    <xdr:to>
      <xdr:col>111</xdr:col>
      <xdr:colOff>177800</xdr:colOff>
      <xdr:row>38</xdr:row>
      <xdr:rowOff>123195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373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122281</xdr:rowOff>
    </xdr:from>
    <xdr:to>
      <xdr:col>107</xdr:col>
      <xdr:colOff>50800</xdr:colOff>
      <xdr:row>38</xdr:row>
      <xdr:rowOff>135037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37381"/>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134351</xdr:rowOff>
    </xdr:from>
    <xdr:to>
      <xdr:col>102</xdr:col>
      <xdr:colOff>114300</xdr:colOff>
      <xdr:row>38</xdr:row>
      <xdr:rowOff>135037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494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158315</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0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72395</xdr:rowOff>
    </xdr:from>
    <xdr:to>
      <xdr:col>112</xdr:col>
      <xdr:colOff>38100</xdr:colOff>
      <xdr:row>39</xdr:row>
      <xdr:rowOff>2545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165122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8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71481</xdr:rowOff>
    </xdr:from>
    <xdr:to>
      <xdr:col>107</xdr:col>
      <xdr:colOff>101600</xdr:colOff>
      <xdr:row>39</xdr:row>
      <xdr:rowOff>1631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164208</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84237</xdr:rowOff>
    </xdr:from>
    <xdr:to>
      <xdr:col>102</xdr:col>
      <xdr:colOff>165100</xdr:colOff>
      <xdr:row>39</xdr:row>
      <xdr:rowOff>14387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5514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83551</xdr:rowOff>
    </xdr:from>
    <xdr:to>
      <xdr:col>98</xdr:col>
      <xdr:colOff>38100</xdr:colOff>
      <xdr:row>39</xdr:row>
      <xdr:rowOff>13701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4828</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43726</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9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43497</xdr:rowOff>
    </xdr:from>
    <xdr:to>
      <xdr:col>107</xdr:col>
      <xdr:colOff>50800</xdr:colOff>
      <xdr:row>59</xdr:row>
      <xdr:rowOff>43726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90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43497</xdr:rowOff>
    </xdr:from>
    <xdr:to>
      <xdr:col>102</xdr:col>
      <xdr:colOff>114300</xdr:colOff>
      <xdr:row>59</xdr:row>
      <xdr:rowOff>43535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9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164376</xdr:rowOff>
    </xdr:from>
    <xdr:to>
      <xdr:col>107</xdr:col>
      <xdr:colOff>101600</xdr:colOff>
      <xdr:row>59</xdr:row>
      <xdr:rowOff>94526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85653</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1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164185</xdr:rowOff>
    </xdr:from>
    <xdr:to>
      <xdr:col>98</xdr:col>
      <xdr:colOff>38100</xdr:colOff>
      <xdr:row>59</xdr:row>
      <xdr:rowOff>94335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85462</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34010</xdr:rowOff>
    </xdr:from>
    <xdr:to>
      <xdr:col>116</xdr:col>
      <xdr:colOff>63500</xdr:colOff>
      <xdr:row>75</xdr:row>
      <xdr:rowOff>70510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892760"/>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34010</xdr:rowOff>
    </xdr:from>
    <xdr:to>
      <xdr:col>111</xdr:col>
      <xdr:colOff>177800</xdr:colOff>
      <xdr:row>75</xdr:row>
      <xdr:rowOff>59728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9276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47022</xdr:rowOff>
    </xdr:from>
    <xdr:to>
      <xdr:col>107</xdr:col>
      <xdr:colOff>50800</xdr:colOff>
      <xdr:row>75</xdr:row>
      <xdr:rowOff>59728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05772"/>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47022</xdr:rowOff>
    </xdr:from>
    <xdr:to>
      <xdr:col>102</xdr:col>
      <xdr:colOff>114300</xdr:colOff>
      <xdr:row>75</xdr:row>
      <xdr:rowOff>77197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0577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19710</xdr:rowOff>
    </xdr:from>
    <xdr:to>
      <xdr:col>116</xdr:col>
      <xdr:colOff>114300</xdr:colOff>
      <xdr:row>75</xdr:row>
      <xdr:rowOff>121310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42587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154660</xdr:rowOff>
    </xdr:from>
    <xdr:to>
      <xdr:col>112</xdr:col>
      <xdr:colOff>38100</xdr:colOff>
      <xdr:row>75</xdr:row>
      <xdr:rowOff>84810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101337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8928</xdr:rowOff>
    </xdr:from>
    <xdr:to>
      <xdr:col>107</xdr:col>
      <xdr:colOff>101600</xdr:colOff>
      <xdr:row>75</xdr:row>
      <xdr:rowOff>110528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127055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167672</xdr:rowOff>
    </xdr:from>
    <xdr:to>
      <xdr:col>102</xdr:col>
      <xdr:colOff>165100</xdr:colOff>
      <xdr:row>75</xdr:row>
      <xdr:rowOff>97822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114349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26397</xdr:rowOff>
    </xdr:from>
    <xdr:to>
      <xdr:col>98</xdr:col>
      <xdr:colOff>38100</xdr:colOff>
      <xdr:row>75</xdr:row>
      <xdr:rowOff>127997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144524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１０９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千円となっており、類似団体と比較して一人当たり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コストが高い状況となっている。これは、近年のコンベンション施設整備事業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地域スポーツ施設整備事業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の増加に伴うもの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である。このため、事業の取捨選択を徹底していくことで、事業費の減少を目指すこととしている。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95,485
95,001
682.92
56,709,304
53,912,726
1,747,120
28,747,876
40,815,018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79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159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xdr:rowOff>
    </xdr:from>
    <xdr:to>
      <xdr:col>15</xdr:col>
      <xdr:colOff>50800</xdr:colOff>
      <xdr:row>36</xdr:row>
      <xdr:rowOff>55499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15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55499</xdr:rowOff>
    </xdr:from>
    <xdr:to>
      <xdr:col>10</xdr:col>
      <xdr:colOff>114300</xdr:colOff>
      <xdr:row>36</xdr:row>
      <xdr:rowOff>110363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769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130048</xdr:rowOff>
    </xdr:from>
    <xdr:to>
      <xdr:col>15</xdr:col>
      <xdr:colOff>101600</xdr:colOff>
      <xdr:row>36</xdr:row>
      <xdr:rowOff>60198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51325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4699</xdr:rowOff>
    </xdr:from>
    <xdr:to>
      <xdr:col>10</xdr:col>
      <xdr:colOff>165100</xdr:colOff>
      <xdr:row>36</xdr:row>
      <xdr:rowOff>106299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97426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59563</xdr:rowOff>
    </xdr:from>
    <xdr:to>
      <xdr:col>6</xdr:col>
      <xdr:colOff>38100</xdr:colOff>
      <xdr:row>36</xdr:row>
      <xdr:rowOff>161163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152290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60513</xdr:rowOff>
    </xdr:from>
    <xdr:to>
      <xdr:col>24</xdr:col>
      <xdr:colOff>63500</xdr:colOff>
      <xdr:row>56</xdr:row>
      <xdr:rowOff>120374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61713"/>
          <a:ext cx="8382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52525</xdr:rowOff>
    </xdr:from>
    <xdr:to>
      <xdr:col>19</xdr:col>
      <xdr:colOff>177800</xdr:colOff>
      <xdr:row>56</xdr:row>
      <xdr:rowOff>60513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53725"/>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52525</xdr:rowOff>
    </xdr:from>
    <xdr:to>
      <xdr:col>15</xdr:col>
      <xdr:colOff>50800</xdr:colOff>
      <xdr:row>56</xdr:row>
      <xdr:rowOff>74517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53725"/>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108213</xdr:rowOff>
    </xdr:from>
    <xdr:to>
      <xdr:col>10</xdr:col>
      <xdr:colOff>114300</xdr:colOff>
      <xdr:row>56</xdr:row>
      <xdr:rowOff>74517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37963"/>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69574</xdr:rowOff>
    </xdr:from>
    <xdr:to>
      <xdr:col>24</xdr:col>
      <xdr:colOff>114300</xdr:colOff>
      <xdr:row>56</xdr:row>
      <xdr:rowOff>171174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92451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2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9713</xdr:rowOff>
    </xdr:from>
    <xdr:to>
      <xdr:col>20</xdr:col>
      <xdr:colOff>38100</xdr:colOff>
      <xdr:row>56</xdr:row>
      <xdr:rowOff>111313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127840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1725</xdr:rowOff>
    </xdr:from>
    <xdr:to>
      <xdr:col>15</xdr:col>
      <xdr:colOff>101600</xdr:colOff>
      <xdr:row>56</xdr:row>
      <xdr:rowOff>103325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119852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23717</xdr:rowOff>
    </xdr:from>
    <xdr:to>
      <xdr:col>10</xdr:col>
      <xdr:colOff>165100</xdr:colOff>
      <xdr:row>56</xdr:row>
      <xdr:rowOff>125317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141844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57413</xdr:rowOff>
    </xdr:from>
    <xdr:to>
      <xdr:col>6</xdr:col>
      <xdr:colOff>38100</xdr:colOff>
      <xdr:row>55</xdr:row>
      <xdr:rowOff>159013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4090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6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22809</xdr:rowOff>
    </xdr:from>
    <xdr:to>
      <xdr:col>24</xdr:col>
      <xdr:colOff>63500</xdr:colOff>
      <xdr:row>72</xdr:row>
      <xdr:rowOff>70256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67209"/>
          <a:ext cx="8382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148565</xdr:rowOff>
    </xdr:from>
    <xdr:to>
      <xdr:col>19</xdr:col>
      <xdr:colOff>177800</xdr:colOff>
      <xdr:row>72</xdr:row>
      <xdr:rowOff>70256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321515"/>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148565</xdr:rowOff>
    </xdr:from>
    <xdr:to>
      <xdr:col>15</xdr:col>
      <xdr:colOff>50800</xdr:colOff>
      <xdr:row>73</xdr:row>
      <xdr:rowOff>42075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321515"/>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42075</xdr:rowOff>
    </xdr:from>
    <xdr:to>
      <xdr:col>10</xdr:col>
      <xdr:colOff>114300</xdr:colOff>
      <xdr:row>73</xdr:row>
      <xdr:rowOff>126226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57925"/>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143459</xdr:rowOff>
    </xdr:from>
    <xdr:to>
      <xdr:col>24</xdr:col>
      <xdr:colOff>114300</xdr:colOff>
      <xdr:row>72</xdr:row>
      <xdr:rowOff>73609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166336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6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19456</xdr:rowOff>
    </xdr:from>
    <xdr:to>
      <xdr:col>20</xdr:col>
      <xdr:colOff>38100</xdr:colOff>
      <xdr:row>72</xdr:row>
      <xdr:rowOff>121056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137583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3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97765</xdr:rowOff>
    </xdr:from>
    <xdr:to>
      <xdr:col>15</xdr:col>
      <xdr:colOff>101600</xdr:colOff>
      <xdr:row>72</xdr:row>
      <xdr:rowOff>27915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2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44442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04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162725</xdr:rowOff>
    </xdr:from>
    <xdr:to>
      <xdr:col>10</xdr:col>
      <xdr:colOff>165100</xdr:colOff>
      <xdr:row>73</xdr:row>
      <xdr:rowOff>92875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109402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8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75426</xdr:rowOff>
    </xdr:from>
    <xdr:to>
      <xdr:col>6</xdr:col>
      <xdr:colOff>38100</xdr:colOff>
      <xdr:row>74</xdr:row>
      <xdr:rowOff>5576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22103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49898</xdr:rowOff>
    </xdr:from>
    <xdr:to>
      <xdr:col>24</xdr:col>
      <xdr:colOff>63500</xdr:colOff>
      <xdr:row>96</xdr:row>
      <xdr:rowOff>66929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09098"/>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49898</xdr:rowOff>
    </xdr:from>
    <xdr:to>
      <xdr:col>19</xdr:col>
      <xdr:colOff>177800</xdr:colOff>
      <xdr:row>97</xdr:row>
      <xdr:rowOff>64852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09098"/>
          <a:ext cx="889000" cy="1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64852</xdr:rowOff>
    </xdr:from>
    <xdr:to>
      <xdr:col>15</xdr:col>
      <xdr:colOff>50800</xdr:colOff>
      <xdr:row>97</xdr:row>
      <xdr:rowOff>90456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5502"/>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90456</xdr:rowOff>
    </xdr:from>
    <xdr:to>
      <xdr:col>10</xdr:col>
      <xdr:colOff>114300</xdr:colOff>
      <xdr:row>97</xdr:row>
      <xdr:rowOff>91294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2110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16129</xdr:rowOff>
    </xdr:from>
    <xdr:to>
      <xdr:col>24</xdr:col>
      <xdr:colOff>114300</xdr:colOff>
      <xdr:row>96</xdr:row>
      <xdr:rowOff>117729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39006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170548</xdr:rowOff>
    </xdr:from>
    <xdr:to>
      <xdr:col>20</xdr:col>
      <xdr:colOff>38100</xdr:colOff>
      <xdr:row>96</xdr:row>
      <xdr:rowOff>100698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117225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14052</xdr:rowOff>
    </xdr:from>
    <xdr:to>
      <xdr:col>15</xdr:col>
      <xdr:colOff>101600</xdr:colOff>
      <xdr:row>97</xdr:row>
      <xdr:rowOff>115652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132179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4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39656</xdr:rowOff>
    </xdr:from>
    <xdr:to>
      <xdr:col>10</xdr:col>
      <xdr:colOff>165100</xdr:colOff>
      <xdr:row>97</xdr:row>
      <xdr:rowOff>141256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132383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40494</xdr:rowOff>
    </xdr:from>
    <xdr:to>
      <xdr:col>6</xdr:col>
      <xdr:colOff>38100</xdr:colOff>
      <xdr:row>97</xdr:row>
      <xdr:rowOff>142094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133221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120680</xdr:rowOff>
    </xdr:from>
    <xdr:to>
      <xdr:col>55</xdr:col>
      <xdr:colOff>0</xdr:colOff>
      <xdr:row>38</xdr:row>
      <xdr:rowOff>120726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3578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108382</xdr:rowOff>
    </xdr:from>
    <xdr:to>
      <xdr:col>50</xdr:col>
      <xdr:colOff>114300</xdr:colOff>
      <xdr:row>38</xdr:row>
      <xdr:rowOff>120680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2348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108382</xdr:rowOff>
    </xdr:from>
    <xdr:to>
      <xdr:col>45</xdr:col>
      <xdr:colOff>177800</xdr:colOff>
      <xdr:row>38</xdr:row>
      <xdr:rowOff>113731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2348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100564</xdr:rowOff>
    </xdr:from>
    <xdr:to>
      <xdr:col>41</xdr:col>
      <xdr:colOff>50800</xdr:colOff>
      <xdr:row>38</xdr:row>
      <xdr:rowOff>113731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15664"/>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69926</xdr:rowOff>
    </xdr:from>
    <xdr:to>
      <xdr:col>55</xdr:col>
      <xdr:colOff>50800</xdr:colOff>
      <xdr:row>39</xdr:row>
      <xdr:rowOff>76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69880</xdr:rowOff>
    </xdr:from>
    <xdr:to>
      <xdr:col>50</xdr:col>
      <xdr:colOff>165100</xdr:colOff>
      <xdr:row>39</xdr:row>
      <xdr:rowOff>30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162607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7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57582</xdr:rowOff>
    </xdr:from>
    <xdr:to>
      <xdr:col>46</xdr:col>
      <xdr:colOff>38100</xdr:colOff>
      <xdr:row>38</xdr:row>
      <xdr:rowOff>159182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150309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62931</xdr:rowOff>
    </xdr:from>
    <xdr:to>
      <xdr:col>41</xdr:col>
      <xdr:colOff>101600</xdr:colOff>
      <xdr:row>38</xdr:row>
      <xdr:rowOff>164531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155658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49764</xdr:rowOff>
    </xdr:from>
    <xdr:to>
      <xdr:col>36</xdr:col>
      <xdr:colOff>165100</xdr:colOff>
      <xdr:row>38</xdr:row>
      <xdr:rowOff>151364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142491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5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3127</xdr:rowOff>
    </xdr:from>
    <xdr:to>
      <xdr:col>55</xdr:col>
      <xdr:colOff>0</xdr:colOff>
      <xdr:row>58</xdr:row>
      <xdr:rowOff>46805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47227"/>
          <a:ext cx="8382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3127</xdr:rowOff>
    </xdr:from>
    <xdr:to>
      <xdr:col>50</xdr:col>
      <xdr:colOff>114300</xdr:colOff>
      <xdr:row>58</xdr:row>
      <xdr:rowOff>32707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47227"/>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32707</xdr:rowOff>
    </xdr:from>
    <xdr:to>
      <xdr:col>45</xdr:col>
      <xdr:colOff>177800</xdr:colOff>
      <xdr:row>58</xdr:row>
      <xdr:rowOff>43543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76807"/>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156563</xdr:rowOff>
    </xdr:from>
    <xdr:to>
      <xdr:col>41</xdr:col>
      <xdr:colOff>50800</xdr:colOff>
      <xdr:row>58</xdr:row>
      <xdr:rowOff>43543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29213"/>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167455</xdr:rowOff>
    </xdr:from>
    <xdr:to>
      <xdr:col>55</xdr:col>
      <xdr:colOff>50800</xdr:colOff>
      <xdr:row>58</xdr:row>
      <xdr:rowOff>97605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18882</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123777</xdr:rowOff>
    </xdr:from>
    <xdr:to>
      <xdr:col>50</xdr:col>
      <xdr:colOff>165100</xdr:colOff>
      <xdr:row>58</xdr:row>
      <xdr:rowOff>53927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70454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153357</xdr:rowOff>
    </xdr:from>
    <xdr:to>
      <xdr:col>46</xdr:col>
      <xdr:colOff>38100</xdr:colOff>
      <xdr:row>58</xdr:row>
      <xdr:rowOff>83507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100034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164193</xdr:rowOff>
    </xdr:from>
    <xdr:to>
      <xdr:col>41</xdr:col>
      <xdr:colOff>101600</xdr:colOff>
      <xdr:row>58</xdr:row>
      <xdr:rowOff>94343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110870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105763</xdr:rowOff>
    </xdr:from>
    <xdr:to>
      <xdr:col>36</xdr:col>
      <xdr:colOff>165100</xdr:colOff>
      <xdr:row>58</xdr:row>
      <xdr:rowOff>35913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52440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29533</xdr:rowOff>
    </xdr:from>
    <xdr:to>
      <xdr:col>55</xdr:col>
      <xdr:colOff>0</xdr:colOff>
      <xdr:row>77</xdr:row>
      <xdr:rowOff>67081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31183"/>
          <a:ext cx="8382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67081</xdr:rowOff>
    </xdr:from>
    <xdr:to>
      <xdr:col>50</xdr:col>
      <xdr:colOff>114300</xdr:colOff>
      <xdr:row>77</xdr:row>
      <xdr:rowOff>102343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68731"/>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152978</xdr:rowOff>
    </xdr:from>
    <xdr:to>
      <xdr:col>45</xdr:col>
      <xdr:colOff>177800</xdr:colOff>
      <xdr:row>77</xdr:row>
      <xdr:rowOff>102343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83178"/>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152978</xdr:rowOff>
    </xdr:from>
    <xdr:to>
      <xdr:col>41</xdr:col>
      <xdr:colOff>50800</xdr:colOff>
      <xdr:row>77</xdr:row>
      <xdr:rowOff>120822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83178"/>
          <a:ext cx="889000" cy="1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150183</xdr:rowOff>
    </xdr:from>
    <xdr:to>
      <xdr:col>55</xdr:col>
      <xdr:colOff>50800</xdr:colOff>
      <xdr:row>77</xdr:row>
      <xdr:rowOff>80333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16281</xdr:rowOff>
    </xdr:from>
    <xdr:to>
      <xdr:col>50</xdr:col>
      <xdr:colOff>165100</xdr:colOff>
      <xdr:row>77</xdr:row>
      <xdr:rowOff>117881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134408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51543</xdr:rowOff>
    </xdr:from>
    <xdr:to>
      <xdr:col>46</xdr:col>
      <xdr:colOff>38100</xdr:colOff>
      <xdr:row>77</xdr:row>
      <xdr:rowOff>153143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169670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102178</xdr:rowOff>
    </xdr:from>
    <xdr:to>
      <xdr:col>41</xdr:col>
      <xdr:colOff>101600</xdr:colOff>
      <xdr:row>77</xdr:row>
      <xdr:rowOff>32328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48854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70022</xdr:rowOff>
    </xdr:from>
    <xdr:to>
      <xdr:col>36</xdr:col>
      <xdr:colOff>165100</xdr:colOff>
      <xdr:row>78</xdr:row>
      <xdr:rowOff>172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16699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4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151549</xdr:rowOff>
    </xdr:from>
    <xdr:to>
      <xdr:col>55</xdr:col>
      <xdr:colOff>0</xdr:colOff>
      <xdr:row>97</xdr:row>
      <xdr:rowOff>167666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2199"/>
          <a:ext cx="8382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167666</xdr:rowOff>
    </xdr:from>
    <xdr:to>
      <xdr:col>50</xdr:col>
      <xdr:colOff>114300</xdr:colOff>
      <xdr:row>98</xdr:row>
      <xdr:rowOff>21921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8316"/>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21921</xdr:rowOff>
    </xdr:from>
    <xdr:to>
      <xdr:col>45</xdr:col>
      <xdr:colOff>177800</xdr:colOff>
      <xdr:row>98</xdr:row>
      <xdr:rowOff>22036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2402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22036</xdr:rowOff>
    </xdr:from>
    <xdr:to>
      <xdr:col>41</xdr:col>
      <xdr:colOff>50800</xdr:colOff>
      <xdr:row>98</xdr:row>
      <xdr:rowOff>27046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2413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100749</xdr:rowOff>
    </xdr:from>
    <xdr:to>
      <xdr:col>55</xdr:col>
      <xdr:colOff>50800</xdr:colOff>
      <xdr:row>98</xdr:row>
      <xdr:rowOff>30899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123626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116866</xdr:rowOff>
    </xdr:from>
    <xdr:to>
      <xdr:col>50</xdr:col>
      <xdr:colOff>165100</xdr:colOff>
      <xdr:row>98</xdr:row>
      <xdr:rowOff>47016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63543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142571</xdr:rowOff>
    </xdr:from>
    <xdr:to>
      <xdr:col>46</xdr:col>
      <xdr:colOff>38100</xdr:colOff>
      <xdr:row>98</xdr:row>
      <xdr:rowOff>72721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89248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142686</xdr:rowOff>
    </xdr:from>
    <xdr:to>
      <xdr:col>41</xdr:col>
      <xdr:colOff>101600</xdr:colOff>
      <xdr:row>98</xdr:row>
      <xdr:rowOff>72836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89363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147696</xdr:rowOff>
    </xdr:from>
    <xdr:to>
      <xdr:col>36</xdr:col>
      <xdr:colOff>165100</xdr:colOff>
      <xdr:row>98</xdr:row>
      <xdr:rowOff>77846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94373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88448</xdr:rowOff>
    </xdr:from>
    <xdr:to>
      <xdr:col>85</xdr:col>
      <xdr:colOff>127000</xdr:colOff>
      <xdr:row>35</xdr:row>
      <xdr:rowOff>115377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917748"/>
          <a:ext cx="838200" cy="19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88448</xdr:rowOff>
    </xdr:from>
    <xdr:to>
      <xdr:col>81</xdr:col>
      <xdr:colOff>50800</xdr:colOff>
      <xdr:row>35</xdr:row>
      <xdr:rowOff>127584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917748"/>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60650</xdr:rowOff>
    </xdr:from>
    <xdr:to>
      <xdr:col>76</xdr:col>
      <xdr:colOff>114300</xdr:colOff>
      <xdr:row>35</xdr:row>
      <xdr:rowOff>127584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718500"/>
          <a:ext cx="889000" cy="4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162560</xdr:rowOff>
    </xdr:from>
    <xdr:to>
      <xdr:col>71</xdr:col>
      <xdr:colOff>177800</xdr:colOff>
      <xdr:row>33</xdr:row>
      <xdr:rowOff>60650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477510"/>
          <a:ext cx="889000" cy="24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64577</xdr:rowOff>
    </xdr:from>
    <xdr:to>
      <xdr:col>85</xdr:col>
      <xdr:colOff>177800</xdr:colOff>
      <xdr:row>35</xdr:row>
      <xdr:rowOff>166177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87454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37648</xdr:rowOff>
    </xdr:from>
    <xdr:to>
      <xdr:col>81</xdr:col>
      <xdr:colOff>101600</xdr:colOff>
      <xdr:row>34</xdr:row>
      <xdr:rowOff>139248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8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155775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6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76784</xdr:rowOff>
    </xdr:from>
    <xdr:to>
      <xdr:col>76</xdr:col>
      <xdr:colOff>165100</xdr:colOff>
      <xdr:row>36</xdr:row>
      <xdr:rowOff>6934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23461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9850</xdr:rowOff>
    </xdr:from>
    <xdr:to>
      <xdr:col>72</xdr:col>
      <xdr:colOff>38100</xdr:colOff>
      <xdr:row>33</xdr:row>
      <xdr:rowOff>111450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6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127977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4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111760</xdr:rowOff>
    </xdr:from>
    <xdr:to>
      <xdr:col>67</xdr:col>
      <xdr:colOff>101600</xdr:colOff>
      <xdr:row>32</xdr:row>
      <xdr:rowOff>41910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58437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2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157821</xdr:rowOff>
    </xdr:from>
    <xdr:to>
      <xdr:col>85</xdr:col>
      <xdr:colOff>127000</xdr:colOff>
      <xdr:row>57</xdr:row>
      <xdr:rowOff>68499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87571"/>
          <a:ext cx="838200" cy="2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51247</xdr:rowOff>
    </xdr:from>
    <xdr:to>
      <xdr:col>81</xdr:col>
      <xdr:colOff>50800</xdr:colOff>
      <xdr:row>57</xdr:row>
      <xdr:rowOff>68499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23897"/>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51247</xdr:rowOff>
    </xdr:from>
    <xdr:to>
      <xdr:col>76</xdr:col>
      <xdr:colOff>114300</xdr:colOff>
      <xdr:row>57</xdr:row>
      <xdr:rowOff>111948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3897"/>
          <a:ext cx="889000" cy="6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111948</xdr:rowOff>
    </xdr:from>
    <xdr:to>
      <xdr:col>71</xdr:col>
      <xdr:colOff>177800</xdr:colOff>
      <xdr:row>57</xdr:row>
      <xdr:rowOff>143175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4598"/>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107021</xdr:rowOff>
    </xdr:from>
    <xdr:to>
      <xdr:col>85</xdr:col>
      <xdr:colOff>177800</xdr:colOff>
      <xdr:row>56</xdr:row>
      <xdr:rowOff>37171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129898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17699</xdr:rowOff>
    </xdr:from>
    <xdr:to>
      <xdr:col>81</xdr:col>
      <xdr:colOff>101600</xdr:colOff>
      <xdr:row>57</xdr:row>
      <xdr:rowOff>119299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110426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447</xdr:rowOff>
    </xdr:from>
    <xdr:to>
      <xdr:col>76</xdr:col>
      <xdr:colOff>165100</xdr:colOff>
      <xdr:row>57</xdr:row>
      <xdr:rowOff>102047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118574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61148</xdr:rowOff>
    </xdr:from>
    <xdr:to>
      <xdr:col>72</xdr:col>
      <xdr:colOff>38100</xdr:colOff>
      <xdr:row>57</xdr:row>
      <xdr:rowOff>162748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153875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92375</xdr:rowOff>
    </xdr:from>
    <xdr:to>
      <xdr:col>67</xdr:col>
      <xdr:colOff>101600</xdr:colOff>
      <xdr:row>58</xdr:row>
      <xdr:rowOff>22525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167323</xdr:rowOff>
    </xdr:from>
    <xdr:to>
      <xdr:col>85</xdr:col>
      <xdr:colOff>127000</xdr:colOff>
      <xdr:row>79</xdr:row>
      <xdr:rowOff>10491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40423"/>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163716</xdr:rowOff>
    </xdr:from>
    <xdr:to>
      <xdr:col>81</xdr:col>
      <xdr:colOff>50800</xdr:colOff>
      <xdr:row>78</xdr:row>
      <xdr:rowOff>167323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36816"/>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134226</xdr:rowOff>
    </xdr:from>
    <xdr:to>
      <xdr:col>76</xdr:col>
      <xdr:colOff>114300</xdr:colOff>
      <xdr:row>78</xdr:row>
      <xdr:rowOff>163716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0732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134226</xdr:rowOff>
    </xdr:from>
    <xdr:to>
      <xdr:col>71</xdr:col>
      <xdr:colOff>177800</xdr:colOff>
      <xdr:row>79</xdr:row>
      <xdr:rowOff>30124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07326"/>
          <a:ext cx="889000" cy="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131141</xdr:rowOff>
    </xdr:from>
    <xdr:to>
      <xdr:col>85</xdr:col>
      <xdr:colOff>177800</xdr:colOff>
      <xdr:row>79</xdr:row>
      <xdr:rowOff>61291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90518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116523</xdr:rowOff>
    </xdr:from>
    <xdr:to>
      <xdr:col>81</xdr:col>
      <xdr:colOff>101600</xdr:colOff>
      <xdr:row>79</xdr:row>
      <xdr:rowOff>46673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112916</xdr:rowOff>
    </xdr:from>
    <xdr:to>
      <xdr:col>76</xdr:col>
      <xdr:colOff>165100</xdr:colOff>
      <xdr:row>79</xdr:row>
      <xdr:rowOff>43066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59593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83426</xdr:rowOff>
    </xdr:from>
    <xdr:to>
      <xdr:col>72</xdr:col>
      <xdr:colOff>38100</xdr:colOff>
      <xdr:row>79</xdr:row>
      <xdr:rowOff>13576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30103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150774</xdr:rowOff>
    </xdr:from>
    <xdr:to>
      <xdr:col>67</xdr:col>
      <xdr:colOff>101600</xdr:colOff>
      <xdr:row>79</xdr:row>
      <xdr:rowOff>80924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72051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1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168470</xdr:rowOff>
    </xdr:from>
    <xdr:to>
      <xdr:col>85</xdr:col>
      <xdr:colOff>127000</xdr:colOff>
      <xdr:row>93</xdr:row>
      <xdr:rowOff>147603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941870"/>
          <a:ext cx="838200" cy="1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116546</xdr:rowOff>
    </xdr:from>
    <xdr:to>
      <xdr:col>81</xdr:col>
      <xdr:colOff>50800</xdr:colOff>
      <xdr:row>92</xdr:row>
      <xdr:rowOff>168470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5889946"/>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597</xdr:rowOff>
    </xdr:from>
    <xdr:to>
      <xdr:col>76</xdr:col>
      <xdr:colOff>114300</xdr:colOff>
      <xdr:row>92</xdr:row>
      <xdr:rowOff>116546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773997"/>
          <a:ext cx="889000" cy="1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597</xdr:rowOff>
    </xdr:from>
    <xdr:to>
      <xdr:col>71</xdr:col>
      <xdr:colOff>177800</xdr:colOff>
      <xdr:row>92</xdr:row>
      <xdr:rowOff>45189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5773997"/>
          <a:ext cx="889000" cy="4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96803</xdr:rowOff>
    </xdr:from>
    <xdr:to>
      <xdr:col>85</xdr:col>
      <xdr:colOff>177800</xdr:colOff>
      <xdr:row>94</xdr:row>
      <xdr:rowOff>26953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0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119680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8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117670</xdr:rowOff>
    </xdr:from>
    <xdr:to>
      <xdr:col>81</xdr:col>
      <xdr:colOff>101600</xdr:colOff>
      <xdr:row>93</xdr:row>
      <xdr:rowOff>47820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8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64347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65746</xdr:rowOff>
    </xdr:from>
    <xdr:to>
      <xdr:col>76</xdr:col>
      <xdr:colOff>165100</xdr:colOff>
      <xdr:row>92</xdr:row>
      <xdr:rowOff>167346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6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121247</xdr:rowOff>
    </xdr:from>
    <xdr:to>
      <xdr:col>72</xdr:col>
      <xdr:colOff>38100</xdr:colOff>
      <xdr:row>92</xdr:row>
      <xdr:rowOff>51397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7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67924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4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165839</xdr:rowOff>
    </xdr:from>
    <xdr:to>
      <xdr:col>67</xdr:col>
      <xdr:colOff>101600</xdr:colOff>
      <xdr:row>92</xdr:row>
      <xdr:rowOff>95989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7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112516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5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目的別歳出決算額の約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％を占める民生費は、住民一人当たり約１８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千円、対前年度比で約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傾向にある。これは、本市が子ども・子育て支援体制の充実による子育てしやすいまちづくりに努めており、待機児童の解消を図るとともに、子どもを安心して育てることができる環境整備を行うことを目的に認可保育所・幼保連携型認定こども園の施設整備に取り組んでき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千円となっており、対前年比で約１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千円の増額となっている。これは、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小中一貫校整備事業等が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増になった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財政調整基金を普通交付税の減額等により取り崩しているが、安定的かつ持続的な財政運営を図るため、更なる歳出削減により基金の適正水準の確保に努める。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実質収支額は、標準財政規模の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％前後で安定して推移しており、今後も適正な財政運営に努める。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また、実質単年度収支については、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財政調整基金の取崩し額が増加したため赤字となったものである。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年度は、全ての会計で実質収支が黒字又は０となっている。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及び介護保険事業特別会計においては、今後の医療費、給付費の伸びによる社会保障費の増、水道事業、簡易水道事業においては施設の計画的な更新や基幹施設の耐震化など、いずれも一般会計からの繰出しが必要な状況であることから、今後の厳しい財政状況を踏まえ、特別会計においても歳入確保や歳出抑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また、独立採算の原則により、事業経費の更なる見直しや収入確保を図っていく。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56709304</v>
      </c>
      <c r="BO4" s="461"/>
      <c r="BP4" s="461"/>
      <c r="BQ4" s="461"/>
      <c r="BR4" s="461"/>
      <c r="BS4" s="461"/>
      <c r="BT4" s="461"/>
      <c r="BU4" s="462"/>
      <c r="BV4" s="460">
        <v>58249434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53912726</v>
      </c>
      <c r="BO5" s="466"/>
      <c r="BP5" s="466"/>
      <c r="BQ5" s="466"/>
      <c r="BR5" s="466"/>
      <c r="BS5" s="466"/>
      <c r="BT5" s="466"/>
      <c r="BU5" s="467"/>
      <c r="BV5" s="465">
        <v>55075795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94.3</v>
      </c>
      <c r="CU5" s="436"/>
      <c r="CV5" s="436"/>
      <c r="CW5" s="436"/>
      <c r="CX5" s="436"/>
      <c r="CY5" s="436"/>
      <c r="CZ5" s="436"/>
      <c r="DA5" s="437"/>
      <c r="DB5" s="435">
        <v>92.7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2796578</v>
      </c>
      <c r="BO6" s="466"/>
      <c r="BP6" s="466"/>
      <c r="BQ6" s="466"/>
      <c r="BR6" s="466"/>
      <c r="BS6" s="466"/>
      <c r="BT6" s="466"/>
      <c r="BU6" s="467"/>
      <c r="BV6" s="465">
        <v>3173639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97.2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1049458</v>
      </c>
      <c r="BO7" s="466"/>
      <c r="BP7" s="466"/>
      <c r="BQ7" s="466"/>
      <c r="BR7" s="466"/>
      <c r="BS7" s="466"/>
      <c r="BT7" s="466"/>
      <c r="BU7" s="467"/>
      <c r="BV7" s="465">
        <v>1165682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28747876</v>
      </c>
      <c r="CU7" s="466"/>
      <c r="CV7" s="466"/>
      <c r="CW7" s="466"/>
      <c r="CX7" s="466"/>
      <c r="CY7" s="466"/>
      <c r="CZ7" s="466"/>
      <c r="DA7" s="467"/>
      <c r="DB7" s="465">
        <v>29716126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105</v>
      </c>
      <c r="AV8" s="523"/>
      <c r="AW8" s="523"/>
      <c r="AX8" s="523"/>
      <c r="AY8" s="445" t="s">
        <v>109</v>
      </c>
      <c r="AZ8" s="446"/>
      <c r="BA8" s="446"/>
      <c r="BB8" s="446"/>
      <c r="BC8" s="446"/>
      <c r="BD8" s="446"/>
      <c r="BE8" s="446"/>
      <c r="BF8" s="446"/>
      <c r="BG8" s="446"/>
      <c r="BH8" s="446"/>
      <c r="BI8" s="446"/>
      <c r="BJ8" s="446"/>
      <c r="BK8" s="446"/>
      <c r="BL8" s="446"/>
      <c r="BM8" s="447"/>
      <c r="BN8" s="465">
        <v>1747120</v>
      </c>
      <c r="BO8" s="466"/>
      <c r="BP8" s="466"/>
      <c r="BQ8" s="466"/>
      <c r="BR8" s="466"/>
      <c r="BS8" s="466"/>
      <c r="BT8" s="466"/>
      <c r="BU8" s="467"/>
      <c r="BV8" s="465">
        <v>2007957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0.52</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96076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-260837</v>
      </c>
      <c r="BO9" s="466"/>
      <c r="BP9" s="466"/>
      <c r="BQ9" s="466"/>
      <c r="BR9" s="466"/>
      <c r="BS9" s="466"/>
      <c r="BT9" s="466"/>
      <c r="BU9" s="467"/>
      <c r="BV9" s="465">
        <v>295162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14.5</v>
      </c>
      <c r="CU9" s="436"/>
      <c r="CV9" s="436"/>
      <c r="CW9" s="436"/>
      <c r="CX9" s="436"/>
      <c r="CY9" s="436"/>
      <c r="CZ9" s="436"/>
      <c r="DA9" s="437"/>
      <c r="DB9" s="435">
        <v>16.3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99589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1812554</v>
      </c>
      <c r="BO10" s="466"/>
      <c r="BP10" s="466"/>
      <c r="BQ10" s="466"/>
      <c r="BR10" s="466"/>
      <c r="BS10" s="466"/>
      <c r="BT10" s="466"/>
      <c r="BU10" s="467"/>
      <c r="BV10" s="465">
        <v>868679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95485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2550001</v>
      </c>
      <c r="BO12" s="466"/>
      <c r="BP12" s="466"/>
      <c r="BQ12" s="466"/>
      <c r="BR12" s="466"/>
      <c r="BS12" s="466"/>
      <c r="BT12" s="466"/>
      <c r="BU12" s="467"/>
      <c r="BV12" s="465">
        <v>1805306</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95001</v>
      </c>
      <c r="S13" s="569"/>
      <c r="T13" s="569"/>
      <c r="U13" s="569"/>
      <c r="V13" s="570"/>
      <c r="W13" s="556" t="s">
        <v>141</v>
      </c>
      <c r="X13" s="478"/>
      <c r="Y13" s="478"/>
      <c r="Z13" s="478"/>
      <c r="AA13" s="478"/>
      <c r="AB13" s="479"/>
      <c r="AC13" s="441">
        <v>2803</v>
      </c>
      <c r="AD13" s="442"/>
      <c r="AE13" s="442"/>
      <c r="AF13" s="442"/>
      <c r="AG13" s="443"/>
      <c r="AH13" s="441">
        <v>3260</v>
      </c>
      <c r="AI13" s="442"/>
      <c r="AJ13" s="442"/>
      <c r="AK13" s="442"/>
      <c r="AL13" s="444"/>
      <c r="AM13" s="534" t="s">
        <v>142</v>
      </c>
      <c r="AN13" s="439"/>
      <c r="AO13" s="439"/>
      <c r="AP13" s="439"/>
      <c r="AQ13" s="439"/>
      <c r="AR13" s="439"/>
      <c r="AS13" s="439"/>
      <c r="AT13" s="440"/>
      <c r="AU13" s="522" t="s">
        <v>136</v>
      </c>
      <c r="AV13" s="523"/>
      <c r="AW13" s="523"/>
      <c r="AX13" s="523"/>
      <c r="AY13" s="445" t="s">
        <v>143</v>
      </c>
      <c r="AZ13" s="446"/>
      <c r="BA13" s="446"/>
      <c r="BB13" s="446"/>
      <c r="BC13" s="446"/>
      <c r="BD13" s="446"/>
      <c r="BE13" s="446"/>
      <c r="BF13" s="446"/>
      <c r="BG13" s="446"/>
      <c r="BH13" s="446"/>
      <c r="BI13" s="446"/>
      <c r="BJ13" s="446"/>
      <c r="BK13" s="446"/>
      <c r="BL13" s="446"/>
      <c r="BM13" s="447"/>
      <c r="BN13" s="465">
        <v>-998284</v>
      </c>
      <c r="BO13" s="466"/>
      <c r="BP13" s="466"/>
      <c r="BQ13" s="466"/>
      <c r="BR13" s="466"/>
      <c r="BS13" s="466"/>
      <c r="BT13" s="466"/>
      <c r="BU13" s="467"/>
      <c r="BV13" s="465">
        <v>-641465</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9.6</v>
      </c>
      <c r="CU13" s="436"/>
      <c r="CV13" s="436"/>
      <c r="CW13" s="436"/>
      <c r="CX13" s="436"/>
      <c r="CY13" s="436"/>
      <c r="CZ13" s="436"/>
      <c r="DA13" s="437"/>
      <c r="DB13" s="435">
        <v>10.5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96206</v>
      </c>
      <c r="S14" s="569"/>
      <c r="T14" s="569"/>
      <c r="U14" s="569"/>
      <c r="V14" s="570"/>
      <c r="W14" s="571"/>
      <c r="X14" s="481"/>
      <c r="Y14" s="481"/>
      <c r="Z14" s="481"/>
      <c r="AA14" s="481"/>
      <c r="AB14" s="482"/>
      <c r="AC14" s="561">
        <v>6.3</v>
      </c>
      <c r="AD14" s="562"/>
      <c r="AE14" s="562"/>
      <c r="AF14" s="562"/>
      <c r="AG14" s="563"/>
      <c r="AH14" s="561">
        <v>7.4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147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95769</v>
      </c>
      <c r="S15" s="569"/>
      <c r="T15" s="569"/>
      <c r="U15" s="569"/>
      <c r="V15" s="570"/>
      <c r="W15" s="556" t="s">
        <v>148</v>
      </c>
      <c r="X15" s="478"/>
      <c r="Y15" s="478"/>
      <c r="Z15" s="478"/>
      <c r="AA15" s="478"/>
      <c r="AB15" s="479"/>
      <c r="AC15" s="441">
        <v>12889</v>
      </c>
      <c r="AD15" s="442"/>
      <c r="AE15" s="442"/>
      <c r="AF15" s="442"/>
      <c r="AG15" s="443"/>
      <c r="AH15" s="441">
        <v>12664</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12216280</v>
      </c>
      <c r="BO15" s="461"/>
      <c r="BP15" s="461"/>
      <c r="BQ15" s="461"/>
      <c r="BR15" s="461"/>
      <c r="BS15" s="461"/>
      <c r="BT15" s="461"/>
      <c r="BU15" s="462"/>
      <c r="BV15" s="460">
        <v>12165986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29.1</v>
      </c>
      <c r="AD16" s="562"/>
      <c r="AE16" s="562"/>
      <c r="AF16" s="562"/>
      <c r="AG16" s="563"/>
      <c r="AH16" s="561">
        <v>28.9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23227338</v>
      </c>
      <c r="BO16" s="466"/>
      <c r="BP16" s="466"/>
      <c r="BQ16" s="466"/>
      <c r="BR16" s="466"/>
      <c r="BS16" s="466"/>
      <c r="BT16" s="466"/>
      <c r="BU16" s="467"/>
      <c r="BV16" s="465">
        <v>23517343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28641</v>
      </c>
      <c r="AD17" s="442"/>
      <c r="AE17" s="442"/>
      <c r="AF17" s="442"/>
      <c r="AG17" s="443"/>
      <c r="AH17" s="441">
        <v>27847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15600599</v>
      </c>
      <c r="BO17" s="466"/>
      <c r="BP17" s="466"/>
      <c r="BQ17" s="466"/>
      <c r="BR17" s="466"/>
      <c r="BS17" s="466"/>
      <c r="BT17" s="466"/>
      <c r="BU17" s="467"/>
      <c r="BV17" s="465">
        <v>15561934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682.92</v>
      </c>
      <c r="M18" s="530"/>
      <c r="N18" s="530"/>
      <c r="O18" s="530"/>
      <c r="P18" s="530"/>
      <c r="Q18" s="530"/>
      <c r="R18" s="531"/>
      <c r="S18" s="531"/>
      <c r="T18" s="531"/>
      <c r="U18" s="531"/>
      <c r="V18" s="532"/>
      <c r="W18" s="546"/>
      <c r="X18" s="547"/>
      <c r="Y18" s="547"/>
      <c r="Z18" s="547"/>
      <c r="AA18" s="547"/>
      <c r="AB18" s="557"/>
      <c r="AC18" s="429">
        <v>64.599999999999994</v>
      </c>
      <c r="AD18" s="430"/>
      <c r="AE18" s="430"/>
      <c r="AF18" s="430"/>
      <c r="AG18" s="533"/>
      <c r="AH18" s="429">
        <v>63.6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27531402</v>
      </c>
      <c r="BO18" s="466"/>
      <c r="BP18" s="466"/>
      <c r="BQ18" s="466"/>
      <c r="BR18" s="466"/>
      <c r="BS18" s="466"/>
      <c r="BT18" s="466"/>
      <c r="BU18" s="467"/>
      <c r="BV18" s="465">
        <v>27938662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38859882</v>
      </c>
      <c r="BO19" s="466"/>
      <c r="BP19" s="466"/>
      <c r="BQ19" s="466"/>
      <c r="BR19" s="466"/>
      <c r="BS19" s="466"/>
      <c r="BT19" s="466"/>
      <c r="BU19" s="467"/>
      <c r="BV19" s="465">
        <v>40213674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40686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40815018</v>
      </c>
      <c r="BO23" s="466"/>
      <c r="BP23" s="466"/>
      <c r="BQ23" s="466"/>
      <c r="BR23" s="466"/>
      <c r="BS23" s="466"/>
      <c r="BT23" s="466"/>
      <c r="BU23" s="467"/>
      <c r="BV23" s="465">
        <v>42299245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9150</v>
      </c>
      <c r="R24" s="442"/>
      <c r="S24" s="442"/>
      <c r="T24" s="442"/>
      <c r="U24" s="442"/>
      <c r="V24" s="443"/>
      <c r="W24" s="507"/>
      <c r="X24" s="498"/>
      <c r="Y24" s="499"/>
      <c r="Z24" s="438" t="s">
        <v>172</v>
      </c>
      <c r="AA24" s="439"/>
      <c r="AB24" s="439"/>
      <c r="AC24" s="439"/>
      <c r="AD24" s="439"/>
      <c r="AE24" s="439"/>
      <c r="AF24" s="439"/>
      <c r="AG24" s="440"/>
      <c r="AH24" s="441">
        <v>863</v>
      </c>
      <c r="AI24" s="442"/>
      <c r="AJ24" s="442"/>
      <c r="AK24" s="442"/>
      <c r="AL24" s="443"/>
      <c r="AM24" s="441">
        <v>2841859</v>
      </c>
      <c r="AN24" s="442"/>
      <c r="AO24" s="442"/>
      <c r="AP24" s="442"/>
      <c r="AQ24" s="442"/>
      <c r="AR24" s="443"/>
      <c r="AS24" s="441">
        <v>3293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19995838</v>
      </c>
      <c r="BO24" s="466"/>
      <c r="BP24" s="466"/>
      <c r="BQ24" s="466"/>
      <c r="BR24" s="466"/>
      <c r="BS24" s="466"/>
      <c r="BT24" s="466"/>
      <c r="BU24" s="467"/>
      <c r="BV24" s="465">
        <v>22524637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7260</v>
      </c>
      <c r="R25" s="442"/>
      <c r="S25" s="442"/>
      <c r="T25" s="442"/>
      <c r="U25" s="442"/>
      <c r="V25" s="443"/>
      <c r="W25" s="507"/>
      <c r="X25" s="498"/>
      <c r="Y25" s="499"/>
      <c r="Z25" s="438" t="s">
        <v>175</v>
      </c>
      <c r="AA25" s="439"/>
      <c r="AB25" s="439"/>
      <c r="AC25" s="439"/>
      <c r="AD25" s="439"/>
      <c r="AE25" s="439"/>
      <c r="AF25" s="439"/>
      <c r="AG25" s="440"/>
      <c r="AH25" s="441">
        <v>154</v>
      </c>
      <c r="AI25" s="442"/>
      <c r="AJ25" s="442"/>
      <c r="AK25" s="442"/>
      <c r="AL25" s="443"/>
      <c r="AM25" s="441">
        <v>472934</v>
      </c>
      <c r="AN25" s="442"/>
      <c r="AO25" s="442"/>
      <c r="AP25" s="442"/>
      <c r="AQ25" s="442"/>
      <c r="AR25" s="443"/>
      <c r="AS25" s="441">
        <v>3071</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16495560</v>
      </c>
      <c r="BO25" s="461"/>
      <c r="BP25" s="461"/>
      <c r="BQ25" s="461"/>
      <c r="BR25" s="461"/>
      <c r="BS25" s="461"/>
      <c r="BT25" s="461"/>
      <c r="BU25" s="462"/>
      <c r="BV25" s="460">
        <v>17879194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6600</v>
      </c>
      <c r="R26" s="442"/>
      <c r="S26" s="442"/>
      <c r="T26" s="442"/>
      <c r="U26" s="442"/>
      <c r="V26" s="443"/>
      <c r="W26" s="507"/>
      <c r="X26" s="498"/>
      <c r="Y26" s="499"/>
      <c r="Z26" s="438" t="s">
        <v>178</v>
      </c>
      <c r="AA26" s="520"/>
      <c r="AB26" s="520"/>
      <c r="AC26" s="520"/>
      <c r="AD26" s="520"/>
      <c r="AE26" s="520"/>
      <c r="AF26" s="520"/>
      <c r="AG26" s="521"/>
      <c r="AH26" s="441">
        <v>29</v>
      </c>
      <c r="AI26" s="442"/>
      <c r="AJ26" s="442"/>
      <c r="AK26" s="442"/>
      <c r="AL26" s="443"/>
      <c r="AM26" s="441">
        <v>92104</v>
      </c>
      <c r="AN26" s="442"/>
      <c r="AO26" s="442"/>
      <c r="AP26" s="442"/>
      <c r="AQ26" s="442"/>
      <c r="AR26" s="443"/>
      <c r="AS26" s="441">
        <v>3176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4580</v>
      </c>
      <c r="R27" s="442"/>
      <c r="S27" s="442"/>
      <c r="T27" s="442"/>
      <c r="U27" s="442"/>
      <c r="V27" s="443"/>
      <c r="W27" s="507"/>
      <c r="X27" s="498"/>
      <c r="Y27" s="499"/>
      <c r="Z27" s="438" t="s">
        <v>181</v>
      </c>
      <c r="AA27" s="439"/>
      <c r="AB27" s="439"/>
      <c r="AC27" s="439"/>
      <c r="AD27" s="439"/>
      <c r="AE27" s="439"/>
      <c r="AF27" s="439"/>
      <c r="AG27" s="440"/>
      <c r="AH27" s="441">
        <v>40</v>
      </c>
      <c r="AI27" s="442"/>
      <c r="AJ27" s="442"/>
      <c r="AK27" s="442"/>
      <c r="AL27" s="443"/>
      <c r="AM27" s="441">
        <v>149652</v>
      </c>
      <c r="AN27" s="442"/>
      <c r="AO27" s="442"/>
      <c r="AP27" s="442"/>
      <c r="AQ27" s="442"/>
      <c r="AR27" s="443"/>
      <c r="AS27" s="441">
        <v>3741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147</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3960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9713128</v>
      </c>
      <c r="BO28" s="461"/>
      <c r="BP28" s="461"/>
      <c r="BQ28" s="461"/>
      <c r="BR28" s="461"/>
      <c r="BS28" s="461"/>
      <c r="BT28" s="461"/>
      <c r="BU28" s="462"/>
      <c r="BV28" s="460">
        <v>10450575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24</v>
      </c>
      <c r="M29" s="442"/>
      <c r="N29" s="442"/>
      <c r="O29" s="442"/>
      <c r="P29" s="443"/>
      <c r="Q29" s="441">
        <v>3700</v>
      </c>
      <c r="R29" s="442"/>
      <c r="S29" s="442"/>
      <c r="T29" s="442"/>
      <c r="U29" s="442"/>
      <c r="V29" s="443"/>
      <c r="W29" s="508"/>
      <c r="X29" s="509"/>
      <c r="Y29" s="510"/>
      <c r="Z29" s="438" t="s">
        <v>187</v>
      </c>
      <c r="AA29" s="439"/>
      <c r="AB29" s="439"/>
      <c r="AC29" s="439"/>
      <c r="AD29" s="439"/>
      <c r="AE29" s="439"/>
      <c r="AF29" s="439"/>
      <c r="AG29" s="440"/>
      <c r="AH29" s="441">
        <v>903</v>
      </c>
      <c r="AI29" s="442"/>
      <c r="AJ29" s="442"/>
      <c r="AK29" s="442"/>
      <c r="AL29" s="443"/>
      <c r="AM29" s="441">
        <v>2991511</v>
      </c>
      <c r="AN29" s="442"/>
      <c r="AO29" s="442"/>
      <c r="AP29" s="442"/>
      <c r="AQ29" s="442"/>
      <c r="AR29" s="443"/>
      <c r="AS29" s="441">
        <v>3313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1001123</v>
      </c>
      <c r="BO29" s="466"/>
      <c r="BP29" s="466"/>
      <c r="BQ29" s="466"/>
      <c r="BR29" s="466"/>
      <c r="BS29" s="466"/>
      <c r="BT29" s="466"/>
      <c r="BU29" s="467"/>
      <c r="BV29" s="465">
        <v>1098925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7444335</v>
      </c>
      <c r="BO30" s="469"/>
      <c r="BP30" s="469"/>
      <c r="BQ30" s="469"/>
      <c r="BR30" s="469"/>
      <c r="BS30" s="469"/>
      <c r="BT30" s="469"/>
      <c r="BU30" s="470"/>
      <c r="BV30" s="468">
        <v>8430581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水道事業特別会計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簡易水道事業会計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遊湯館</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天辰第一地区土地区画整理事業会計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国民健康保険直営診療施設勘定特別会計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IF('各会計、関係団体の財政状況及び健全化判断比率'!B34="","",'各会計、関係団体の財政状況及び健全化判断比率'!B34)</f>
        <v>温泉給湯事業会計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鹿児島県後期高齢者医療広域連合（一般会計）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甑島商船</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天辰第二地区土地区画整理事業会計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IF('各会計、関係団体の財政状況及び健全化判断比率'!B35="","",'各会計、関係団体の財政状況及び健全化判断比率'!B35)</f>
        <v>公共下水道事業会計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鹿児島県後期高齢者医療広域連合（後期高齢者医療特別会計）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薩摩川内市民まちづくり公社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入来温泉場地区土地区画整理事業会計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IF('各会計、関係団体の財政状況及び健全化判断比率'!B36="","",'各会計、関係団体の財政状況及び健全化判断比率'!B36)</f>
        <v>農業集落排水事業会計</v>
      </c>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薩摩川内市土地開発公社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14</v>
      </c>
      <c r="BF38" s="424"/>
      <c r="BG38" s="423" t="str">
        <f>IF('各会計、関係団体の財政状況及び健全化判断比率'!B37="","",'各会計、関係団体の財政状況及び健全化判断比率'!B37)</f>
        <v>漁業集落排水事業会計</v>
      </c>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薩摩川内市観光物産協会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15</v>
      </c>
      <c r="BF39" s="424"/>
      <c r="BG39" s="423" t="str">
        <f>IF('各会計、関係団体の財政状況及び健全化判断比率'!B38="","",'各会計、関係団体の財政状況及び健全化判断比率'!B38)</f>
        <v>浄化槽事業会計</v>
      </c>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6qc/sgqQs/YBgO2/mW43fPgwdZGgPzPN48FuVD4BQT6UpCipZbNvSGLhrcJJ6u9RdrKLM6VphRoSq9QsxAb0A==" saltValue="NK5CJWAyxvOMWIho28U/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8"/>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5" t="s">
        <v>582</v>
      </c>
      <c r="D34" s="1245"/>
      <c r="E34" s="1246"/>
      <c r="F34" s="32">
        <v>7.68</v>
      </c>
      <c r="G34" s="33">
        <v>7.12</v>
      </c>
      <c r="H34" s="33">
        <v>5.66</v>
      </c>
      <c r="I34" s="33">
        <v>6.76</v>
      </c>
      <c r="J34" s="34">
        <v>6.06</v>
      </c>
      <c r="K34" s="22"/>
      <c r="L34" s="22"/>
      <c r="M34" s="22"/>
      <c r="N34" s="22"/>
      <c r="O34" s="22"/>
      <c r="P34" s="22"/>
    </row>
    <row r="35" spans="1:16" ht="39" customHeight="1" x14ac:dyDescent="0.15">
      <c r="A35" s="22"/>
      <c r="B35" s="35"/>
      <c r="C35" s="1239" t="s">
        <v>583</v>
      </c>
      <c r="D35" s="1240"/>
      <c r="E35" s="1241"/>
      <c r="F35" s="36">
        <v>3.56</v>
      </c>
      <c r="G35" s="37">
        <v>2.67</v>
      </c>
      <c r="H35" s="37">
        <v>2.68</v>
      </c>
      <c r="I35" s="37">
        <v>3.28</v>
      </c>
      <c r="J35" s="38">
        <v>4.03</v>
      </c>
      <c r="K35" s="22"/>
      <c r="L35" s="22"/>
      <c r="M35" s="22"/>
      <c r="N35" s="22"/>
      <c r="O35" s="22"/>
      <c r="P35" s="22"/>
    </row>
    <row r="36" spans="1:16" ht="39" customHeight="1" x14ac:dyDescent="0.15">
      <c r="A36" s="22"/>
      <c r="B36" s="35"/>
      <c r="C36" s="1239" t="s">
        <v>584</v>
      </c>
      <c r="D36" s="1240"/>
      <c r="E36" s="1241"/>
      <c r="F36" s="36">
        <v>0.91</v>
      </c>
      <c r="G36" s="37">
        <v>1.24</v>
      </c>
      <c r="H36" s="37">
        <v>1.28</v>
      </c>
      <c r="I36" s="37">
        <v>1.05</v>
      </c>
      <c r="J36" s="38">
        <v>1.1100000000000001</v>
      </c>
      <c r="K36" s="22"/>
      <c r="L36" s="22"/>
      <c r="M36" s="22"/>
      <c r="N36" s="22"/>
      <c r="O36" s="22"/>
      <c r="P36" s="22"/>
    </row>
    <row r="37" spans="1:16" ht="39" customHeight="1" x14ac:dyDescent="0.15">
      <c r="A37" s="22"/>
      <c r="B37" s="35"/>
      <c r="C37" s="1239" t="s">
        <v>585</v>
      </c>
      <c r="D37" s="1240"/>
      <c r="E37" s="1241"/>
      <c r="F37" s="36">
        <v>1.19</v>
      </c>
      <c r="G37" s="37">
        <v>0.35</v>
      </c>
      <c r="H37" s="37">
        <v>1.1299999999999999</v>
      </c>
      <c r="I37" s="37">
        <v>1.78</v>
      </c>
      <c r="J37" s="38">
        <v>0.61</v>
      </c>
      <c r="K37" s="22"/>
      <c r="L37" s="22"/>
      <c r="M37" s="22"/>
      <c r="N37" s="22"/>
      <c r="O37" s="22"/>
      <c r="P37" s="22"/>
    </row>
    <row r="38" spans="1:16" ht="39" customHeight="1" x14ac:dyDescent="0.15">
      <c r="A38" s="22"/>
      <c r="B38" s="35"/>
      <c r="C38" s="1239" t="s">
        <v>586</v>
      </c>
      <c r="D38" s="1240"/>
      <c r="E38" s="1241"/>
      <c r="F38" s="36">
        <v>0.03</v>
      </c>
      <c r="G38" s="37">
        <v>0.1</v>
      </c>
      <c r="H38" s="37">
        <v>0.05</v>
      </c>
      <c r="I38" s="37">
        <v>0.05</v>
      </c>
      <c r="J38" s="38">
        <v>0.05</v>
      </c>
      <c r="K38" s="22"/>
      <c r="L38" s="22"/>
      <c r="M38" s="22"/>
      <c r="N38" s="22"/>
      <c r="O38" s="22"/>
      <c r="P38" s="22"/>
    </row>
    <row r="39" spans="1:16" ht="39" customHeight="1" x14ac:dyDescent="0.15">
      <c r="A39" s="22"/>
      <c r="B39" s="35"/>
      <c r="C39" s="1239" t="s">
        <v>587</v>
      </c>
      <c r="D39" s="1240"/>
      <c r="E39" s="1241"/>
      <c r="F39" s="36">
        <v>0.01</v>
      </c>
      <c r="G39" s="37">
        <v>0.02</v>
      </c>
      <c r="H39" s="37">
        <v>0.02</v>
      </c>
      <c r="I39" s="37">
        <v>0.01</v>
      </c>
      <c r="J39" s="38">
        <v>0.02</v>
      </c>
      <c r="K39" s="22"/>
      <c r="L39" s="22"/>
      <c r="M39" s="22"/>
      <c r="N39" s="22"/>
      <c r="O39" s="22"/>
      <c r="P39" s="22"/>
    </row>
    <row r="40" spans="1:16" ht="39" customHeight="1" x14ac:dyDescent="0.15">
      <c r="A40" s="22"/>
      <c r="B40" s="35"/>
      <c r="C40" s="1239" t="s">
        <v>588</v>
      </c>
      <c r="D40" s="1240"/>
      <c r="E40" s="1241"/>
      <c r="F40" s="36">
        <v>0</v>
      </c>
      <c r="G40" s="37">
        <v>0</v>
      </c>
      <c r="H40" s="37">
        <v>0</v>
      </c>
      <c r="I40" s="37">
        <v>0.01</v>
      </c>
      <c r="J40" s="38">
        <v>0.01</v>
      </c>
      <c r="K40" s="22"/>
      <c r="L40" s="22"/>
      <c r="M40" s="22"/>
      <c r="N40" s="22"/>
      <c r="O40" s="22"/>
      <c r="P40" s="22"/>
    </row>
    <row r="41" spans="1:16" ht="39" customHeight="1" x14ac:dyDescent="0.15">
      <c r="A41" s="22"/>
      <c r="B41" s="35"/>
      <c r="C41" s="1239" t="s">
        <v>589</v>
      </c>
      <c r="D41" s="1240"/>
      <c r="E41" s="1241"/>
      <c r="F41" s="36">
        <v>0.01</v>
      </c>
      <c r="G41" s="37" t="s">
        <v>590</v>
      </c>
      <c r="H41" s="37">
        <v>0</v>
      </c>
      <c r="I41" s="37">
        <v>0</v>
      </c>
      <c r="J41" s="38">
        <v>0</v>
      </c>
      <c r="K41" s="22"/>
      <c r="L41" s="22"/>
      <c r="M41" s="22"/>
      <c r="N41" s="22"/>
      <c r="O41" s="22"/>
      <c r="P41" s="22"/>
    </row>
    <row r="42" spans="1:16" ht="39" customHeight="1" x14ac:dyDescent="0.15">
      <c r="A42" s="22"/>
      <c r="B42" s="39"/>
      <c r="C42" s="1239" t="s">
        <v>591</v>
      </c>
      <c r="D42" s="1240"/>
      <c r="E42" s="1241"/>
      <c r="F42" s="36" t="s">
        <v>532</v>
      </c>
      <c r="G42" s="37" t="s">
        <v>532</v>
      </c>
      <c r="H42" s="37" t="s">
        <v>532</v>
      </c>
      <c r="I42" s="37" t="s">
        <v>532</v>
      </c>
      <c r="J42" s="38" t="s">
        <v>532</v>
      </c>
      <c r="K42" s="22"/>
      <c r="L42" s="22"/>
      <c r="M42" s="22"/>
      <c r="N42" s="22"/>
      <c r="O42" s="22"/>
      <c r="P42" s="22"/>
    </row>
    <row r="43" spans="1:16" ht="39" customHeight="1" thickBot="1" x14ac:dyDescent="0.2">
      <c r="A43" s="22"/>
      <c r="B43" s="40"/>
      <c r="C43" s="1242" t="s">
        <v>592</v>
      </c>
      <c r="D43" s="1243"/>
      <c r="E43" s="1244"/>
      <c r="F43" s="41">
        <v>0</v>
      </c>
      <c r="G43" s="42">
        <v>1.05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sheetData>
  <sheetProtection algorithmName="SHA-512" hashValue="1f6m727c90ZpzTkz/ZC72IjCsBxUmmkxxTtn3539NlX27Z+ZjwchY90VEN/PBE4VDsgoS2MCo+goERA1vrJMug==" saltValue="adZZYCW0NN8IeeqSSDWX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7552</v>
      </c>
      <c r="L45" s="60">
        <v>7764</v>
      </c>
      <c r="M45" s="60">
        <v>7029</v>
      </c>
      <c r="N45" s="60">
        <v>6661</v>
      </c>
      <c r="O45" s="61">
        <v>5731</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532</v>
      </c>
      <c r="L46" s="64" t="s">
        <v>532</v>
      </c>
      <c r="M46" s="64" t="s">
        <v>532</v>
      </c>
      <c r="N46" s="64" t="s">
        <v>532</v>
      </c>
      <c r="O46" s="65" t="s">
        <v>532</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532</v>
      </c>
      <c r="L47" s="64" t="s">
        <v>532</v>
      </c>
      <c r="M47" s="64" t="s">
        <v>532</v>
      </c>
      <c r="N47" s="64" t="s">
        <v>532</v>
      </c>
      <c r="O47" s="65" t="s">
        <v>532</v>
      </c>
      <c r="P47" s="48"/>
      <c r="Q47" s="48"/>
      <c r="R47" s="48"/>
      <c r="S47" s="48"/>
      <c r="T47" s="48"/>
      <c r="U47" s="48"/>
    </row>
    <row r="48" spans="1:21" ht="30.75" customHeight="1" x14ac:dyDescent="0.15">
      <c r="A48" s="48"/>
      <c r="B48" s="1267"/>
      <c r="C48" s="1268"/>
      <c r="D48" s="62"/>
      <c r="E48" s="1249" t="s">
        <v>15</v>
      </c>
      <c r="F48" s="1249"/>
      <c r="G48" s="1249"/>
      <c r="H48" s="1249"/>
      <c r="I48" s="1249"/>
      <c r="J48" s="1250"/>
      <c r="K48" s="63">
        <v>621</v>
      </c>
      <c r="L48" s="64">
        <v>646</v>
      </c>
      <c r="M48" s="64">
        <v>619</v>
      </c>
      <c r="N48" s="64">
        <v>623</v>
      </c>
      <c r="O48" s="65">
        <v>605</v>
      </c>
      <c r="P48" s="48"/>
      <c r="Q48" s="48"/>
      <c r="R48" s="48"/>
      <c r="S48" s="48"/>
      <c r="T48" s="48"/>
      <c r="U48" s="48"/>
    </row>
    <row r="49" spans="1:21" ht="30.75" customHeight="1" x14ac:dyDescent="0.15">
      <c r="A49" s="48"/>
      <c r="B49" s="1267"/>
      <c r="C49" s="1268"/>
      <c r="D49" s="62"/>
      <c r="E49" s="1249" t="s">
        <v>16</v>
      </c>
      <c r="F49" s="1249"/>
      <c r="G49" s="1249"/>
      <c r="H49" s="1249"/>
      <c r="I49" s="1249"/>
      <c r="J49" s="1250"/>
      <c r="K49" s="63" t="s">
        <v>532</v>
      </c>
      <c r="L49" s="64" t="s">
        <v>532</v>
      </c>
      <c r="M49" s="64" t="s">
        <v>532</v>
      </c>
      <c r="N49" s="64" t="s">
        <v>532</v>
      </c>
      <c r="O49" s="65" t="s">
        <v>532</v>
      </c>
      <c r="P49" s="48"/>
      <c r="Q49" s="48"/>
      <c r="R49" s="48"/>
      <c r="S49" s="48"/>
      <c r="T49" s="48"/>
      <c r="U49" s="48"/>
    </row>
    <row r="50" spans="1:21" ht="30.75" customHeight="1" x14ac:dyDescent="0.15">
      <c r="A50" s="48"/>
      <c r="B50" s="1267"/>
      <c r="C50" s="1268"/>
      <c r="D50" s="62"/>
      <c r="E50" s="1249" t="s">
        <v>17</v>
      </c>
      <c r="F50" s="1249"/>
      <c r="G50" s="1249"/>
      <c r="H50" s="1249"/>
      <c r="I50" s="1249"/>
      <c r="J50" s="1250"/>
      <c r="K50" s="63">
        <v>119</v>
      </c>
      <c r="L50" s="64">
        <v>111</v>
      </c>
      <c r="M50" s="64">
        <v>112</v>
      </c>
      <c r="N50" s="64">
        <v>141</v>
      </c>
      <c r="O50" s="65">
        <v>88</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532</v>
      </c>
      <c r="L51" s="64" t="s">
        <v>532</v>
      </c>
      <c r="M51" s="64" t="s">
        <v>532</v>
      </c>
      <c r="N51" s="64" t="s">
        <v>532</v>
      </c>
      <c r="O51" s="65" t="s">
        <v>532</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5688</v>
      </c>
      <c r="L52" s="64">
        <v>5744</v>
      </c>
      <c r="M52" s="64">
        <v>5082</v>
      </c>
      <c r="N52" s="64">
        <v>4893</v>
      </c>
      <c r="O52" s="65">
        <v>4405</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2604</v>
      </c>
      <c r="L53" s="69">
        <v>2777</v>
      </c>
      <c r="M53" s="69">
        <v>2678</v>
      </c>
      <c r="N53" s="69">
        <v>2532</v>
      </c>
      <c r="O53" s="70">
        <v>2019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593</v>
      </c>
      <c r="L56" s="80" t="s">
        <v>594</v>
      </c>
      <c r="M56" s="80" t="s">
        <v>595</v>
      </c>
      <c r="N56" s="80" t="s">
        <v>596</v>
      </c>
      <c r="O56" s="81" t="s">
        <v>597</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601</v>
      </c>
      <c r="L57" s="83" t="s">
        <v>601</v>
      </c>
      <c r="M57" s="83" t="s">
        <v>601</v>
      </c>
      <c r="N57" s="83" t="s">
        <v>601</v>
      </c>
      <c r="O57" s="84" t="s">
        <v>601</v>
      </c>
    </row>
    <row r="58" spans="1:21" ht="31.5" customHeight="1" thickBot="1" x14ac:dyDescent="0.2">
      <c r="B58" s="1257"/>
      <c r="C58" s="1258"/>
      <c r="D58" s="1262" t="s">
        <v>27</v>
      </c>
      <c r="E58" s="1263"/>
      <c r="F58" s="1263"/>
      <c r="G58" s="1263"/>
      <c r="H58" s="1263"/>
      <c r="I58" s="1263"/>
      <c r="J58" s="1264"/>
      <c r="K58" s="85" t="s">
        <v>601</v>
      </c>
      <c r="L58" s="86" t="s">
        <v>601</v>
      </c>
      <c r="M58" s="86" t="s">
        <v>601</v>
      </c>
      <c r="N58" s="86" t="s">
        <v>601</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UoxS/MOEjd6YOAvIDERYzDg1Q9AyMwFTWI+5xw6ajiKo04IjJooPFk6wN6Y1kzz8JoQ2C5Y/xUJtiB6Vs5Og==" saltValue="0YPqIDpo199gJ5FW+YBv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573</v>
      </c>
      <c r="J40" s="99" t="s">
        <v>574</v>
      </c>
      <c r="K40" s="99" t="s">
        <v>575</v>
      </c>
      <c r="L40" s="99" t="s">
        <v>576</v>
      </c>
      <c r="M40" s="100" t="s">
        <v>577</v>
      </c>
    </row>
    <row r="41" spans="2:13" ht="27.75" customHeight="1" x14ac:dyDescent="0.15">
      <c r="B41" s="1285" t="s">
        <v>30</v>
      </c>
      <c r="C41" s="1286"/>
      <c r="D41" s="101"/>
      <c r="E41" s="1287" t="s">
        <v>31</v>
      </c>
      <c r="F41" s="1287"/>
      <c r="G41" s="1287"/>
      <c r="H41" s="1288"/>
      <c r="I41" s="102">
        <v>52611</v>
      </c>
      <c r="J41" s="103">
        <v>48893</v>
      </c>
      <c r="K41" s="103">
        <v>45246</v>
      </c>
      <c r="L41" s="103">
        <v>42299</v>
      </c>
      <c r="M41" s="104">
        <v>40815</v>
      </c>
    </row>
    <row r="42" spans="2:13" ht="27.75" customHeight="1" x14ac:dyDescent="0.15">
      <c r="B42" s="1275"/>
      <c r="C42" s="1276"/>
      <c r="D42" s="105"/>
      <c r="E42" s="1279" t="s">
        <v>32</v>
      </c>
      <c r="F42" s="1279"/>
      <c r="G42" s="1279"/>
      <c r="H42" s="1280"/>
      <c r="I42" s="106">
        <v>1074</v>
      </c>
      <c r="J42" s="107">
        <v>1750</v>
      </c>
      <c r="K42" s="107">
        <v>1688</v>
      </c>
      <c r="L42" s="107">
        <v>1538</v>
      </c>
      <c r="M42" s="108">
        <v>1472</v>
      </c>
    </row>
    <row r="43" spans="2:13" ht="27.75" customHeight="1" x14ac:dyDescent="0.15">
      <c r="B43" s="1275"/>
      <c r="C43" s="1276"/>
      <c r="D43" s="105"/>
      <c r="E43" s="1279" t="s">
        <v>33</v>
      </c>
      <c r="F43" s="1279"/>
      <c r="G43" s="1279"/>
      <c r="H43" s="1280"/>
      <c r="I43" s="106">
        <v>7645</v>
      </c>
      <c r="J43" s="107">
        <v>7491</v>
      </c>
      <c r="K43" s="107">
        <v>6949</v>
      </c>
      <c r="L43" s="107">
        <v>6929</v>
      </c>
      <c r="M43" s="108">
        <v>6934</v>
      </c>
    </row>
    <row r="44" spans="2:13" ht="27.75" customHeight="1" x14ac:dyDescent="0.15">
      <c r="B44" s="1275"/>
      <c r="C44" s="1276"/>
      <c r="D44" s="105"/>
      <c r="E44" s="1279" t="s">
        <v>34</v>
      </c>
      <c r="F44" s="1279"/>
      <c r="G44" s="1279"/>
      <c r="H44" s="1280"/>
      <c r="I44" s="106" t="s">
        <v>532</v>
      </c>
      <c r="J44" s="107" t="s">
        <v>532</v>
      </c>
      <c r="K44" s="107" t="s">
        <v>532</v>
      </c>
      <c r="L44" s="107" t="s">
        <v>532</v>
      </c>
      <c r="M44" s="108" t="s">
        <v>532</v>
      </c>
    </row>
    <row r="45" spans="2:13" ht="27.75" customHeight="1" x14ac:dyDescent="0.15">
      <c r="B45" s="1275"/>
      <c r="C45" s="1276"/>
      <c r="D45" s="105"/>
      <c r="E45" s="1279" t="s">
        <v>35</v>
      </c>
      <c r="F45" s="1279"/>
      <c r="G45" s="1279"/>
      <c r="H45" s="1280"/>
      <c r="I45" s="106">
        <v>9160</v>
      </c>
      <c r="J45" s="107">
        <v>8568</v>
      </c>
      <c r="K45" s="107">
        <v>7958</v>
      </c>
      <c r="L45" s="107">
        <v>7873</v>
      </c>
      <c r="M45" s="108">
        <v>7647</v>
      </c>
    </row>
    <row r="46" spans="2:13" ht="27.75" customHeight="1" x14ac:dyDescent="0.15">
      <c r="B46" s="1275"/>
      <c r="C46" s="1276"/>
      <c r="D46" s="109"/>
      <c r="E46" s="1279" t="s">
        <v>36</v>
      </c>
      <c r="F46" s="1279"/>
      <c r="G46" s="1279"/>
      <c r="H46" s="1280"/>
      <c r="I46" s="106" t="s">
        <v>532</v>
      </c>
      <c r="J46" s="107" t="s">
        <v>532</v>
      </c>
      <c r="K46" s="107" t="s">
        <v>532</v>
      </c>
      <c r="L46" s="107" t="s">
        <v>532</v>
      </c>
      <c r="M46" s="108" t="s">
        <v>532</v>
      </c>
    </row>
    <row r="47" spans="2:13" ht="27.75" customHeight="1" x14ac:dyDescent="0.15">
      <c r="B47" s="1275"/>
      <c r="C47" s="1276"/>
      <c r="D47" s="110"/>
      <c r="E47" s="1289" t="s">
        <v>37</v>
      </c>
      <c r="F47" s="1290"/>
      <c r="G47" s="1290"/>
      <c r="H47" s="1291"/>
      <c r="I47" s="106" t="s">
        <v>532</v>
      </c>
      <c r="J47" s="107" t="s">
        <v>532</v>
      </c>
      <c r="K47" s="107" t="s">
        <v>532</v>
      </c>
      <c r="L47" s="107" t="s">
        <v>532</v>
      </c>
      <c r="M47" s="108" t="s">
        <v>532</v>
      </c>
    </row>
    <row r="48" spans="2:13" ht="27.75" customHeight="1" x14ac:dyDescent="0.15">
      <c r="B48" s="1275"/>
      <c r="C48" s="1276"/>
      <c r="D48" s="105"/>
      <c r="E48" s="1279" t="s">
        <v>38</v>
      </c>
      <c r="F48" s="1279"/>
      <c r="G48" s="1279"/>
      <c r="H48" s="1280"/>
      <c r="I48" s="106" t="s">
        <v>532</v>
      </c>
      <c r="J48" s="107" t="s">
        <v>532</v>
      </c>
      <c r="K48" s="107" t="s">
        <v>532</v>
      </c>
      <c r="L48" s="107" t="s">
        <v>532</v>
      </c>
      <c r="M48" s="108" t="s">
        <v>532</v>
      </c>
    </row>
    <row r="49" spans="2:13" ht="27.75" customHeight="1" x14ac:dyDescent="0.15">
      <c r="B49" s="1277"/>
      <c r="C49" s="1278"/>
      <c r="D49" s="105"/>
      <c r="E49" s="1279" t="s">
        <v>39</v>
      </c>
      <c r="F49" s="1279"/>
      <c r="G49" s="1279"/>
      <c r="H49" s="1280"/>
      <c r="I49" s="106" t="s">
        <v>532</v>
      </c>
      <c r="J49" s="107" t="s">
        <v>532</v>
      </c>
      <c r="K49" s="107" t="s">
        <v>532</v>
      </c>
      <c r="L49" s="107" t="s">
        <v>532</v>
      </c>
      <c r="M49" s="108" t="s">
        <v>532</v>
      </c>
    </row>
    <row r="50" spans="2:13" ht="27.75" customHeight="1" x14ac:dyDescent="0.15">
      <c r="B50" s="1273" t="s">
        <v>40</v>
      </c>
      <c r="C50" s="1274"/>
      <c r="D50" s="111"/>
      <c r="E50" s="1279" t="s">
        <v>41</v>
      </c>
      <c r="F50" s="1279"/>
      <c r="G50" s="1279"/>
      <c r="H50" s="1280"/>
      <c r="I50" s="106">
        <v>21369</v>
      </c>
      <c r="J50" s="107">
        <v>21454</v>
      </c>
      <c r="K50" s="107">
        <v>22237</v>
      </c>
      <c r="L50" s="107">
        <v>20947</v>
      </c>
      <c r="M50" s="108">
        <v>19435</v>
      </c>
    </row>
    <row r="51" spans="2:13" ht="27.75" customHeight="1" x14ac:dyDescent="0.15">
      <c r="B51" s="1275"/>
      <c r="C51" s="1276"/>
      <c r="D51" s="105"/>
      <c r="E51" s="1279" t="s">
        <v>42</v>
      </c>
      <c r="F51" s="1279"/>
      <c r="G51" s="1279"/>
      <c r="H51" s="1280"/>
      <c r="I51" s="106">
        <v>995</v>
      </c>
      <c r="J51" s="107">
        <v>866</v>
      </c>
      <c r="K51" s="107">
        <v>777</v>
      </c>
      <c r="L51" s="107">
        <v>687</v>
      </c>
      <c r="M51" s="108">
        <v>1178</v>
      </c>
    </row>
    <row r="52" spans="2:13" ht="27.75" customHeight="1" x14ac:dyDescent="0.15">
      <c r="B52" s="1277"/>
      <c r="C52" s="1278"/>
      <c r="D52" s="105"/>
      <c r="E52" s="1279" t="s">
        <v>43</v>
      </c>
      <c r="F52" s="1279"/>
      <c r="G52" s="1279"/>
      <c r="H52" s="1280"/>
      <c r="I52" s="106">
        <v>43710</v>
      </c>
      <c r="J52" s="107">
        <v>41645</v>
      </c>
      <c r="K52" s="107">
        <v>39565</v>
      </c>
      <c r="L52" s="107">
        <v>37871</v>
      </c>
      <c r="M52" s="108">
        <v>37346</v>
      </c>
    </row>
    <row r="53" spans="2:13" ht="27.75" customHeight="1" thickBot="1" x14ac:dyDescent="0.2">
      <c r="B53" s="1281" t="s">
        <v>44</v>
      </c>
      <c r="C53" s="1282"/>
      <c r="D53" s="112"/>
      <c r="E53" s="1283" t="s">
        <v>45</v>
      </c>
      <c r="F53" s="1283"/>
      <c r="G53" s="1283"/>
      <c r="H53" s="1284"/>
      <c r="I53" s="113">
        <v>4417</v>
      </c>
      <c r="J53" s="114">
        <v>2737</v>
      </c>
      <c r="K53" s="114">
        <v>-737</v>
      </c>
      <c r="L53" s="114">
        <v>-866</v>
      </c>
      <c r="M53" s="115">
        <v>-1092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vkazRfDKnuYbs/wl4xh96sOgD09+ZzfyP70yLtOeZoeXQPVqF+960LFpWw83BGz2p4QwpEjsDPunwp/XCuANw==" saltValue="aa6MKYemwNBrjtARXUyr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575</v>
      </c>
      <c r="G54" s="124" t="s">
        <v>576</v>
      </c>
      <c r="H54" s="125" t="s">
        <v>577</v>
      </c>
    </row>
    <row r="55" spans="2:8" ht="52.5" customHeight="1" x14ac:dyDescent="0.15">
      <c r="B55" s="126"/>
      <c r="C55" s="1300" t="s">
        <v>48</v>
      </c>
      <c r="D55" s="1300"/>
      <c r="E55" s="1301"/>
      <c r="F55" s="127">
        <v>11387</v>
      </c>
      <c r="G55" s="127">
        <v>10451</v>
      </c>
      <c r="H55" s="128">
        <v>9713</v>
      </c>
    </row>
    <row r="56" spans="2:8" ht="52.5" customHeight="1" x14ac:dyDescent="0.15">
      <c r="B56" s="129"/>
      <c r="C56" s="1302" t="s">
        <v>49</v>
      </c>
      <c r="D56" s="1302"/>
      <c r="E56" s="1303"/>
      <c r="F56" s="130">
        <v>1096</v>
      </c>
      <c r="G56" s="130">
        <v>1099</v>
      </c>
      <c r="H56" s="131">
        <v>1001</v>
      </c>
    </row>
    <row r="57" spans="2:8" ht="53.25" customHeight="1" x14ac:dyDescent="0.15">
      <c r="B57" s="129"/>
      <c r="C57" s="1304" t="s">
        <v>50</v>
      </c>
      <c r="D57" s="1304"/>
      <c r="E57" s="1305"/>
      <c r="F57" s="132">
        <v>9001</v>
      </c>
      <c r="G57" s="132">
        <v>8431</v>
      </c>
      <c r="H57" s="133">
        <v>7444</v>
      </c>
    </row>
    <row r="58" spans="2:8" ht="45.75" customHeight="1" x14ac:dyDescent="0.15">
      <c r="B58" s="134"/>
      <c r="C58" s="1292" t="s">
        <v>607</v>
      </c>
      <c r="D58" s="1293"/>
      <c r="E58" s="1294"/>
      <c r="F58" s="135">
        <v>3701</v>
      </c>
      <c r="G58" s="135">
        <v>3366</v>
      </c>
      <c r="H58" s="136">
        <v>3000</v>
      </c>
    </row>
    <row r="59" spans="2:8" ht="45.75" customHeight="1" x14ac:dyDescent="0.15">
      <c r="B59" s="134"/>
      <c r="C59" s="1292" t="s">
        <v>608</v>
      </c>
      <c r="D59" s="1293"/>
      <c r="E59" s="1294"/>
      <c r="F59" s="135">
        <v>2840</v>
      </c>
      <c r="G59" s="135">
        <v>3063</v>
      </c>
      <c r="H59" s="136">
        <v>2452</v>
      </c>
    </row>
    <row r="60" spans="2:8" ht="45.75" customHeight="1" x14ac:dyDescent="0.15">
      <c r="B60" s="134"/>
      <c r="C60" s="1292" t="s">
        <v>609</v>
      </c>
      <c r="D60" s="1293"/>
      <c r="E60" s="1294"/>
      <c r="F60" s="135">
        <v>1250</v>
      </c>
      <c r="G60" s="135">
        <v>1153</v>
      </c>
      <c r="H60" s="136">
        <v>1155</v>
      </c>
    </row>
    <row r="61" spans="2:8" ht="45.75" customHeight="1" x14ac:dyDescent="0.15">
      <c r="B61" s="134"/>
      <c r="C61" s="1292" t="s">
        <v>610</v>
      </c>
      <c r="D61" s="1293"/>
      <c r="E61" s="1294"/>
      <c r="F61" s="135">
        <v>252</v>
      </c>
      <c r="G61" s="135">
        <v>240</v>
      </c>
      <c r="H61" s="136">
        <v>227</v>
      </c>
    </row>
    <row r="62" spans="2:8" ht="45.75" customHeight="1" thickBot="1" x14ac:dyDescent="0.2">
      <c r="B62" s="137"/>
      <c r="C62" s="1295" t="s">
        <v>611</v>
      </c>
      <c r="D62" s="1296"/>
      <c r="E62" s="1297"/>
      <c r="F62" s="138">
        <v>179</v>
      </c>
      <c r="G62" s="138">
        <v>175</v>
      </c>
      <c r="H62" s="139">
        <v>189</v>
      </c>
    </row>
    <row r="63" spans="2:8" ht="52.5" customHeight="1" thickBot="1" x14ac:dyDescent="0.2">
      <c r="B63" s="140"/>
      <c r="C63" s="1298" t="s">
        <v>51</v>
      </c>
      <c r="D63" s="1298"/>
      <c r="E63" s="1299"/>
      <c r="F63" s="141">
        <v>21484</v>
      </c>
      <c r="G63" s="141">
        <v>19980</v>
      </c>
      <c r="H63" s="142">
        <v>18159</v>
      </c>
    </row>
    <row r="64" spans="2:8" ht="15" customHeight="1" x14ac:dyDescent="0.15"/>
    <row r="65" ht="0" hidden="1" customHeight="1" x14ac:dyDescent="0.15"/>
    <row r="66" ht="0" hidden="1" customHeight="1" x14ac:dyDescent="0.15"/>
  </sheetData>
  <sheetProtection algorithmName="SHA-512" hashValue="M2CQsOKl1M+S9OlKdCnu2IMQNXdrkO1g08nDacd2xzJmimxW3Qj6JJVP/QjRxW6uD8xUsJQj7mDxKwaXKCiBhg==" saltValue="YXSFKWZCQ0LtLtuR8ahj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622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573</v>
      </c>
      <c r="BQ50" s="1320"/>
      <c r="BR50" s="1320"/>
      <c r="BS50" s="1320"/>
      <c r="BT50" s="1320"/>
      <c r="BU50" s="1320"/>
      <c r="BV50" s="1320"/>
      <c r="BW50" s="1320"/>
      <c r="BX50" s="1320" t="s">
        <v>574</v>
      </c>
      <c r="BY50" s="1320"/>
      <c r="BZ50" s="1320"/>
      <c r="CA50" s="1320"/>
      <c r="CB50" s="1320"/>
      <c r="CC50" s="1320"/>
      <c r="CD50" s="1320"/>
      <c r="CE50" s="1320"/>
      <c r="CF50" s="1320" t="s">
        <v>575</v>
      </c>
      <c r="CG50" s="1320"/>
      <c r="CH50" s="1320"/>
      <c r="CI50" s="1320"/>
      <c r="CJ50" s="1320"/>
      <c r="CK50" s="1320"/>
      <c r="CL50" s="1320"/>
      <c r="CM50" s="1320"/>
      <c r="CN50" s="1320" t="s">
        <v>576</v>
      </c>
      <c r="CO50" s="1320"/>
      <c r="CP50" s="1320"/>
      <c r="CQ50" s="1320"/>
      <c r="CR50" s="1320"/>
      <c r="CS50" s="1320"/>
      <c r="CT50" s="1320"/>
      <c r="CU50" s="1320"/>
      <c r="CV50" s="1320" t="s">
        <v>577</v>
      </c>
      <c r="CW50" s="1320"/>
      <c r="CX50" s="1320"/>
      <c r="CY50" s="1320"/>
      <c r="CZ50" s="1320"/>
      <c r="DA50" s="1320"/>
      <c r="DB50" s="1320"/>
      <c r="DC50" s="1320"/>
    </row>
    <row r="51" spans="1:109" ht="13.5" customHeight="1" x14ac:dyDescent="0.15">
      <c r="B51" s="394"/>
      <c r="G51" s="1321"/>
      <c r="H51" s="1321"/>
      <c r="I51" s="1325"/>
      <c r="J51" s="1325"/>
      <c r="K51" s="1322"/>
      <c r="L51" s="1322"/>
      <c r="M51" s="1322"/>
      <c r="N51" s="1322"/>
      <c r="AM51" s="403"/>
      <c r="AN51" s="1323" t="s">
        <v>616</v>
      </c>
      <c r="AO51" s="1323"/>
      <c r="AP51" s="1323"/>
      <c r="AQ51" s="1323"/>
      <c r="AR51" s="1323"/>
      <c r="AS51" s="1323"/>
      <c r="AT51" s="1323"/>
      <c r="AU51" s="1323"/>
      <c r="AV51" s="1323"/>
      <c r="AW51" s="1323"/>
      <c r="AX51" s="1323"/>
      <c r="AY51" s="1323"/>
      <c r="AZ51" s="1323"/>
      <c r="BA51" s="1323"/>
      <c r="BB51" s="1323" t="s">
        <v>617</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v>10.7</v>
      </c>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21"/>
      <c r="H52" s="1321"/>
      <c r="I52" s="1325"/>
      <c r="J52" s="1325"/>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618</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57.3</v>
      </c>
      <c r="BY53" s="1306"/>
      <c r="BZ53" s="1306"/>
      <c r="CA53" s="1306"/>
      <c r="CB53" s="1306"/>
      <c r="CC53" s="1306"/>
      <c r="CD53" s="1306"/>
      <c r="CE53" s="1306"/>
      <c r="CF53" s="1306">
        <v>59.3</v>
      </c>
      <c r="CG53" s="1306"/>
      <c r="CH53" s="1306"/>
      <c r="CI53" s="1306"/>
      <c r="CJ53" s="1306"/>
      <c r="CK53" s="1306"/>
      <c r="CL53" s="1306"/>
      <c r="CM53" s="1306"/>
      <c r="CN53" s="1306">
        <v>61.4</v>
      </c>
      <c r="CO53" s="1306"/>
      <c r="CP53" s="1306"/>
      <c r="CQ53" s="1306"/>
      <c r="CR53" s="1306"/>
      <c r="CS53" s="1306"/>
      <c r="CT53" s="1306"/>
      <c r="CU53" s="1306"/>
      <c r="CV53" s="1306">
        <v>62.5</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619</v>
      </c>
      <c r="AO55" s="1320"/>
      <c r="AP55" s="1320"/>
      <c r="AQ55" s="1320"/>
      <c r="AR55" s="1320"/>
      <c r="AS55" s="1320"/>
      <c r="AT55" s="1320"/>
      <c r="AU55" s="1320"/>
      <c r="AV55" s="1320"/>
      <c r="AW55" s="1320"/>
      <c r="AX55" s="1320"/>
      <c r="AY55" s="1320"/>
      <c r="AZ55" s="1320"/>
      <c r="BA55" s="1320"/>
      <c r="BB55" s="1323" t="s">
        <v>617</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37.299999999999997</v>
      </c>
      <c r="BY55" s="1306"/>
      <c r="BZ55" s="1306"/>
      <c r="CA55" s="1306"/>
      <c r="CB55" s="1306"/>
      <c r="CC55" s="1306"/>
      <c r="CD55" s="1306"/>
      <c r="CE55" s="1306"/>
      <c r="CF55" s="1306">
        <v>33.1</v>
      </c>
      <c r="CG55" s="1306"/>
      <c r="CH55" s="1306"/>
      <c r="CI55" s="1306"/>
      <c r="CJ55" s="1306"/>
      <c r="CK55" s="1306"/>
      <c r="CL55" s="1306"/>
      <c r="CM55" s="1306"/>
      <c r="CN55" s="1306">
        <v>31.3</v>
      </c>
      <c r="CO55" s="1306"/>
      <c r="CP55" s="1306"/>
      <c r="CQ55" s="1306"/>
      <c r="CR55" s="1306"/>
      <c r="CS55" s="1306"/>
      <c r="CT55" s="1306"/>
      <c r="CU55" s="1306"/>
      <c r="CV55" s="1306">
        <v>25.3</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6"/>
      <c r="J57" s="1326"/>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618</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55.2</v>
      </c>
      <c r="BY57" s="1306"/>
      <c r="BZ57" s="1306"/>
      <c r="CA57" s="1306"/>
      <c r="CB57" s="1306"/>
      <c r="CC57" s="1306"/>
      <c r="CD57" s="1306"/>
      <c r="CE57" s="1306"/>
      <c r="CF57" s="1306">
        <v>57.2</v>
      </c>
      <c r="CG57" s="1306"/>
      <c r="CH57" s="1306"/>
      <c r="CI57" s="1306"/>
      <c r="CJ57" s="1306"/>
      <c r="CK57" s="1306"/>
      <c r="CL57" s="1306"/>
      <c r="CM57" s="1306"/>
      <c r="CN57" s="1306">
        <v>58.5</v>
      </c>
      <c r="CO57" s="1306"/>
      <c r="CP57" s="1306"/>
      <c r="CQ57" s="1306"/>
      <c r="CR57" s="1306"/>
      <c r="CS57" s="1306"/>
      <c r="CT57" s="1306"/>
      <c r="CU57" s="1306"/>
      <c r="CV57" s="1306">
        <v>59.9</v>
      </c>
      <c r="CW57" s="1306"/>
      <c r="CX57" s="1306"/>
      <c r="CY57" s="1306"/>
      <c r="CZ57" s="1306"/>
      <c r="DA57" s="1306"/>
      <c r="DB57" s="1306"/>
      <c r="DC57" s="1306"/>
      <c r="DD57" s="407"/>
      <c r="DE57" s="406"/>
    </row>
    <row r="58" spans="1:109" s="402" customFormat="1" x14ac:dyDescent="0.15">
      <c r="A58" s="387"/>
      <c r="B58" s="406"/>
      <c r="G58" s="1316"/>
      <c r="H58" s="1316"/>
      <c r="I58" s="1326"/>
      <c r="J58" s="1326"/>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623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573</v>
      </c>
      <c r="BQ72" s="1320"/>
      <c r="BR72" s="1320"/>
      <c r="BS72" s="1320"/>
      <c r="BT72" s="1320"/>
      <c r="BU72" s="1320"/>
      <c r="BV72" s="1320"/>
      <c r="BW72" s="1320"/>
      <c r="BX72" s="1320" t="s">
        <v>574</v>
      </c>
      <c r="BY72" s="1320"/>
      <c r="BZ72" s="1320"/>
      <c r="CA72" s="1320"/>
      <c r="CB72" s="1320"/>
      <c r="CC72" s="1320"/>
      <c r="CD72" s="1320"/>
      <c r="CE72" s="1320"/>
      <c r="CF72" s="1320" t="s">
        <v>575</v>
      </c>
      <c r="CG72" s="1320"/>
      <c r="CH72" s="1320"/>
      <c r="CI72" s="1320"/>
      <c r="CJ72" s="1320"/>
      <c r="CK72" s="1320"/>
      <c r="CL72" s="1320"/>
      <c r="CM72" s="1320"/>
      <c r="CN72" s="1320" t="s">
        <v>576</v>
      </c>
      <c r="CO72" s="1320"/>
      <c r="CP72" s="1320"/>
      <c r="CQ72" s="1320"/>
      <c r="CR72" s="1320"/>
      <c r="CS72" s="1320"/>
      <c r="CT72" s="1320"/>
      <c r="CU72" s="1320"/>
      <c r="CV72" s="1320" t="s">
        <v>577</v>
      </c>
      <c r="CW72" s="1320"/>
      <c r="CX72" s="1320"/>
      <c r="CY72" s="1320"/>
      <c r="CZ72" s="1320"/>
      <c r="DA72" s="1320"/>
      <c r="DB72" s="1320"/>
      <c r="DC72" s="1320"/>
    </row>
    <row r="73" spans="2:107" x14ac:dyDescent="0.15">
      <c r="B73" s="394"/>
      <c r="G73" s="1321"/>
      <c r="H73" s="1321"/>
      <c r="I73" s="1321"/>
      <c r="J73" s="1321"/>
      <c r="K73" s="1327"/>
      <c r="L73" s="1327"/>
      <c r="M73" s="1327"/>
      <c r="N73" s="1327"/>
      <c r="AM73" s="403"/>
      <c r="AN73" s="1323" t="s">
        <v>616</v>
      </c>
      <c r="AO73" s="1323"/>
      <c r="AP73" s="1323"/>
      <c r="AQ73" s="1323"/>
      <c r="AR73" s="1323"/>
      <c r="AS73" s="1323"/>
      <c r="AT73" s="1323"/>
      <c r="AU73" s="1323"/>
      <c r="AV73" s="1323"/>
      <c r="AW73" s="1323"/>
      <c r="AX73" s="1323"/>
      <c r="AY73" s="1323"/>
      <c r="AZ73" s="1323"/>
      <c r="BA73" s="1323"/>
      <c r="BB73" s="1323" t="s">
        <v>617</v>
      </c>
      <c r="BC73" s="1323"/>
      <c r="BD73" s="1323"/>
      <c r="BE73" s="1323"/>
      <c r="BF73" s="1323"/>
      <c r="BG73" s="1323"/>
      <c r="BH73" s="1323"/>
      <c r="BI73" s="1323"/>
      <c r="BJ73" s="1323"/>
      <c r="BK73" s="1323"/>
      <c r="BL73" s="1323"/>
      <c r="BM73" s="1323"/>
      <c r="BN73" s="1323"/>
      <c r="BO73" s="1323"/>
      <c r="BP73" s="1306">
        <v>17.5</v>
      </c>
      <c r="BQ73" s="1306"/>
      <c r="BR73" s="1306"/>
      <c r="BS73" s="1306"/>
      <c r="BT73" s="1306"/>
      <c r="BU73" s="1306"/>
      <c r="BV73" s="1306"/>
      <c r="BW73" s="1306"/>
      <c r="BX73" s="1306">
        <v>10.7</v>
      </c>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21"/>
      <c r="H74" s="1321"/>
      <c r="I74" s="1321"/>
      <c r="J74" s="1321"/>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621</v>
      </c>
      <c r="BC75" s="1323"/>
      <c r="BD75" s="1323"/>
      <c r="BE75" s="1323"/>
      <c r="BF75" s="1323"/>
      <c r="BG75" s="1323"/>
      <c r="BH75" s="1323"/>
      <c r="BI75" s="1323"/>
      <c r="BJ75" s="1323"/>
      <c r="BK75" s="1323"/>
      <c r="BL75" s="1323"/>
      <c r="BM75" s="1323"/>
      <c r="BN75" s="1323"/>
      <c r="BO75" s="1323"/>
      <c r="BP75" s="1306">
        <v>9.8000000000000007</v>
      </c>
      <c r="BQ75" s="1306"/>
      <c r="BR75" s="1306"/>
      <c r="BS75" s="1306"/>
      <c r="BT75" s="1306"/>
      <c r="BU75" s="1306"/>
      <c r="BV75" s="1306"/>
      <c r="BW75" s="1306"/>
      <c r="BX75" s="1306">
        <v>10.3</v>
      </c>
      <c r="BY75" s="1306"/>
      <c r="BZ75" s="1306"/>
      <c r="CA75" s="1306"/>
      <c r="CB75" s="1306"/>
      <c r="CC75" s="1306"/>
      <c r="CD75" s="1306"/>
      <c r="CE75" s="1306"/>
      <c r="CF75" s="1306">
        <v>10.5</v>
      </c>
      <c r="CG75" s="1306"/>
      <c r="CH75" s="1306"/>
      <c r="CI75" s="1306"/>
      <c r="CJ75" s="1306"/>
      <c r="CK75" s="1306"/>
      <c r="CL75" s="1306"/>
      <c r="CM75" s="1306"/>
      <c r="CN75" s="1306">
        <v>10.5</v>
      </c>
      <c r="CO75" s="1306"/>
      <c r="CP75" s="1306"/>
      <c r="CQ75" s="1306"/>
      <c r="CR75" s="1306"/>
      <c r="CS75" s="1306"/>
      <c r="CT75" s="1306"/>
      <c r="CU75" s="1306"/>
      <c r="CV75" s="1306">
        <v>9.6</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7"/>
      <c r="L77" s="1327"/>
      <c r="M77" s="1327"/>
      <c r="N77" s="1327"/>
      <c r="AN77" s="1320" t="s">
        <v>619</v>
      </c>
      <c r="AO77" s="1320"/>
      <c r="AP77" s="1320"/>
      <c r="AQ77" s="1320"/>
      <c r="AR77" s="1320"/>
      <c r="AS77" s="1320"/>
      <c r="AT77" s="1320"/>
      <c r="AU77" s="1320"/>
      <c r="AV77" s="1320"/>
      <c r="AW77" s="1320"/>
      <c r="AX77" s="1320"/>
      <c r="AY77" s="1320"/>
      <c r="AZ77" s="1320"/>
      <c r="BA77" s="1320"/>
      <c r="BB77" s="1323" t="s">
        <v>617</v>
      </c>
      <c r="BC77" s="1323"/>
      <c r="BD77" s="1323"/>
      <c r="BE77" s="1323"/>
      <c r="BF77" s="1323"/>
      <c r="BG77" s="1323"/>
      <c r="BH77" s="1323"/>
      <c r="BI77" s="1323"/>
      <c r="BJ77" s="1323"/>
      <c r="BK77" s="1323"/>
      <c r="BL77" s="1323"/>
      <c r="BM77" s="1323"/>
      <c r="BN77" s="1323"/>
      <c r="BO77" s="1323"/>
      <c r="BP77" s="1306">
        <v>45.9</v>
      </c>
      <c r="BQ77" s="1306"/>
      <c r="BR77" s="1306"/>
      <c r="BS77" s="1306"/>
      <c r="BT77" s="1306"/>
      <c r="BU77" s="1306"/>
      <c r="BV77" s="1306"/>
      <c r="BW77" s="1306"/>
      <c r="BX77" s="1306">
        <v>37.299999999999997</v>
      </c>
      <c r="BY77" s="1306"/>
      <c r="BZ77" s="1306"/>
      <c r="CA77" s="1306"/>
      <c r="CB77" s="1306"/>
      <c r="CC77" s="1306"/>
      <c r="CD77" s="1306"/>
      <c r="CE77" s="1306"/>
      <c r="CF77" s="1306">
        <v>33.1</v>
      </c>
      <c r="CG77" s="1306"/>
      <c r="CH77" s="1306"/>
      <c r="CI77" s="1306"/>
      <c r="CJ77" s="1306"/>
      <c r="CK77" s="1306"/>
      <c r="CL77" s="1306"/>
      <c r="CM77" s="1306"/>
      <c r="CN77" s="1306">
        <v>31.3</v>
      </c>
      <c r="CO77" s="1306"/>
      <c r="CP77" s="1306"/>
      <c r="CQ77" s="1306"/>
      <c r="CR77" s="1306"/>
      <c r="CS77" s="1306"/>
      <c r="CT77" s="1306"/>
      <c r="CU77" s="1306"/>
      <c r="CV77" s="1306">
        <v>25.3</v>
      </c>
      <c r="CW77" s="1306"/>
      <c r="CX77" s="1306"/>
      <c r="CY77" s="1306"/>
      <c r="CZ77" s="1306"/>
      <c r="DA77" s="1306"/>
      <c r="DB77" s="1306"/>
      <c r="DC77" s="1306"/>
    </row>
    <row r="78" spans="2:107" x14ac:dyDescent="0.15">
      <c r="B78" s="394"/>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6"/>
      <c r="J79" s="1326"/>
      <c r="K79" s="1328"/>
      <c r="L79" s="1328"/>
      <c r="M79" s="1328"/>
      <c r="N79" s="1328"/>
      <c r="AN79" s="1320"/>
      <c r="AO79" s="1320"/>
      <c r="AP79" s="1320"/>
      <c r="AQ79" s="1320"/>
      <c r="AR79" s="1320"/>
      <c r="AS79" s="1320"/>
      <c r="AT79" s="1320"/>
      <c r="AU79" s="1320"/>
      <c r="AV79" s="1320"/>
      <c r="AW79" s="1320"/>
      <c r="AX79" s="1320"/>
      <c r="AY79" s="1320"/>
      <c r="AZ79" s="1320"/>
      <c r="BA79" s="1320"/>
      <c r="BB79" s="1323" t="s">
        <v>621</v>
      </c>
      <c r="BC79" s="1323"/>
      <c r="BD79" s="1323"/>
      <c r="BE79" s="1323"/>
      <c r="BF79" s="1323"/>
      <c r="BG79" s="1323"/>
      <c r="BH79" s="1323"/>
      <c r="BI79" s="1323"/>
      <c r="BJ79" s="1323"/>
      <c r="BK79" s="1323"/>
      <c r="BL79" s="1323"/>
      <c r="BM79" s="1323"/>
      <c r="BN79" s="1323"/>
      <c r="BO79" s="1323"/>
      <c r="BP79" s="1306">
        <v>8.8000000000000007</v>
      </c>
      <c r="BQ79" s="1306"/>
      <c r="BR79" s="1306"/>
      <c r="BS79" s="1306"/>
      <c r="BT79" s="1306"/>
      <c r="BU79" s="1306"/>
      <c r="BV79" s="1306"/>
      <c r="BW79" s="1306"/>
      <c r="BX79" s="1306">
        <v>7.8</v>
      </c>
      <c r="BY79" s="1306"/>
      <c r="BZ79" s="1306"/>
      <c r="CA79" s="1306"/>
      <c r="CB79" s="1306"/>
      <c r="CC79" s="1306"/>
      <c r="CD79" s="1306"/>
      <c r="CE79" s="1306"/>
      <c r="CF79" s="1306">
        <v>7.5</v>
      </c>
      <c r="CG79" s="1306"/>
      <c r="CH79" s="1306"/>
      <c r="CI79" s="1306"/>
      <c r="CJ79" s="1306"/>
      <c r="CK79" s="1306"/>
      <c r="CL79" s="1306"/>
      <c r="CM79" s="1306"/>
      <c r="CN79" s="1306">
        <v>7.2</v>
      </c>
      <c r="CO79" s="1306"/>
      <c r="CP79" s="1306"/>
      <c r="CQ79" s="1306"/>
      <c r="CR79" s="1306"/>
      <c r="CS79" s="1306"/>
      <c r="CT79" s="1306"/>
      <c r="CU79" s="1306"/>
      <c r="CV79" s="1306">
        <v>6.9</v>
      </c>
      <c r="CW79" s="1306"/>
      <c r="CX79" s="1306"/>
      <c r="CY79" s="1306"/>
      <c r="CZ79" s="1306"/>
      <c r="DA79" s="1306"/>
      <c r="DB79" s="1306"/>
      <c r="DC79" s="1306"/>
    </row>
    <row r="80" spans="2:107" x14ac:dyDescent="0.15">
      <c r="B80" s="394"/>
      <c r="G80" s="1316"/>
      <c r="H80" s="1316"/>
      <c r="I80" s="1326"/>
      <c r="J80" s="1326"/>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EBX/V/u8U/UV8ZvrbbgWjNyTuVi1xRvFdtbusUYKW5jzZc0oSVX93sb8fHUpg2hHWqxP6O2IGMH7B8cS8tm3Q==" saltValue="bFn8MRSRj/9Gl67DIMmB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cyFKQCEyi8cHPJRnxrt5H1AZ9GT2NMQgLVocbbSd8sf218sl4GlSmug5pwGZLVWsuO0uO1brR8GOV1fIKNI1Q==" saltValue="Y3xKN4bkffXSz9RRHmn5q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XoC2IXeYG45917RLMxGuVRHTpTrhXWJ6bqmlGqdjLw91mIxHXN2UID/eCaMdam6hYx9cCF8McVm8bedfEUjuQ==" saltValue="BFqo7pghYs2WqgyQOlezx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570</v>
      </c>
      <c r="G2" s="156"/>
      <c r="H2" s="157"/>
    </row>
    <row r="3" spans="1:8" x14ac:dyDescent="0.15">
      <c r="A3" s="153" t="s">
        <v>563</v>
      </c>
      <c r="B3" s="158"/>
      <c r="C3" s="159"/>
      <c r="D3" s="160">
        <v>81653</v>
      </c>
      <c r="E3" s="161"/>
      <c r="F3" s="162">
        <v>66255</v>
      </c>
      <c r="G3" s="163"/>
      <c r="H3" s="164"/>
    </row>
    <row r="4" spans="1:8" x14ac:dyDescent="0.15">
      <c r="A4" s="165"/>
      <c r="B4" s="166"/>
      <c r="C4" s="167"/>
      <c r="D4" s="168">
        <v>52138</v>
      </c>
      <c r="E4" s="169"/>
      <c r="F4" s="170">
        <v>31822</v>
      </c>
      <c r="G4" s="171"/>
      <c r="H4" s="172"/>
    </row>
    <row r="5" spans="1:8" x14ac:dyDescent="0.15">
      <c r="A5" s="153" t="s">
        <v>565</v>
      </c>
      <c r="B5" s="158"/>
      <c r="C5" s="159"/>
      <c r="D5" s="160">
        <v>74584</v>
      </c>
      <c r="E5" s="161"/>
      <c r="F5" s="162">
        <v>54227</v>
      </c>
      <c r="G5" s="163"/>
      <c r="H5" s="164"/>
    </row>
    <row r="6" spans="1:8" x14ac:dyDescent="0.15">
      <c r="A6" s="165"/>
      <c r="B6" s="166"/>
      <c r="C6" s="167"/>
      <c r="D6" s="168">
        <v>49410</v>
      </c>
      <c r="E6" s="169"/>
      <c r="F6" s="170">
        <v>29694</v>
      </c>
      <c r="G6" s="171"/>
      <c r="H6" s="172"/>
    </row>
    <row r="7" spans="1:8" x14ac:dyDescent="0.15">
      <c r="A7" s="153" t="s">
        <v>566</v>
      </c>
      <c r="B7" s="158"/>
      <c r="C7" s="159"/>
      <c r="D7" s="160">
        <v>80026</v>
      </c>
      <c r="E7" s="161"/>
      <c r="F7" s="162">
        <v>57295</v>
      </c>
      <c r="G7" s="163"/>
      <c r="H7" s="164"/>
    </row>
    <row r="8" spans="1:8" x14ac:dyDescent="0.15">
      <c r="A8" s="165"/>
      <c r="B8" s="166"/>
      <c r="C8" s="167"/>
      <c r="D8" s="168">
        <v>57017</v>
      </c>
      <c r="E8" s="169"/>
      <c r="F8" s="170">
        <v>32771</v>
      </c>
      <c r="G8" s="171"/>
      <c r="H8" s="172"/>
    </row>
    <row r="9" spans="1:8" x14ac:dyDescent="0.15">
      <c r="A9" s="153" t="s">
        <v>567</v>
      </c>
      <c r="B9" s="158"/>
      <c r="C9" s="159"/>
      <c r="D9" s="160">
        <v>115088</v>
      </c>
      <c r="E9" s="161"/>
      <c r="F9" s="162">
        <v>54110</v>
      </c>
      <c r="G9" s="163"/>
      <c r="H9" s="164"/>
    </row>
    <row r="10" spans="1:8" x14ac:dyDescent="0.15">
      <c r="A10" s="165"/>
      <c r="B10" s="166"/>
      <c r="C10" s="167"/>
      <c r="D10" s="168">
        <v>70505</v>
      </c>
      <c r="E10" s="169"/>
      <c r="F10" s="170">
        <v>30620</v>
      </c>
      <c r="G10" s="171"/>
      <c r="H10" s="172"/>
    </row>
    <row r="11" spans="1:8" x14ac:dyDescent="0.15">
      <c r="A11" s="153" t="s">
        <v>568</v>
      </c>
      <c r="B11" s="158"/>
      <c r="C11" s="159"/>
      <c r="D11" s="160">
        <v>108940</v>
      </c>
      <c r="E11" s="161"/>
      <c r="F11" s="162">
        <v>54684</v>
      </c>
      <c r="G11" s="163"/>
      <c r="H11" s="164"/>
    </row>
    <row r="12" spans="1:8" x14ac:dyDescent="0.15">
      <c r="A12" s="165"/>
      <c r="B12" s="166"/>
      <c r="C12" s="173"/>
      <c r="D12" s="168">
        <v>59949</v>
      </c>
      <c r="E12" s="169"/>
      <c r="F12" s="170">
        <v>32829</v>
      </c>
      <c r="G12" s="171"/>
      <c r="H12" s="172"/>
    </row>
    <row r="13" spans="1:8" x14ac:dyDescent="0.15">
      <c r="A13" s="153"/>
      <c r="B13" s="158"/>
      <c r="C13" s="174"/>
      <c r="D13" s="175">
        <v>92058</v>
      </c>
      <c r="E13" s="176"/>
      <c r="F13" s="177">
        <v>57314</v>
      </c>
      <c r="G13" s="178"/>
      <c r="H13" s="164"/>
    </row>
    <row r="14" spans="1:8" x14ac:dyDescent="0.15">
      <c r="A14" s="165"/>
      <c r="B14" s="166"/>
      <c r="C14" s="167"/>
      <c r="D14" s="168">
        <v>57804</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7.62</v>
      </c>
      <c r="C19" s="179">
        <f>ROUND(VALUE(SUBSTITUTE(実質収支比率等に係る経年分析!G$48,"▲","-")),2)</f>
        <v>7.11</v>
      </c>
      <c r="D19" s="179">
        <f>ROUND(VALUE(SUBSTITUTE(実質収支比率等に係る経年分析!H$48,"▲","-")),2)</f>
        <v>5.65</v>
      </c>
      <c r="E19" s="179">
        <f>ROUND(VALUE(SUBSTITUTE(実質収支比率等に係る経年分析!I$48,"▲","-")),2)</f>
        <v>6.76</v>
      </c>
      <c r="F19" s="179">
        <f>ROUND(VALUE(SUBSTITUTE(実質収支比率等に係る経年分析!J$48,"▲","-")),2)</f>
        <v>6.08</v>
      </c>
    </row>
    <row r="20" spans="1:11" x14ac:dyDescent="0.15">
      <c r="A20" s="179" t="s">
        <v>55</v>
      </c>
      <c r="B20" s="179">
        <f>ROUND(VALUE(SUBSTITUTE(実質収支比率等に係る経年分析!F$47,"▲","-")),2)</f>
        <v>41.21</v>
      </c>
      <c r="C20" s="179">
        <f>ROUND(VALUE(SUBSTITUTE(実質収支比率等に係る経年分析!G$47,"▲","-")),2)</f>
        <v>36.9</v>
      </c>
      <c r="D20" s="179">
        <f>ROUND(VALUE(SUBSTITUTE(実質収支比率等に係る経年分析!H$47,"▲","-")),2)</f>
        <v>37.56</v>
      </c>
      <c r="E20" s="179">
        <f>ROUND(VALUE(SUBSTITUTE(実質収支比率等に係る経年分析!I$47,"▲","-")),2)</f>
        <v>35.17</v>
      </c>
      <c r="F20" s="179">
        <f>ROUND(VALUE(SUBSTITUTE(実質収支比率等に係る経年分析!J$47,"▲","-")),2)</f>
        <v>33.79</v>
      </c>
    </row>
    <row r="21" spans="1:11" x14ac:dyDescent="0.15">
      <c r="A21" s="179" t="s">
        <v>56</v>
      </c>
      <c r="B21" s="179">
        <f>IF(ISNUMBER(VALUE(SUBSTITUTE(実質収支比率等に係る経年分析!F$49,"▲","-"))),ROUND(VALUE(SUBSTITUTE(実質収支比率等に係る経年分析!F$49,"▲","-")),2),NA())</f>
        <v>2.46</v>
      </c>
      <c r="C21" s="179">
        <f>IF(ISNUMBER(VALUE(SUBSTITUTE(実質収支比率等に係る経年分析!G$49,"▲","-"))),ROUND(VALUE(SUBSTITUTE(実質収支比率等に係る経年分析!G$49,"▲","-")),2),NA())</f>
        <v>-4.37</v>
      </c>
      <c r="D21" s="179">
        <f>IF(ISNUMBER(VALUE(SUBSTITUTE(実質収支比率等に係る経年分析!H$49,"▲","-"))),ROUND(VALUE(SUBSTITUTE(実質収支比率等に係る経年分析!H$49,"▲","-")),2),NA())</f>
        <v>-1.85</v>
      </c>
      <c r="E21" s="179">
        <f>IF(ISNUMBER(VALUE(SUBSTITUTE(実質収支比率等に係る経年分析!I$49,"▲","-"))),ROUND(VALUE(SUBSTITUTE(実質収支比率等に係る経年分析!I$49,"▲","-")),2),NA())</f>
        <v>-2.16</v>
      </c>
      <c r="F21" s="179">
        <f>IF(ISNUMBER(VALUE(SUBSTITUTE(実質収支比率等に係る経年分析!J$49,"▲","-"))),ROUND(VALUE(SUBSTITUTE(実質収支比率等に係る経年分析!J$49,"▲","-")),2),NA())</f>
        <v>-3.47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天辰第一地区土地区画整理事業会計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f>IF(ROUND(VALUE(SUBSTITUTE(連結実質赤字比率に係る赤字・黒字の構成分析!G$41,"▲", "-")), 2) &lt; 0, ABS(ROUND(VALUE(SUBSTITUTE(連結実質赤字比率に係る赤字・黒字の構成分析!G$41,"▲", "-")), 2)), NA())</f>
        <v>0.01</v>
      </c>
      <c r="E29" s="180" t="e">
        <f>IF(ROUND(VALUE(SUBSTITUTE(連結実質赤字比率に係る赤字・黒字の構成分析!G$41,"▲", "-")), 2) &gt;= 0, ABS(ROUND(VALUE(SUBSTITUTE(連結実質赤字比率に係る赤字・黒字の構成分析!G$41,"▲", "-")), 2)), NA())</f>
        <v>#N/A</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温泉給湯事業会計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1.1299999999999999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5688</v>
      </c>
      <c r="E42" s="181"/>
      <c r="F42" s="181"/>
      <c r="G42" s="181">
        <f>'実質公債費比率（分子）の構造'!L$52</f>
        <v>5744</v>
      </c>
      <c r="H42" s="181"/>
      <c r="I42" s="181"/>
      <c r="J42" s="181">
        <f>'実質公債費比率（分子）の構造'!M$52</f>
        <v>5082</v>
      </c>
      <c r="K42" s="181"/>
      <c r="L42" s="181"/>
      <c r="M42" s="181">
        <f>'実質公債費比率（分子）の構造'!N$52</f>
        <v>4893</v>
      </c>
      <c r="N42" s="181"/>
      <c r="O42" s="181"/>
      <c r="P42" s="181">
        <f>'実質公債費比率（分子）の構造'!O$52</f>
        <v>4405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119</v>
      </c>
      <c r="C44" s="181"/>
      <c r="D44" s="181"/>
      <c r="E44" s="181">
        <f>'実質公債費比率（分子）の構造'!L$50</f>
        <v>111</v>
      </c>
      <c r="F44" s="181"/>
      <c r="G44" s="181"/>
      <c r="H44" s="181">
        <f>'実質公債費比率（分子）の構造'!M$50</f>
        <v>112</v>
      </c>
      <c r="I44" s="181"/>
      <c r="J44" s="181"/>
      <c r="K44" s="181">
        <f>'実質公債費比率（分子）の構造'!N$50</f>
        <v>141</v>
      </c>
      <c r="L44" s="181"/>
      <c r="M44" s="181"/>
      <c r="N44" s="181">
        <f>'実質公債費比率（分子）の構造'!O$50</f>
        <v>88</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621</v>
      </c>
      <c r="C46" s="181"/>
      <c r="D46" s="181"/>
      <c r="E46" s="181">
        <f>'実質公債費比率（分子）の構造'!L$48</f>
        <v>646</v>
      </c>
      <c r="F46" s="181"/>
      <c r="G46" s="181"/>
      <c r="H46" s="181">
        <f>'実質公債費比率（分子）の構造'!M$48</f>
        <v>619</v>
      </c>
      <c r="I46" s="181"/>
      <c r="J46" s="181"/>
      <c r="K46" s="181">
        <f>'実質公債費比率（分子）の構造'!N$48</f>
        <v>623</v>
      </c>
      <c r="L46" s="181"/>
      <c r="M46" s="181"/>
      <c r="N46" s="181">
        <f>'実質公債費比率（分子）の構造'!O$48</f>
        <v>605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7552</v>
      </c>
      <c r="C49" s="181"/>
      <c r="D49" s="181"/>
      <c r="E49" s="181">
        <f>'実質公債費比率（分子）の構造'!L$45</f>
        <v>7764</v>
      </c>
      <c r="F49" s="181"/>
      <c r="G49" s="181"/>
      <c r="H49" s="181">
        <f>'実質公債費比率（分子）の構造'!M$45</f>
        <v>7029</v>
      </c>
      <c r="I49" s="181"/>
      <c r="J49" s="181"/>
      <c r="K49" s="181">
        <f>'実質公債費比率（分子）の構造'!N$45</f>
        <v>6661</v>
      </c>
      <c r="L49" s="181"/>
      <c r="M49" s="181"/>
      <c r="N49" s="181">
        <f>'実質公債費比率（分子）の構造'!O$45</f>
        <v>5731</v>
      </c>
      <c r="O49" s="181"/>
      <c r="P49" s="181"/>
    </row>
    <row r="50" spans="1:16" x14ac:dyDescent="0.15">
      <c r="A50" s="181" t="s">
        <v>71</v>
      </c>
      <c r="B50" s="181" t="e">
        <f>NA()</f>
        <v>#N/A</v>
      </c>
      <c r="C50" s="181">
        <f>IF(ISNUMBER('実質公債費比率（分子）の構造'!K$53),'実質公債費比率（分子）の構造'!K$53,NA())</f>
        <v>2604</v>
      </c>
      <c r="D50" s="181" t="e">
        <f>NA()</f>
        <v>#N/A</v>
      </c>
      <c r="E50" s="181" t="e">
        <f>NA()</f>
        <v>#N/A</v>
      </c>
      <c r="F50" s="181">
        <f>IF(ISNUMBER('実質公債費比率（分子）の構造'!L$53),'実質公債費比率（分子）の構造'!L$53,NA())</f>
        <v>2777</v>
      </c>
      <c r="G50" s="181" t="e">
        <f>NA()</f>
        <v>#N/A</v>
      </c>
      <c r="H50" s="181" t="e">
        <f>NA()</f>
        <v>#N/A</v>
      </c>
      <c r="I50" s="181">
        <f>IF(ISNUMBER('実質公債費比率（分子）の構造'!M$53),'実質公債費比率（分子）の構造'!M$53,NA())</f>
        <v>2678</v>
      </c>
      <c r="J50" s="181" t="e">
        <f>NA()</f>
        <v>#N/A</v>
      </c>
      <c r="K50" s="181" t="e">
        <f>NA()</f>
        <v>#N/A</v>
      </c>
      <c r="L50" s="181">
        <f>IF(ISNUMBER('実質公債費比率（分子）の構造'!N$53),'実質公債費比率（分子）の構造'!N$53,NA())</f>
        <v>2532</v>
      </c>
      <c r="M50" s="181" t="e">
        <f>NA()</f>
        <v>#N/A</v>
      </c>
      <c r="N50" s="181" t="e">
        <f>NA()</f>
        <v>#N/A</v>
      </c>
      <c r="O50" s="181">
        <f>IF(ISNUMBER('実質公債費比率（分子）の構造'!O$53),'実質公債費比率（分子）の構造'!O$53,NA())</f>
        <v>2019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43710</v>
      </c>
      <c r="E56" s="180"/>
      <c r="F56" s="180"/>
      <c r="G56" s="180">
        <f>'将来負担比率（分子）の構造'!J$52</f>
        <v>41645</v>
      </c>
      <c r="H56" s="180"/>
      <c r="I56" s="180"/>
      <c r="J56" s="180">
        <f>'将来負担比率（分子）の構造'!K$52</f>
        <v>39565</v>
      </c>
      <c r="K56" s="180"/>
      <c r="L56" s="180"/>
      <c r="M56" s="180">
        <f>'将来負担比率（分子）の構造'!L$52</f>
        <v>37871</v>
      </c>
      <c r="N56" s="180"/>
      <c r="O56" s="180"/>
      <c r="P56" s="180">
        <f>'将来負担比率（分子）の構造'!M$52</f>
        <v>37346</v>
      </c>
    </row>
    <row r="57" spans="1:16" x14ac:dyDescent="0.15">
      <c r="A57" s="180" t="s">
        <v>42</v>
      </c>
      <c r="B57" s="180"/>
      <c r="C57" s="180"/>
      <c r="D57" s="180">
        <f>'将来負担比率（分子）の構造'!I$51</f>
        <v>995</v>
      </c>
      <c r="E57" s="180"/>
      <c r="F57" s="180"/>
      <c r="G57" s="180">
        <f>'将来負担比率（分子）の構造'!J$51</f>
        <v>866</v>
      </c>
      <c r="H57" s="180"/>
      <c r="I57" s="180"/>
      <c r="J57" s="180">
        <f>'将来負担比率（分子）の構造'!K$51</f>
        <v>777</v>
      </c>
      <c r="K57" s="180"/>
      <c r="L57" s="180"/>
      <c r="M57" s="180">
        <f>'将来負担比率（分子）の構造'!L$51</f>
        <v>687</v>
      </c>
      <c r="N57" s="180"/>
      <c r="O57" s="180"/>
      <c r="P57" s="180">
        <f>'将来負担比率（分子）の構造'!M$51</f>
        <v>1178</v>
      </c>
    </row>
    <row r="58" spans="1:16" x14ac:dyDescent="0.15">
      <c r="A58" s="180" t="s">
        <v>41</v>
      </c>
      <c r="B58" s="180"/>
      <c r="C58" s="180"/>
      <c r="D58" s="180">
        <f>'将来負担比率（分子）の構造'!I$50</f>
        <v>21369</v>
      </c>
      <c r="E58" s="180"/>
      <c r="F58" s="180"/>
      <c r="G58" s="180">
        <f>'将来負担比率（分子）の構造'!J$50</f>
        <v>21454</v>
      </c>
      <c r="H58" s="180"/>
      <c r="I58" s="180"/>
      <c r="J58" s="180">
        <f>'将来負担比率（分子）の構造'!K$50</f>
        <v>22237</v>
      </c>
      <c r="K58" s="180"/>
      <c r="L58" s="180"/>
      <c r="M58" s="180">
        <f>'将来負担比率（分子）の構造'!L$50</f>
        <v>20947</v>
      </c>
      <c r="N58" s="180"/>
      <c r="O58" s="180"/>
      <c r="P58" s="180">
        <f>'将来負担比率（分子）の構造'!M$50</f>
        <v>19435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9160</v>
      </c>
      <c r="C62" s="180"/>
      <c r="D62" s="180"/>
      <c r="E62" s="180">
        <f>'将来負担比率（分子）の構造'!J$45</f>
        <v>8568</v>
      </c>
      <c r="F62" s="180"/>
      <c r="G62" s="180"/>
      <c r="H62" s="180">
        <f>'将来負担比率（分子）の構造'!K$45</f>
        <v>7958</v>
      </c>
      <c r="I62" s="180"/>
      <c r="J62" s="180"/>
      <c r="K62" s="180">
        <f>'将来負担比率（分子）の構造'!L$45</f>
        <v>7873</v>
      </c>
      <c r="L62" s="180"/>
      <c r="M62" s="180"/>
      <c r="N62" s="180">
        <f>'将来負担比率（分子）の構造'!M$45</f>
        <v>7647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7645</v>
      </c>
      <c r="C64" s="180"/>
      <c r="D64" s="180"/>
      <c r="E64" s="180">
        <f>'将来負担比率（分子）の構造'!J$43</f>
        <v>7491</v>
      </c>
      <c r="F64" s="180"/>
      <c r="G64" s="180"/>
      <c r="H64" s="180">
        <f>'将来負担比率（分子）の構造'!K$43</f>
        <v>6949</v>
      </c>
      <c r="I64" s="180"/>
      <c r="J64" s="180"/>
      <c r="K64" s="180">
        <f>'将来負担比率（分子）の構造'!L$43</f>
        <v>6929</v>
      </c>
      <c r="L64" s="180"/>
      <c r="M64" s="180"/>
      <c r="N64" s="180">
        <f>'将来負担比率（分子）の構造'!M$43</f>
        <v>6934</v>
      </c>
      <c r="O64" s="180"/>
      <c r="P64" s="180"/>
    </row>
    <row r="65" spans="1:16" x14ac:dyDescent="0.15">
      <c r="A65" s="180" t="s">
        <v>32</v>
      </c>
      <c r="B65" s="180">
        <f>'将来負担比率（分子）の構造'!I$42</f>
        <v>1074</v>
      </c>
      <c r="C65" s="180"/>
      <c r="D65" s="180"/>
      <c r="E65" s="180">
        <f>'将来負担比率（分子）の構造'!J$42</f>
        <v>1750</v>
      </c>
      <c r="F65" s="180"/>
      <c r="G65" s="180"/>
      <c r="H65" s="180">
        <f>'将来負担比率（分子）の構造'!K$42</f>
        <v>1688</v>
      </c>
      <c r="I65" s="180"/>
      <c r="J65" s="180"/>
      <c r="K65" s="180">
        <f>'将来負担比率（分子）の構造'!L$42</f>
        <v>1538</v>
      </c>
      <c r="L65" s="180"/>
      <c r="M65" s="180"/>
      <c r="N65" s="180">
        <f>'将来負担比率（分子）の構造'!M$42</f>
        <v>1472</v>
      </c>
      <c r="O65" s="180"/>
      <c r="P65" s="180"/>
    </row>
    <row r="66" spans="1:16" x14ac:dyDescent="0.15">
      <c r="A66" s="180" t="s">
        <v>31</v>
      </c>
      <c r="B66" s="180">
        <f>'将来負担比率（分子）の構造'!I$41</f>
        <v>52611</v>
      </c>
      <c r="C66" s="180"/>
      <c r="D66" s="180"/>
      <c r="E66" s="180">
        <f>'将来負担比率（分子）の構造'!J$41</f>
        <v>48893</v>
      </c>
      <c r="F66" s="180"/>
      <c r="G66" s="180"/>
      <c r="H66" s="180">
        <f>'将来負担比率（分子）の構造'!K$41</f>
        <v>45246</v>
      </c>
      <c r="I66" s="180"/>
      <c r="J66" s="180"/>
      <c r="K66" s="180">
        <f>'将来負担比率（分子）の構造'!L$41</f>
        <v>42299</v>
      </c>
      <c r="L66" s="180"/>
      <c r="M66" s="180"/>
      <c r="N66" s="180">
        <f>'将来負担比率（分子）の構造'!M$41</f>
        <v>40815</v>
      </c>
      <c r="O66" s="180"/>
      <c r="P66" s="180"/>
    </row>
    <row r="67" spans="1:16" x14ac:dyDescent="0.15">
      <c r="A67" s="180" t="s">
        <v>75</v>
      </c>
      <c r="B67" s="180" t="e">
        <f>NA()</f>
        <v>#N/A</v>
      </c>
      <c r="C67" s="180">
        <f>IF(ISNUMBER('将来負担比率（分子）の構造'!I$53), IF('将来負担比率（分子）の構造'!I$53 &lt; 0, 0, '将来負担比率（分子）の構造'!I$53), NA())</f>
        <v>4417</v>
      </c>
      <c r="D67" s="180" t="e">
        <f>NA()</f>
        <v>#N/A</v>
      </c>
      <c r="E67" s="180" t="e">
        <f>NA()</f>
        <v>#N/A</v>
      </c>
      <c r="F67" s="180">
        <f>IF(ISNUMBER('将来負担比率（分子）の構造'!J$53), IF('将来負担比率（分子）の構造'!J$53 &lt; 0, 0, '将来負担比率（分子）の構造'!J$53), NA())</f>
        <v>2737</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11387</v>
      </c>
      <c r="C72" s="184">
        <f>基金残高に係る経年分析!G55</f>
        <v>10451</v>
      </c>
      <c r="D72" s="184">
        <f>基金残高に係る経年分析!H55</f>
        <v>9713</v>
      </c>
    </row>
    <row r="73" spans="1:16" x14ac:dyDescent="0.15">
      <c r="A73" s="183" t="s">
        <v>78</v>
      </c>
      <c r="B73" s="184">
        <f>基金残高に係る経年分析!F56</f>
        <v>1096</v>
      </c>
      <c r="C73" s="184">
        <f>基金残高に係る経年分析!G56</f>
        <v>1099</v>
      </c>
      <c r="D73" s="184">
        <f>基金残高に係る経年分析!H56</f>
        <v>1001</v>
      </c>
    </row>
    <row r="74" spans="1:16" x14ac:dyDescent="0.15">
      <c r="A74" s="183" t="s">
        <v>79</v>
      </c>
      <c r="B74" s="184">
        <f>基金残高に係る経年分析!F57</f>
        <v>9001</v>
      </c>
      <c r="C74" s="184">
        <f>基金残高に係る経年分析!G57</f>
        <v>8431</v>
      </c>
      <c r="D74" s="184">
        <f>基金残高に係る経年分析!H57</f>
        <v>7444</v>
      </c>
    </row>
  </sheetData>
  <sheetProtection algorithmName="SHA-512" hashValue="Mw7cxc0SKc8VJYpeVEgILvSELuKtgnUgAXknzx5aMfpvbRyYt7T9JyaychRE+5O87y2I3fdJomK4WmsqLly98g==" saltValue="xv4dAsxbICF49DH9on309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13612111</v>
      </c>
      <c r="S5" s="727"/>
      <c r="T5" s="727"/>
      <c r="U5" s="727"/>
      <c r="V5" s="727"/>
      <c r="W5" s="727"/>
      <c r="X5" s="727"/>
      <c r="Y5" s="773"/>
      <c r="Z5" s="791">
        <v>24</v>
      </c>
      <c r="AA5" s="791"/>
      <c r="AB5" s="791"/>
      <c r="AC5" s="791"/>
      <c r="AD5" s="792">
        <v>13192361</v>
      </c>
      <c r="AE5" s="792"/>
      <c r="AF5" s="792"/>
      <c r="AG5" s="792"/>
      <c r="AH5" s="792"/>
      <c r="AI5" s="792"/>
      <c r="AJ5" s="792"/>
      <c r="AK5" s="792"/>
      <c r="AL5" s="774">
        <v>47.3</v>
      </c>
      <c r="AM5" s="743"/>
      <c r="AN5" s="743"/>
      <c r="AO5" s="775"/>
      <c r="AP5" s="760" t="s">
        <v>225</v>
      </c>
      <c r="AQ5" s="761"/>
      <c r="AR5" s="761"/>
      <c r="AS5" s="761"/>
      <c r="AT5" s="761"/>
      <c r="AU5" s="761"/>
      <c r="AV5" s="761"/>
      <c r="AW5" s="761"/>
      <c r="AX5" s="761"/>
      <c r="AY5" s="761"/>
      <c r="AZ5" s="761"/>
      <c r="BA5" s="761"/>
      <c r="BB5" s="761"/>
      <c r="BC5" s="761"/>
      <c r="BD5" s="761"/>
      <c r="BE5" s="761"/>
      <c r="BF5" s="762"/>
      <c r="BG5" s="661">
        <v>13595329</v>
      </c>
      <c r="BH5" s="664"/>
      <c r="BI5" s="664"/>
      <c r="BJ5" s="664"/>
      <c r="BK5" s="664"/>
      <c r="BL5" s="664"/>
      <c r="BM5" s="664"/>
      <c r="BN5" s="665"/>
      <c r="BO5" s="723">
        <v>99.9</v>
      </c>
      <c r="BP5" s="723"/>
      <c r="BQ5" s="723"/>
      <c r="BR5" s="723"/>
      <c r="BS5" s="724">
        <v>160486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520354</v>
      </c>
      <c r="S6" s="664"/>
      <c r="T6" s="664"/>
      <c r="U6" s="664"/>
      <c r="V6" s="664"/>
      <c r="W6" s="664"/>
      <c r="X6" s="664"/>
      <c r="Y6" s="665"/>
      <c r="Z6" s="723">
        <v>0.9</v>
      </c>
      <c r="AA6" s="723"/>
      <c r="AB6" s="723"/>
      <c r="AC6" s="723"/>
      <c r="AD6" s="724">
        <v>520354</v>
      </c>
      <c r="AE6" s="724"/>
      <c r="AF6" s="724"/>
      <c r="AG6" s="724"/>
      <c r="AH6" s="724"/>
      <c r="AI6" s="724"/>
      <c r="AJ6" s="724"/>
      <c r="AK6" s="724"/>
      <c r="AL6" s="666">
        <v>1.9</v>
      </c>
      <c r="AM6" s="667"/>
      <c r="AN6" s="667"/>
      <c r="AO6" s="725"/>
      <c r="AP6" s="658" t="s">
        <v>230</v>
      </c>
      <c r="AQ6" s="659"/>
      <c r="AR6" s="659"/>
      <c r="AS6" s="659"/>
      <c r="AT6" s="659"/>
      <c r="AU6" s="659"/>
      <c r="AV6" s="659"/>
      <c r="AW6" s="659"/>
      <c r="AX6" s="659"/>
      <c r="AY6" s="659"/>
      <c r="AZ6" s="659"/>
      <c r="BA6" s="659"/>
      <c r="BB6" s="659"/>
      <c r="BC6" s="659"/>
      <c r="BD6" s="659"/>
      <c r="BE6" s="659"/>
      <c r="BF6" s="660"/>
      <c r="BG6" s="661">
        <v>13175579</v>
      </c>
      <c r="BH6" s="664"/>
      <c r="BI6" s="664"/>
      <c r="BJ6" s="664"/>
      <c r="BK6" s="664"/>
      <c r="BL6" s="664"/>
      <c r="BM6" s="664"/>
      <c r="BN6" s="665"/>
      <c r="BO6" s="723">
        <v>96.8</v>
      </c>
      <c r="BP6" s="723"/>
      <c r="BQ6" s="723"/>
      <c r="BR6" s="723"/>
      <c r="BS6" s="724">
        <v>160486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291953</v>
      </c>
      <c r="CS6" s="664"/>
      <c r="CT6" s="664"/>
      <c r="CU6" s="664"/>
      <c r="CV6" s="664"/>
      <c r="CW6" s="664"/>
      <c r="CX6" s="664"/>
      <c r="CY6" s="665"/>
      <c r="CZ6" s="774">
        <v>0.5</v>
      </c>
      <c r="DA6" s="743"/>
      <c r="DB6" s="743"/>
      <c r="DC6" s="777"/>
      <c r="DD6" s="669" t="s">
        <v>232</v>
      </c>
      <c r="DE6" s="664"/>
      <c r="DF6" s="664"/>
      <c r="DG6" s="664"/>
      <c r="DH6" s="664"/>
      <c r="DI6" s="664"/>
      <c r="DJ6" s="664"/>
      <c r="DK6" s="664"/>
      <c r="DL6" s="664"/>
      <c r="DM6" s="664"/>
      <c r="DN6" s="664"/>
      <c r="DO6" s="664"/>
      <c r="DP6" s="665"/>
      <c r="DQ6" s="669">
        <v>291828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16459</v>
      </c>
      <c r="S7" s="664"/>
      <c r="T7" s="664"/>
      <c r="U7" s="664"/>
      <c r="V7" s="664"/>
      <c r="W7" s="664"/>
      <c r="X7" s="664"/>
      <c r="Y7" s="665"/>
      <c r="Z7" s="723">
        <v>0</v>
      </c>
      <c r="AA7" s="723"/>
      <c r="AB7" s="723"/>
      <c r="AC7" s="723"/>
      <c r="AD7" s="724">
        <v>16459</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4650558</v>
      </c>
      <c r="BH7" s="664"/>
      <c r="BI7" s="664"/>
      <c r="BJ7" s="664"/>
      <c r="BK7" s="664"/>
      <c r="BL7" s="664"/>
      <c r="BM7" s="664"/>
      <c r="BN7" s="665"/>
      <c r="BO7" s="723">
        <v>34.200000000000003</v>
      </c>
      <c r="BP7" s="723"/>
      <c r="BQ7" s="723"/>
      <c r="BR7" s="723"/>
      <c r="BS7" s="724">
        <v>160486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7564970</v>
      </c>
      <c r="CS7" s="664"/>
      <c r="CT7" s="664"/>
      <c r="CU7" s="664"/>
      <c r="CV7" s="664"/>
      <c r="CW7" s="664"/>
      <c r="CX7" s="664"/>
      <c r="CY7" s="665"/>
      <c r="CZ7" s="723">
        <v>14</v>
      </c>
      <c r="DA7" s="723"/>
      <c r="DB7" s="723"/>
      <c r="DC7" s="723"/>
      <c r="DD7" s="669">
        <v>435822</v>
      </c>
      <c r="DE7" s="664"/>
      <c r="DF7" s="664"/>
      <c r="DG7" s="664"/>
      <c r="DH7" s="664"/>
      <c r="DI7" s="664"/>
      <c r="DJ7" s="664"/>
      <c r="DK7" s="664"/>
      <c r="DL7" s="664"/>
      <c r="DM7" s="664"/>
      <c r="DN7" s="664"/>
      <c r="DO7" s="664"/>
      <c r="DP7" s="665"/>
      <c r="DQ7" s="669">
        <v>6762774</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18236</v>
      </c>
      <c r="S8" s="664"/>
      <c r="T8" s="664"/>
      <c r="U8" s="664"/>
      <c r="V8" s="664"/>
      <c r="W8" s="664"/>
      <c r="X8" s="664"/>
      <c r="Y8" s="665"/>
      <c r="Z8" s="723">
        <v>0</v>
      </c>
      <c r="AA8" s="723"/>
      <c r="AB8" s="723"/>
      <c r="AC8" s="723"/>
      <c r="AD8" s="724">
        <v>18236</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151439</v>
      </c>
      <c r="BH8" s="664"/>
      <c r="BI8" s="664"/>
      <c r="BJ8" s="664"/>
      <c r="BK8" s="664"/>
      <c r="BL8" s="664"/>
      <c r="BM8" s="664"/>
      <c r="BN8" s="665"/>
      <c r="BO8" s="723">
        <v>1.1000000000000001</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17779644</v>
      </c>
      <c r="CS8" s="664"/>
      <c r="CT8" s="664"/>
      <c r="CU8" s="664"/>
      <c r="CV8" s="664"/>
      <c r="CW8" s="664"/>
      <c r="CX8" s="664"/>
      <c r="CY8" s="665"/>
      <c r="CZ8" s="723">
        <v>33</v>
      </c>
      <c r="DA8" s="723"/>
      <c r="DB8" s="723"/>
      <c r="DC8" s="723"/>
      <c r="DD8" s="669">
        <v>247441</v>
      </c>
      <c r="DE8" s="664"/>
      <c r="DF8" s="664"/>
      <c r="DG8" s="664"/>
      <c r="DH8" s="664"/>
      <c r="DI8" s="664"/>
      <c r="DJ8" s="664"/>
      <c r="DK8" s="664"/>
      <c r="DL8" s="664"/>
      <c r="DM8" s="664"/>
      <c r="DN8" s="664"/>
      <c r="DO8" s="664"/>
      <c r="DP8" s="665"/>
      <c r="DQ8" s="669">
        <v>8685442</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21360</v>
      </c>
      <c r="S9" s="664"/>
      <c r="T9" s="664"/>
      <c r="U9" s="664"/>
      <c r="V9" s="664"/>
      <c r="W9" s="664"/>
      <c r="X9" s="664"/>
      <c r="Y9" s="665"/>
      <c r="Z9" s="723">
        <v>0</v>
      </c>
      <c r="AA9" s="723"/>
      <c r="AB9" s="723"/>
      <c r="AC9" s="723"/>
      <c r="AD9" s="724">
        <v>21360</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3442512</v>
      </c>
      <c r="BH9" s="664"/>
      <c r="BI9" s="664"/>
      <c r="BJ9" s="664"/>
      <c r="BK9" s="664"/>
      <c r="BL9" s="664"/>
      <c r="BM9" s="664"/>
      <c r="BN9" s="665"/>
      <c r="BO9" s="723">
        <v>25.3</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4375151</v>
      </c>
      <c r="CS9" s="664"/>
      <c r="CT9" s="664"/>
      <c r="CU9" s="664"/>
      <c r="CV9" s="664"/>
      <c r="CW9" s="664"/>
      <c r="CX9" s="664"/>
      <c r="CY9" s="665"/>
      <c r="CZ9" s="723">
        <v>8.1</v>
      </c>
      <c r="DA9" s="723"/>
      <c r="DB9" s="723"/>
      <c r="DC9" s="723"/>
      <c r="DD9" s="669">
        <v>1293526</v>
      </c>
      <c r="DE9" s="664"/>
      <c r="DF9" s="664"/>
      <c r="DG9" s="664"/>
      <c r="DH9" s="664"/>
      <c r="DI9" s="664"/>
      <c r="DJ9" s="664"/>
      <c r="DK9" s="664"/>
      <c r="DL9" s="664"/>
      <c r="DM9" s="664"/>
      <c r="DN9" s="664"/>
      <c r="DO9" s="664"/>
      <c r="DP9" s="665"/>
      <c r="DQ9" s="669">
        <v>3053931</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245605</v>
      </c>
      <c r="BH10" s="664"/>
      <c r="BI10" s="664"/>
      <c r="BJ10" s="664"/>
      <c r="BK10" s="664"/>
      <c r="BL10" s="664"/>
      <c r="BM10" s="664"/>
      <c r="BN10" s="665"/>
      <c r="BO10" s="723">
        <v>1.8</v>
      </c>
      <c r="BP10" s="723"/>
      <c r="BQ10" s="723"/>
      <c r="BR10" s="723"/>
      <c r="BS10" s="669" t="s">
        <v>232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39582</v>
      </c>
      <c r="CS10" s="664"/>
      <c r="CT10" s="664"/>
      <c r="CU10" s="664"/>
      <c r="CV10" s="664"/>
      <c r="CW10" s="664"/>
      <c r="CX10" s="664"/>
      <c r="CY10" s="665"/>
      <c r="CZ10" s="723">
        <v>0.1</v>
      </c>
      <c r="DA10" s="723"/>
      <c r="DB10" s="723"/>
      <c r="DC10" s="723"/>
      <c r="DD10" s="669" t="s">
        <v>147</v>
      </c>
      <c r="DE10" s="664"/>
      <c r="DF10" s="664"/>
      <c r="DG10" s="664"/>
      <c r="DH10" s="664"/>
      <c r="DI10" s="664"/>
      <c r="DJ10" s="664"/>
      <c r="DK10" s="664"/>
      <c r="DL10" s="664"/>
      <c r="DM10" s="664"/>
      <c r="DN10" s="664"/>
      <c r="DO10" s="664"/>
      <c r="DP10" s="665"/>
      <c r="DQ10" s="669">
        <v>38543</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811002</v>
      </c>
      <c r="BH11" s="664"/>
      <c r="BI11" s="664"/>
      <c r="BJ11" s="664"/>
      <c r="BK11" s="664"/>
      <c r="BL11" s="664"/>
      <c r="BM11" s="664"/>
      <c r="BN11" s="665"/>
      <c r="BO11" s="723">
        <v>6</v>
      </c>
      <c r="BP11" s="723"/>
      <c r="BQ11" s="723"/>
      <c r="BR11" s="723"/>
      <c r="BS11" s="669">
        <v>160486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2118925</v>
      </c>
      <c r="CS11" s="664"/>
      <c r="CT11" s="664"/>
      <c r="CU11" s="664"/>
      <c r="CV11" s="664"/>
      <c r="CW11" s="664"/>
      <c r="CX11" s="664"/>
      <c r="CY11" s="665"/>
      <c r="CZ11" s="723">
        <v>3.9</v>
      </c>
      <c r="DA11" s="723"/>
      <c r="DB11" s="723"/>
      <c r="DC11" s="723"/>
      <c r="DD11" s="669">
        <v>625929</v>
      </c>
      <c r="DE11" s="664"/>
      <c r="DF11" s="664"/>
      <c r="DG11" s="664"/>
      <c r="DH11" s="664"/>
      <c r="DI11" s="664"/>
      <c r="DJ11" s="664"/>
      <c r="DK11" s="664"/>
      <c r="DL11" s="664"/>
      <c r="DM11" s="664"/>
      <c r="DN11" s="664"/>
      <c r="DO11" s="664"/>
      <c r="DP11" s="665"/>
      <c r="DQ11" s="669">
        <v>1479630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1813922</v>
      </c>
      <c r="S12" s="664"/>
      <c r="T12" s="664"/>
      <c r="U12" s="664"/>
      <c r="V12" s="664"/>
      <c r="W12" s="664"/>
      <c r="X12" s="664"/>
      <c r="Y12" s="665"/>
      <c r="Z12" s="723">
        <v>3.2</v>
      </c>
      <c r="AA12" s="723"/>
      <c r="AB12" s="723"/>
      <c r="AC12" s="723"/>
      <c r="AD12" s="724">
        <v>1813922</v>
      </c>
      <c r="AE12" s="724"/>
      <c r="AF12" s="724"/>
      <c r="AG12" s="724"/>
      <c r="AH12" s="724"/>
      <c r="AI12" s="724"/>
      <c r="AJ12" s="724"/>
      <c r="AK12" s="724"/>
      <c r="AL12" s="666">
        <v>6.5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7552297</v>
      </c>
      <c r="BH12" s="664"/>
      <c r="BI12" s="664"/>
      <c r="BJ12" s="664"/>
      <c r="BK12" s="664"/>
      <c r="BL12" s="664"/>
      <c r="BM12" s="664"/>
      <c r="BN12" s="665"/>
      <c r="BO12" s="723">
        <v>55.5</v>
      </c>
      <c r="BP12" s="723"/>
      <c r="BQ12" s="723"/>
      <c r="BR12" s="723"/>
      <c r="BS12" s="669" t="s">
        <v>232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1793510</v>
      </c>
      <c r="CS12" s="664"/>
      <c r="CT12" s="664"/>
      <c r="CU12" s="664"/>
      <c r="CV12" s="664"/>
      <c r="CW12" s="664"/>
      <c r="CX12" s="664"/>
      <c r="CY12" s="665"/>
      <c r="CZ12" s="723">
        <v>3.3</v>
      </c>
      <c r="DA12" s="723"/>
      <c r="DB12" s="723"/>
      <c r="DC12" s="723"/>
      <c r="DD12" s="669">
        <v>309222</v>
      </c>
      <c r="DE12" s="664"/>
      <c r="DF12" s="664"/>
      <c r="DG12" s="664"/>
      <c r="DH12" s="664"/>
      <c r="DI12" s="664"/>
      <c r="DJ12" s="664"/>
      <c r="DK12" s="664"/>
      <c r="DL12" s="664"/>
      <c r="DM12" s="664"/>
      <c r="DN12" s="664"/>
      <c r="DO12" s="664"/>
      <c r="DP12" s="665"/>
      <c r="DQ12" s="669">
        <v>1415898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31443</v>
      </c>
      <c r="S13" s="664"/>
      <c r="T13" s="664"/>
      <c r="U13" s="664"/>
      <c r="V13" s="664"/>
      <c r="W13" s="664"/>
      <c r="X13" s="664"/>
      <c r="Y13" s="665"/>
      <c r="Z13" s="723">
        <v>0.1</v>
      </c>
      <c r="AA13" s="723"/>
      <c r="AB13" s="723"/>
      <c r="AC13" s="723"/>
      <c r="AD13" s="724">
        <v>31443</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7506689</v>
      </c>
      <c r="BH13" s="664"/>
      <c r="BI13" s="664"/>
      <c r="BJ13" s="664"/>
      <c r="BK13" s="664"/>
      <c r="BL13" s="664"/>
      <c r="BM13" s="664"/>
      <c r="BN13" s="665"/>
      <c r="BO13" s="723">
        <v>55.1</v>
      </c>
      <c r="BP13" s="723"/>
      <c r="BQ13" s="723"/>
      <c r="BR13" s="723"/>
      <c r="BS13" s="669" t="s">
        <v>232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5909525</v>
      </c>
      <c r="CS13" s="664"/>
      <c r="CT13" s="664"/>
      <c r="CU13" s="664"/>
      <c r="CV13" s="664"/>
      <c r="CW13" s="664"/>
      <c r="CX13" s="664"/>
      <c r="CY13" s="665"/>
      <c r="CZ13" s="723">
        <v>11</v>
      </c>
      <c r="DA13" s="723"/>
      <c r="DB13" s="723"/>
      <c r="DC13" s="723"/>
      <c r="DD13" s="669">
        <v>4280119</v>
      </c>
      <c r="DE13" s="664"/>
      <c r="DF13" s="664"/>
      <c r="DG13" s="664"/>
      <c r="DH13" s="664"/>
      <c r="DI13" s="664"/>
      <c r="DJ13" s="664"/>
      <c r="DK13" s="664"/>
      <c r="DL13" s="664"/>
      <c r="DM13" s="664"/>
      <c r="DN13" s="664"/>
      <c r="DO13" s="664"/>
      <c r="DP13" s="665"/>
      <c r="DQ13" s="669">
        <v>3166771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147</v>
      </c>
      <c r="AE14" s="724"/>
      <c r="AF14" s="724"/>
      <c r="AG14" s="724"/>
      <c r="AH14" s="724"/>
      <c r="AI14" s="724"/>
      <c r="AJ14" s="724"/>
      <c r="AK14" s="724"/>
      <c r="AL14" s="666" t="s">
        <v>232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339169</v>
      </c>
      <c r="BH14" s="664"/>
      <c r="BI14" s="664"/>
      <c r="BJ14" s="664"/>
      <c r="BK14" s="664"/>
      <c r="BL14" s="664"/>
      <c r="BM14" s="664"/>
      <c r="BN14" s="665"/>
      <c r="BO14" s="723">
        <v>2.5</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2079811</v>
      </c>
      <c r="CS14" s="664"/>
      <c r="CT14" s="664"/>
      <c r="CU14" s="664"/>
      <c r="CV14" s="664"/>
      <c r="CW14" s="664"/>
      <c r="CX14" s="664"/>
      <c r="CY14" s="665"/>
      <c r="CZ14" s="723">
        <v>3.9</v>
      </c>
      <c r="DA14" s="723"/>
      <c r="DB14" s="723"/>
      <c r="DC14" s="723"/>
      <c r="DD14" s="669">
        <v>390554</v>
      </c>
      <c r="DE14" s="664"/>
      <c r="DF14" s="664"/>
      <c r="DG14" s="664"/>
      <c r="DH14" s="664"/>
      <c r="DI14" s="664"/>
      <c r="DJ14" s="664"/>
      <c r="DK14" s="664"/>
      <c r="DL14" s="664"/>
      <c r="DM14" s="664"/>
      <c r="DN14" s="664"/>
      <c r="DO14" s="664"/>
      <c r="DP14" s="665"/>
      <c r="DQ14" s="669">
        <v>1801382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89616</v>
      </c>
      <c r="S15" s="664"/>
      <c r="T15" s="664"/>
      <c r="U15" s="664"/>
      <c r="V15" s="664"/>
      <c r="W15" s="664"/>
      <c r="X15" s="664"/>
      <c r="Y15" s="665"/>
      <c r="Z15" s="723">
        <v>0.2</v>
      </c>
      <c r="AA15" s="723"/>
      <c r="AB15" s="723"/>
      <c r="AC15" s="723"/>
      <c r="AD15" s="724">
        <v>89616</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633555</v>
      </c>
      <c r="BH15" s="664"/>
      <c r="BI15" s="664"/>
      <c r="BJ15" s="664"/>
      <c r="BK15" s="664"/>
      <c r="BL15" s="664"/>
      <c r="BM15" s="664"/>
      <c r="BN15" s="665"/>
      <c r="BO15" s="723">
        <v>4.7</v>
      </c>
      <c r="BP15" s="723"/>
      <c r="BQ15" s="723"/>
      <c r="BR15" s="723"/>
      <c r="BS15" s="669" t="s">
        <v>139</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5973635</v>
      </c>
      <c r="CS15" s="664"/>
      <c r="CT15" s="664"/>
      <c r="CU15" s="664"/>
      <c r="CV15" s="664"/>
      <c r="CW15" s="664"/>
      <c r="CX15" s="664"/>
      <c r="CY15" s="665"/>
      <c r="CZ15" s="723">
        <v>11.1</v>
      </c>
      <c r="DA15" s="723"/>
      <c r="DB15" s="723"/>
      <c r="DC15" s="723"/>
      <c r="DD15" s="669">
        <v>2819506</v>
      </c>
      <c r="DE15" s="664"/>
      <c r="DF15" s="664"/>
      <c r="DG15" s="664"/>
      <c r="DH15" s="664"/>
      <c r="DI15" s="664"/>
      <c r="DJ15" s="664"/>
      <c r="DK15" s="664"/>
      <c r="DL15" s="664"/>
      <c r="DM15" s="664"/>
      <c r="DN15" s="664"/>
      <c r="DO15" s="664"/>
      <c r="DP15" s="665"/>
      <c r="DQ15" s="669">
        <v>3505666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232</v>
      </c>
      <c r="BP16" s="723"/>
      <c r="BQ16" s="723"/>
      <c r="BR16" s="723"/>
      <c r="BS16" s="669" t="s">
        <v>232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255366</v>
      </c>
      <c r="CS16" s="664"/>
      <c r="CT16" s="664"/>
      <c r="CU16" s="664"/>
      <c r="CV16" s="664"/>
      <c r="CW16" s="664"/>
      <c r="CX16" s="664"/>
      <c r="CY16" s="665"/>
      <c r="CZ16" s="723">
        <v>0.5</v>
      </c>
      <c r="DA16" s="723"/>
      <c r="DB16" s="723"/>
      <c r="DC16" s="723"/>
      <c r="DD16" s="669" t="s">
        <v>232</v>
      </c>
      <c r="DE16" s="664"/>
      <c r="DF16" s="664"/>
      <c r="DG16" s="664"/>
      <c r="DH16" s="664"/>
      <c r="DI16" s="664"/>
      <c r="DJ16" s="664"/>
      <c r="DK16" s="664"/>
      <c r="DL16" s="664"/>
      <c r="DM16" s="664"/>
      <c r="DN16" s="664"/>
      <c r="DO16" s="664"/>
      <c r="DP16" s="665"/>
      <c r="DQ16" s="669">
        <v>237287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66478</v>
      </c>
      <c r="S17" s="664"/>
      <c r="T17" s="664"/>
      <c r="U17" s="664"/>
      <c r="V17" s="664"/>
      <c r="W17" s="664"/>
      <c r="X17" s="664"/>
      <c r="Y17" s="665"/>
      <c r="Z17" s="723">
        <v>0.1</v>
      </c>
      <c r="AA17" s="723"/>
      <c r="AB17" s="723"/>
      <c r="AC17" s="723"/>
      <c r="AD17" s="724">
        <v>66478</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5730654</v>
      </c>
      <c r="CS17" s="664"/>
      <c r="CT17" s="664"/>
      <c r="CU17" s="664"/>
      <c r="CV17" s="664"/>
      <c r="CW17" s="664"/>
      <c r="CX17" s="664"/>
      <c r="CY17" s="665"/>
      <c r="CZ17" s="723">
        <v>10.6</v>
      </c>
      <c r="DA17" s="723"/>
      <c r="DB17" s="723"/>
      <c r="DC17" s="723"/>
      <c r="DD17" s="669" t="s">
        <v>232</v>
      </c>
      <c r="DE17" s="664"/>
      <c r="DF17" s="664"/>
      <c r="DG17" s="664"/>
      <c r="DH17" s="664"/>
      <c r="DI17" s="664"/>
      <c r="DJ17" s="664"/>
      <c r="DK17" s="664"/>
      <c r="DL17" s="664"/>
      <c r="DM17" s="664"/>
      <c r="DN17" s="664"/>
      <c r="DO17" s="664"/>
      <c r="DP17" s="665"/>
      <c r="DQ17" s="669">
        <v>5624152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14155926</v>
      </c>
      <c r="S18" s="664"/>
      <c r="T18" s="664"/>
      <c r="U18" s="664"/>
      <c r="V18" s="664"/>
      <c r="W18" s="664"/>
      <c r="X18" s="664"/>
      <c r="Y18" s="665"/>
      <c r="Z18" s="723">
        <v>25</v>
      </c>
      <c r="AA18" s="723"/>
      <c r="AB18" s="723"/>
      <c r="AC18" s="723"/>
      <c r="AD18" s="724">
        <v>11807722</v>
      </c>
      <c r="AE18" s="724"/>
      <c r="AF18" s="724"/>
      <c r="AG18" s="724"/>
      <c r="AH18" s="724"/>
      <c r="AI18" s="724"/>
      <c r="AJ18" s="724"/>
      <c r="AK18" s="724"/>
      <c r="AL18" s="666">
        <v>42.4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v>419750</v>
      </c>
      <c r="BH18" s="664"/>
      <c r="BI18" s="664"/>
      <c r="BJ18" s="664"/>
      <c r="BK18" s="664"/>
      <c r="BL18" s="664"/>
      <c r="BM18" s="664"/>
      <c r="BN18" s="665"/>
      <c r="BO18" s="723">
        <v>3.1</v>
      </c>
      <c r="BP18" s="723"/>
      <c r="BQ18" s="723"/>
      <c r="BR18" s="723"/>
      <c r="BS18" s="669" t="s">
        <v>232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147</v>
      </c>
      <c r="CS18" s="664"/>
      <c r="CT18" s="664"/>
      <c r="CU18" s="664"/>
      <c r="CV18" s="664"/>
      <c r="CW18" s="664"/>
      <c r="CX18" s="664"/>
      <c r="CY18" s="665"/>
      <c r="CZ18" s="723" t="s">
        <v>147</v>
      </c>
      <c r="DA18" s="723"/>
      <c r="DB18" s="723"/>
      <c r="DC18" s="723"/>
      <c r="DD18" s="669" t="s">
        <v>232</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11807722</v>
      </c>
      <c r="S19" s="664"/>
      <c r="T19" s="664"/>
      <c r="U19" s="664"/>
      <c r="V19" s="664"/>
      <c r="W19" s="664"/>
      <c r="X19" s="664"/>
      <c r="Y19" s="665"/>
      <c r="Z19" s="723">
        <v>20.8</v>
      </c>
      <c r="AA19" s="723"/>
      <c r="AB19" s="723"/>
      <c r="AC19" s="723"/>
      <c r="AD19" s="724">
        <v>11807722</v>
      </c>
      <c r="AE19" s="724"/>
      <c r="AF19" s="724"/>
      <c r="AG19" s="724"/>
      <c r="AH19" s="724"/>
      <c r="AI19" s="724"/>
      <c r="AJ19" s="724"/>
      <c r="AK19" s="724"/>
      <c r="AL19" s="666">
        <v>42.4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16782</v>
      </c>
      <c r="BH19" s="664"/>
      <c r="BI19" s="664"/>
      <c r="BJ19" s="664"/>
      <c r="BK19" s="664"/>
      <c r="BL19" s="664"/>
      <c r="BM19" s="664"/>
      <c r="BN19" s="665"/>
      <c r="BO19" s="723">
        <v>0.1</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2348204</v>
      </c>
      <c r="S20" s="664"/>
      <c r="T20" s="664"/>
      <c r="U20" s="664"/>
      <c r="V20" s="664"/>
      <c r="W20" s="664"/>
      <c r="X20" s="664"/>
      <c r="Y20" s="665"/>
      <c r="Z20" s="723">
        <v>4.0999999999999996</v>
      </c>
      <c r="AA20" s="723"/>
      <c r="AB20" s="723"/>
      <c r="AC20" s="723"/>
      <c r="AD20" s="724" t="s">
        <v>232</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16782</v>
      </c>
      <c r="BH20" s="664"/>
      <c r="BI20" s="664"/>
      <c r="BJ20" s="664"/>
      <c r="BK20" s="664"/>
      <c r="BL20" s="664"/>
      <c r="BM20" s="664"/>
      <c r="BN20" s="665"/>
      <c r="BO20" s="723">
        <v>0.1</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53912726</v>
      </c>
      <c r="CS20" s="664"/>
      <c r="CT20" s="664"/>
      <c r="CU20" s="664"/>
      <c r="CV20" s="664"/>
      <c r="CW20" s="664"/>
      <c r="CX20" s="664"/>
      <c r="CY20" s="665"/>
      <c r="CZ20" s="723">
        <v>100</v>
      </c>
      <c r="DA20" s="723"/>
      <c r="DB20" s="723"/>
      <c r="DC20" s="723"/>
      <c r="DD20" s="669">
        <v>10402119</v>
      </c>
      <c r="DE20" s="664"/>
      <c r="DF20" s="664"/>
      <c r="DG20" s="664"/>
      <c r="DH20" s="664"/>
      <c r="DI20" s="664"/>
      <c r="DJ20" s="664"/>
      <c r="DK20" s="664"/>
      <c r="DL20" s="664"/>
      <c r="DM20" s="664"/>
      <c r="DN20" s="664"/>
      <c r="DO20" s="664"/>
      <c r="DP20" s="665"/>
      <c r="DQ20" s="669">
        <v>36063304</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232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16782</v>
      </c>
      <c r="BH21" s="664"/>
      <c r="BI21" s="664"/>
      <c r="BJ21" s="664"/>
      <c r="BK21" s="664"/>
      <c r="BL21" s="664"/>
      <c r="BM21" s="664"/>
      <c r="BN21" s="665"/>
      <c r="BO21" s="723">
        <v>0.1</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30345905</v>
      </c>
      <c r="S22" s="664"/>
      <c r="T22" s="664"/>
      <c r="U22" s="664"/>
      <c r="V22" s="664"/>
      <c r="W22" s="664"/>
      <c r="X22" s="664"/>
      <c r="Y22" s="665"/>
      <c r="Z22" s="723">
        <v>53.5</v>
      </c>
      <c r="AA22" s="723"/>
      <c r="AB22" s="723"/>
      <c r="AC22" s="723"/>
      <c r="AD22" s="724">
        <v>27577951</v>
      </c>
      <c r="AE22" s="724"/>
      <c r="AF22" s="724"/>
      <c r="AG22" s="724"/>
      <c r="AH22" s="724"/>
      <c r="AI22" s="724"/>
      <c r="AJ22" s="724"/>
      <c r="AK22" s="724"/>
      <c r="AL22" s="666">
        <v>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13110</v>
      </c>
      <c r="S23" s="664"/>
      <c r="T23" s="664"/>
      <c r="U23" s="664"/>
      <c r="V23" s="664"/>
      <c r="W23" s="664"/>
      <c r="X23" s="664"/>
      <c r="Y23" s="665"/>
      <c r="Z23" s="723">
        <v>0</v>
      </c>
      <c r="AA23" s="723"/>
      <c r="AB23" s="723"/>
      <c r="AC23" s="723"/>
      <c r="AD23" s="724">
        <v>13110</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232</v>
      </c>
      <c r="BH23" s="664"/>
      <c r="BI23" s="664"/>
      <c r="BJ23" s="664"/>
      <c r="BK23" s="664"/>
      <c r="BL23" s="664"/>
      <c r="BM23" s="664"/>
      <c r="BN23" s="665"/>
      <c r="BO23" s="723" t="s">
        <v>232</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383348</v>
      </c>
      <c r="S24" s="664"/>
      <c r="T24" s="664"/>
      <c r="U24" s="664"/>
      <c r="V24" s="664"/>
      <c r="W24" s="664"/>
      <c r="X24" s="664"/>
      <c r="Y24" s="665"/>
      <c r="Z24" s="723">
        <v>0.7</v>
      </c>
      <c r="AA24" s="723"/>
      <c r="AB24" s="723"/>
      <c r="AC24" s="723"/>
      <c r="AD24" s="724" t="s">
        <v>232</v>
      </c>
      <c r="AE24" s="724"/>
      <c r="AF24" s="724"/>
      <c r="AG24" s="724"/>
      <c r="AH24" s="724"/>
      <c r="AI24" s="724"/>
      <c r="AJ24" s="724"/>
      <c r="AK24" s="724"/>
      <c r="AL24" s="666" t="s">
        <v>147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25929792</v>
      </c>
      <c r="CS24" s="727"/>
      <c r="CT24" s="727"/>
      <c r="CU24" s="727"/>
      <c r="CV24" s="727"/>
      <c r="CW24" s="727"/>
      <c r="CX24" s="727"/>
      <c r="CY24" s="773"/>
      <c r="CZ24" s="774">
        <v>48.1</v>
      </c>
      <c r="DA24" s="743"/>
      <c r="DB24" s="743"/>
      <c r="DC24" s="777"/>
      <c r="DD24" s="772">
        <v>17499725</v>
      </c>
      <c r="DE24" s="727"/>
      <c r="DF24" s="727"/>
      <c r="DG24" s="727"/>
      <c r="DH24" s="727"/>
      <c r="DI24" s="727"/>
      <c r="DJ24" s="727"/>
      <c r="DK24" s="773"/>
      <c r="DL24" s="772">
        <v>17399421</v>
      </c>
      <c r="DM24" s="727"/>
      <c r="DN24" s="727"/>
      <c r="DO24" s="727"/>
      <c r="DP24" s="727"/>
      <c r="DQ24" s="727"/>
      <c r="DR24" s="727"/>
      <c r="DS24" s="727"/>
      <c r="DT24" s="727"/>
      <c r="DU24" s="727"/>
      <c r="DV24" s="773"/>
      <c r="DW24" s="774">
        <v>59.6</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695155</v>
      </c>
      <c r="S25" s="664"/>
      <c r="T25" s="664"/>
      <c r="U25" s="664"/>
      <c r="V25" s="664"/>
      <c r="W25" s="664"/>
      <c r="X25" s="664"/>
      <c r="Y25" s="665"/>
      <c r="Z25" s="723">
        <v>1.2</v>
      </c>
      <c r="AA25" s="723"/>
      <c r="AB25" s="723"/>
      <c r="AC25" s="723"/>
      <c r="AD25" s="724">
        <v>49641</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139</v>
      </c>
      <c r="BP25" s="723"/>
      <c r="BQ25" s="723"/>
      <c r="BR25" s="723"/>
      <c r="BS25" s="669" t="s">
        <v>232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8487593</v>
      </c>
      <c r="CS25" s="662"/>
      <c r="CT25" s="662"/>
      <c r="CU25" s="662"/>
      <c r="CV25" s="662"/>
      <c r="CW25" s="662"/>
      <c r="CX25" s="662"/>
      <c r="CY25" s="663"/>
      <c r="CZ25" s="666">
        <v>15.7</v>
      </c>
      <c r="DA25" s="695"/>
      <c r="DB25" s="695"/>
      <c r="DC25" s="696"/>
      <c r="DD25" s="669">
        <v>8044198</v>
      </c>
      <c r="DE25" s="662"/>
      <c r="DF25" s="662"/>
      <c r="DG25" s="662"/>
      <c r="DH25" s="662"/>
      <c r="DI25" s="662"/>
      <c r="DJ25" s="662"/>
      <c r="DK25" s="663"/>
      <c r="DL25" s="669">
        <v>7985599</v>
      </c>
      <c r="DM25" s="662"/>
      <c r="DN25" s="662"/>
      <c r="DO25" s="662"/>
      <c r="DP25" s="662"/>
      <c r="DQ25" s="662"/>
      <c r="DR25" s="662"/>
      <c r="DS25" s="662"/>
      <c r="DT25" s="662"/>
      <c r="DU25" s="662"/>
      <c r="DV25" s="663"/>
      <c r="DW25" s="666">
        <v>27.3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137511</v>
      </c>
      <c r="S26" s="664"/>
      <c r="T26" s="664"/>
      <c r="U26" s="664"/>
      <c r="V26" s="664"/>
      <c r="W26" s="664"/>
      <c r="X26" s="664"/>
      <c r="Y26" s="665"/>
      <c r="Z26" s="723">
        <v>0.2</v>
      </c>
      <c r="AA26" s="723"/>
      <c r="AB26" s="723"/>
      <c r="AC26" s="723"/>
      <c r="AD26" s="724" t="s">
        <v>232</v>
      </c>
      <c r="AE26" s="724"/>
      <c r="AF26" s="724"/>
      <c r="AG26" s="724"/>
      <c r="AH26" s="724"/>
      <c r="AI26" s="724"/>
      <c r="AJ26" s="724"/>
      <c r="AK26" s="724"/>
      <c r="AL26" s="666" t="s">
        <v>232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5482651</v>
      </c>
      <c r="CS26" s="664"/>
      <c r="CT26" s="664"/>
      <c r="CU26" s="664"/>
      <c r="CV26" s="664"/>
      <c r="CW26" s="664"/>
      <c r="CX26" s="664"/>
      <c r="CY26" s="665"/>
      <c r="CZ26" s="666">
        <v>10.199999999999999</v>
      </c>
      <c r="DA26" s="695"/>
      <c r="DB26" s="695"/>
      <c r="DC26" s="696"/>
      <c r="DD26" s="669">
        <v>5157564</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8632896</v>
      </c>
      <c r="S27" s="664"/>
      <c r="T27" s="664"/>
      <c r="U27" s="664"/>
      <c r="V27" s="664"/>
      <c r="W27" s="664"/>
      <c r="X27" s="664"/>
      <c r="Y27" s="665"/>
      <c r="Z27" s="723">
        <v>15.2</v>
      </c>
      <c r="AA27" s="723"/>
      <c r="AB27" s="723"/>
      <c r="AC27" s="723"/>
      <c r="AD27" s="724" t="s">
        <v>232</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13612111</v>
      </c>
      <c r="BH27" s="664"/>
      <c r="BI27" s="664"/>
      <c r="BJ27" s="664"/>
      <c r="BK27" s="664"/>
      <c r="BL27" s="664"/>
      <c r="BM27" s="664"/>
      <c r="BN27" s="665"/>
      <c r="BO27" s="723">
        <v>100</v>
      </c>
      <c r="BP27" s="723"/>
      <c r="BQ27" s="723"/>
      <c r="BR27" s="723"/>
      <c r="BS27" s="669">
        <v>160486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11711545</v>
      </c>
      <c r="CS27" s="662"/>
      <c r="CT27" s="662"/>
      <c r="CU27" s="662"/>
      <c r="CV27" s="662"/>
      <c r="CW27" s="662"/>
      <c r="CX27" s="662"/>
      <c r="CY27" s="663"/>
      <c r="CZ27" s="666">
        <v>21.7</v>
      </c>
      <c r="DA27" s="695"/>
      <c r="DB27" s="695"/>
      <c r="DC27" s="696"/>
      <c r="DD27" s="669">
        <v>3831375</v>
      </c>
      <c r="DE27" s="662"/>
      <c r="DF27" s="662"/>
      <c r="DG27" s="662"/>
      <c r="DH27" s="662"/>
      <c r="DI27" s="662"/>
      <c r="DJ27" s="662"/>
      <c r="DK27" s="663"/>
      <c r="DL27" s="669">
        <v>3789670</v>
      </c>
      <c r="DM27" s="662"/>
      <c r="DN27" s="662"/>
      <c r="DO27" s="662"/>
      <c r="DP27" s="662"/>
      <c r="DQ27" s="662"/>
      <c r="DR27" s="662"/>
      <c r="DS27" s="662"/>
      <c r="DT27" s="662"/>
      <c r="DU27" s="662"/>
      <c r="DV27" s="663"/>
      <c r="DW27" s="666">
        <v>13</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13914</v>
      </c>
      <c r="S28" s="664"/>
      <c r="T28" s="664"/>
      <c r="U28" s="664"/>
      <c r="V28" s="664"/>
      <c r="W28" s="664"/>
      <c r="X28" s="664"/>
      <c r="Y28" s="665"/>
      <c r="Z28" s="723">
        <v>0</v>
      </c>
      <c r="AA28" s="723"/>
      <c r="AB28" s="723"/>
      <c r="AC28" s="723"/>
      <c r="AD28" s="724">
        <v>13914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5730654</v>
      </c>
      <c r="CS28" s="664"/>
      <c r="CT28" s="664"/>
      <c r="CU28" s="664"/>
      <c r="CV28" s="664"/>
      <c r="CW28" s="664"/>
      <c r="CX28" s="664"/>
      <c r="CY28" s="665"/>
      <c r="CZ28" s="666">
        <v>10.6</v>
      </c>
      <c r="DA28" s="695"/>
      <c r="DB28" s="695"/>
      <c r="DC28" s="696"/>
      <c r="DD28" s="669">
        <v>5624152</v>
      </c>
      <c r="DE28" s="664"/>
      <c r="DF28" s="664"/>
      <c r="DG28" s="664"/>
      <c r="DH28" s="664"/>
      <c r="DI28" s="664"/>
      <c r="DJ28" s="664"/>
      <c r="DK28" s="665"/>
      <c r="DL28" s="669">
        <v>5624152</v>
      </c>
      <c r="DM28" s="664"/>
      <c r="DN28" s="664"/>
      <c r="DO28" s="664"/>
      <c r="DP28" s="664"/>
      <c r="DQ28" s="664"/>
      <c r="DR28" s="664"/>
      <c r="DS28" s="664"/>
      <c r="DT28" s="664"/>
      <c r="DU28" s="664"/>
      <c r="DV28" s="665"/>
      <c r="DW28" s="666">
        <v>19.3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4415452</v>
      </c>
      <c r="S29" s="664"/>
      <c r="T29" s="664"/>
      <c r="U29" s="664"/>
      <c r="V29" s="664"/>
      <c r="W29" s="664"/>
      <c r="X29" s="664"/>
      <c r="Y29" s="665"/>
      <c r="Z29" s="723">
        <v>7.8</v>
      </c>
      <c r="AA29" s="723"/>
      <c r="AB29" s="723"/>
      <c r="AC29" s="723"/>
      <c r="AD29" s="724" t="s">
        <v>139</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5730654</v>
      </c>
      <c r="CS29" s="662"/>
      <c r="CT29" s="662"/>
      <c r="CU29" s="662"/>
      <c r="CV29" s="662"/>
      <c r="CW29" s="662"/>
      <c r="CX29" s="662"/>
      <c r="CY29" s="663"/>
      <c r="CZ29" s="666">
        <v>10.6</v>
      </c>
      <c r="DA29" s="695"/>
      <c r="DB29" s="695"/>
      <c r="DC29" s="696"/>
      <c r="DD29" s="669">
        <v>5624152</v>
      </c>
      <c r="DE29" s="662"/>
      <c r="DF29" s="662"/>
      <c r="DG29" s="662"/>
      <c r="DH29" s="662"/>
      <c r="DI29" s="662"/>
      <c r="DJ29" s="662"/>
      <c r="DK29" s="663"/>
      <c r="DL29" s="669">
        <v>5624152</v>
      </c>
      <c r="DM29" s="662"/>
      <c r="DN29" s="662"/>
      <c r="DO29" s="662"/>
      <c r="DP29" s="662"/>
      <c r="DQ29" s="662"/>
      <c r="DR29" s="662"/>
      <c r="DS29" s="662"/>
      <c r="DT29" s="662"/>
      <c r="DU29" s="662"/>
      <c r="DV29" s="663"/>
      <c r="DW29" s="666">
        <v>19.3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369282</v>
      </c>
      <c r="S30" s="664"/>
      <c r="T30" s="664"/>
      <c r="U30" s="664"/>
      <c r="V30" s="664"/>
      <c r="W30" s="664"/>
      <c r="X30" s="664"/>
      <c r="Y30" s="665"/>
      <c r="Z30" s="723">
        <v>0.7</v>
      </c>
      <c r="AA30" s="723"/>
      <c r="AB30" s="723"/>
      <c r="AC30" s="723"/>
      <c r="AD30" s="724">
        <v>157350</v>
      </c>
      <c r="AE30" s="724"/>
      <c r="AF30" s="724"/>
      <c r="AG30" s="724"/>
      <c r="AH30" s="724"/>
      <c r="AI30" s="724"/>
      <c r="AJ30" s="724"/>
      <c r="AK30" s="724"/>
      <c r="AL30" s="666">
        <v>0.6</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v>
      </c>
      <c r="BH30" s="742"/>
      <c r="BI30" s="742"/>
      <c r="BJ30" s="742"/>
      <c r="BK30" s="742"/>
      <c r="BL30" s="742"/>
      <c r="BM30" s="743">
        <v>94.9</v>
      </c>
      <c r="BN30" s="742"/>
      <c r="BO30" s="742"/>
      <c r="BP30" s="742"/>
      <c r="BQ30" s="744"/>
      <c r="BR30" s="741">
        <v>98.9</v>
      </c>
      <c r="BS30" s="742"/>
      <c r="BT30" s="742"/>
      <c r="BU30" s="742"/>
      <c r="BV30" s="742"/>
      <c r="BW30" s="742"/>
      <c r="BX30" s="743">
        <v>94.4</v>
      </c>
      <c r="BY30" s="742"/>
      <c r="BZ30" s="742"/>
      <c r="CA30" s="742"/>
      <c r="CB30" s="744"/>
      <c r="CD30" s="747"/>
      <c r="CE30" s="748"/>
      <c r="CF30" s="705" t="s">
        <v>309</v>
      </c>
      <c r="CG30" s="702"/>
      <c r="CH30" s="702"/>
      <c r="CI30" s="702"/>
      <c r="CJ30" s="702"/>
      <c r="CK30" s="702"/>
      <c r="CL30" s="702"/>
      <c r="CM30" s="702"/>
      <c r="CN30" s="702"/>
      <c r="CO30" s="702"/>
      <c r="CP30" s="702"/>
      <c r="CQ30" s="703"/>
      <c r="CR30" s="661">
        <v>5455927</v>
      </c>
      <c r="CS30" s="664"/>
      <c r="CT30" s="664"/>
      <c r="CU30" s="664"/>
      <c r="CV30" s="664"/>
      <c r="CW30" s="664"/>
      <c r="CX30" s="664"/>
      <c r="CY30" s="665"/>
      <c r="CZ30" s="666">
        <v>10.1</v>
      </c>
      <c r="DA30" s="695"/>
      <c r="DB30" s="695"/>
      <c r="DC30" s="696"/>
      <c r="DD30" s="669">
        <v>5349425</v>
      </c>
      <c r="DE30" s="664"/>
      <c r="DF30" s="664"/>
      <c r="DG30" s="664"/>
      <c r="DH30" s="664"/>
      <c r="DI30" s="664"/>
      <c r="DJ30" s="664"/>
      <c r="DK30" s="665"/>
      <c r="DL30" s="669">
        <v>5349425</v>
      </c>
      <c r="DM30" s="664"/>
      <c r="DN30" s="664"/>
      <c r="DO30" s="664"/>
      <c r="DP30" s="664"/>
      <c r="DQ30" s="664"/>
      <c r="DR30" s="664"/>
      <c r="DS30" s="664"/>
      <c r="DT30" s="664"/>
      <c r="DU30" s="664"/>
      <c r="DV30" s="665"/>
      <c r="DW30" s="666">
        <v>18.3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241050</v>
      </c>
      <c r="S31" s="664"/>
      <c r="T31" s="664"/>
      <c r="U31" s="664"/>
      <c r="V31" s="664"/>
      <c r="W31" s="664"/>
      <c r="X31" s="664"/>
      <c r="Y31" s="665"/>
      <c r="Z31" s="723">
        <v>0.4</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96.3</v>
      </c>
      <c r="BN31" s="740"/>
      <c r="BO31" s="740"/>
      <c r="BP31" s="740"/>
      <c r="BQ31" s="701"/>
      <c r="BR31" s="739">
        <v>99</v>
      </c>
      <c r="BS31" s="662"/>
      <c r="BT31" s="662"/>
      <c r="BU31" s="662"/>
      <c r="BV31" s="662"/>
      <c r="BW31" s="662"/>
      <c r="BX31" s="667">
        <v>95.6</v>
      </c>
      <c r="BY31" s="740"/>
      <c r="BZ31" s="740"/>
      <c r="CA31" s="740"/>
      <c r="CB31" s="701"/>
      <c r="CD31" s="747"/>
      <c r="CE31" s="748"/>
      <c r="CF31" s="705" t="s">
        <v>313</v>
      </c>
      <c r="CG31" s="702"/>
      <c r="CH31" s="702"/>
      <c r="CI31" s="702"/>
      <c r="CJ31" s="702"/>
      <c r="CK31" s="702"/>
      <c r="CL31" s="702"/>
      <c r="CM31" s="702"/>
      <c r="CN31" s="702"/>
      <c r="CO31" s="702"/>
      <c r="CP31" s="702"/>
      <c r="CQ31" s="703"/>
      <c r="CR31" s="661">
        <v>274727</v>
      </c>
      <c r="CS31" s="662"/>
      <c r="CT31" s="662"/>
      <c r="CU31" s="662"/>
      <c r="CV31" s="662"/>
      <c r="CW31" s="662"/>
      <c r="CX31" s="662"/>
      <c r="CY31" s="663"/>
      <c r="CZ31" s="666">
        <v>0.5</v>
      </c>
      <c r="DA31" s="695"/>
      <c r="DB31" s="695"/>
      <c r="DC31" s="696"/>
      <c r="DD31" s="669">
        <v>274727</v>
      </c>
      <c r="DE31" s="662"/>
      <c r="DF31" s="662"/>
      <c r="DG31" s="662"/>
      <c r="DH31" s="662"/>
      <c r="DI31" s="662"/>
      <c r="DJ31" s="662"/>
      <c r="DK31" s="663"/>
      <c r="DL31" s="669">
        <v>274727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3694196</v>
      </c>
      <c r="S32" s="664"/>
      <c r="T32" s="664"/>
      <c r="U32" s="664"/>
      <c r="V32" s="664"/>
      <c r="W32" s="664"/>
      <c r="X32" s="664"/>
      <c r="Y32" s="665"/>
      <c r="Z32" s="723">
        <v>6.5</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98.8</v>
      </c>
      <c r="BH32" s="677"/>
      <c r="BI32" s="677"/>
      <c r="BJ32" s="677"/>
      <c r="BK32" s="677"/>
      <c r="BL32" s="677"/>
      <c r="BM32" s="721">
        <v>93.4</v>
      </c>
      <c r="BN32" s="677"/>
      <c r="BO32" s="677"/>
      <c r="BP32" s="677"/>
      <c r="BQ32" s="714"/>
      <c r="BR32" s="738">
        <v>98.8</v>
      </c>
      <c r="BS32" s="677"/>
      <c r="BT32" s="677"/>
      <c r="BU32" s="677"/>
      <c r="BV32" s="677"/>
      <c r="BW32" s="677"/>
      <c r="BX32" s="721">
        <v>93</v>
      </c>
      <c r="BY32" s="677"/>
      <c r="BZ32" s="677"/>
      <c r="CA32" s="677"/>
      <c r="CB32" s="714"/>
      <c r="CD32" s="749"/>
      <c r="CE32" s="750"/>
      <c r="CF32" s="705" t="s">
        <v>316</v>
      </c>
      <c r="CG32" s="702"/>
      <c r="CH32" s="702"/>
      <c r="CI32" s="702"/>
      <c r="CJ32" s="702"/>
      <c r="CK32" s="702"/>
      <c r="CL32" s="702"/>
      <c r="CM32" s="702"/>
      <c r="CN32" s="702"/>
      <c r="CO32" s="702"/>
      <c r="CP32" s="702"/>
      <c r="CQ32" s="703"/>
      <c r="CR32" s="661" t="s">
        <v>232</v>
      </c>
      <c r="CS32" s="664"/>
      <c r="CT32" s="664"/>
      <c r="CU32" s="664"/>
      <c r="CV32" s="664"/>
      <c r="CW32" s="664"/>
      <c r="CX32" s="664"/>
      <c r="CY32" s="665"/>
      <c r="CZ32" s="666" t="s">
        <v>232</v>
      </c>
      <c r="DA32" s="695"/>
      <c r="DB32" s="695"/>
      <c r="DC32" s="696"/>
      <c r="DD32" s="669" t="s">
        <v>232</v>
      </c>
      <c r="DE32" s="664"/>
      <c r="DF32" s="664"/>
      <c r="DG32" s="664"/>
      <c r="DH32" s="664"/>
      <c r="DI32" s="664"/>
      <c r="DJ32" s="664"/>
      <c r="DK32" s="665"/>
      <c r="DL32" s="669" t="s">
        <v>232</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3173639</v>
      </c>
      <c r="S33" s="664"/>
      <c r="T33" s="664"/>
      <c r="U33" s="664"/>
      <c r="V33" s="664"/>
      <c r="W33" s="664"/>
      <c r="X33" s="664"/>
      <c r="Y33" s="665"/>
      <c r="Z33" s="723">
        <v>5.6</v>
      </c>
      <c r="AA33" s="723"/>
      <c r="AB33" s="723"/>
      <c r="AC33" s="723"/>
      <c r="AD33" s="724" t="s">
        <v>232</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17325449</v>
      </c>
      <c r="CS33" s="662"/>
      <c r="CT33" s="662"/>
      <c r="CU33" s="662"/>
      <c r="CV33" s="662"/>
      <c r="CW33" s="662"/>
      <c r="CX33" s="662"/>
      <c r="CY33" s="663"/>
      <c r="CZ33" s="666">
        <v>32.1</v>
      </c>
      <c r="DA33" s="695"/>
      <c r="DB33" s="695"/>
      <c r="DC33" s="696"/>
      <c r="DD33" s="669">
        <v>14344237</v>
      </c>
      <c r="DE33" s="662"/>
      <c r="DF33" s="662"/>
      <c r="DG33" s="662"/>
      <c r="DH33" s="662"/>
      <c r="DI33" s="662"/>
      <c r="DJ33" s="662"/>
      <c r="DK33" s="663"/>
      <c r="DL33" s="669">
        <v>10131981</v>
      </c>
      <c r="DM33" s="662"/>
      <c r="DN33" s="662"/>
      <c r="DO33" s="662"/>
      <c r="DP33" s="662"/>
      <c r="DQ33" s="662"/>
      <c r="DR33" s="662"/>
      <c r="DS33" s="662"/>
      <c r="DT33" s="662"/>
      <c r="DU33" s="662"/>
      <c r="DV33" s="663"/>
      <c r="DW33" s="666">
        <v>34.700000000000003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622146</v>
      </c>
      <c r="S34" s="664"/>
      <c r="T34" s="664"/>
      <c r="U34" s="664"/>
      <c r="V34" s="664"/>
      <c r="W34" s="664"/>
      <c r="X34" s="664"/>
      <c r="Y34" s="665"/>
      <c r="Z34" s="723">
        <v>1.1000000000000001</v>
      </c>
      <c r="AA34" s="723"/>
      <c r="AB34" s="723"/>
      <c r="AC34" s="723"/>
      <c r="AD34" s="724">
        <v>56936</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6848564</v>
      </c>
      <c r="CS34" s="664"/>
      <c r="CT34" s="664"/>
      <c r="CU34" s="664"/>
      <c r="CV34" s="664"/>
      <c r="CW34" s="664"/>
      <c r="CX34" s="664"/>
      <c r="CY34" s="665"/>
      <c r="CZ34" s="666">
        <v>12.7</v>
      </c>
      <c r="DA34" s="695"/>
      <c r="DB34" s="695"/>
      <c r="DC34" s="696"/>
      <c r="DD34" s="669">
        <v>5648256</v>
      </c>
      <c r="DE34" s="664"/>
      <c r="DF34" s="664"/>
      <c r="DG34" s="664"/>
      <c r="DH34" s="664"/>
      <c r="DI34" s="664"/>
      <c r="DJ34" s="664"/>
      <c r="DK34" s="665"/>
      <c r="DL34" s="669">
        <v>4704713</v>
      </c>
      <c r="DM34" s="664"/>
      <c r="DN34" s="664"/>
      <c r="DO34" s="664"/>
      <c r="DP34" s="664"/>
      <c r="DQ34" s="664"/>
      <c r="DR34" s="664"/>
      <c r="DS34" s="664"/>
      <c r="DT34" s="664"/>
      <c r="DU34" s="664"/>
      <c r="DV34" s="665"/>
      <c r="DW34" s="666">
        <v>16.100000000000001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3971700</v>
      </c>
      <c r="S35" s="664"/>
      <c r="T35" s="664"/>
      <c r="U35" s="664"/>
      <c r="V35" s="664"/>
      <c r="W35" s="664"/>
      <c r="X35" s="664"/>
      <c r="Y35" s="665"/>
      <c r="Z35" s="723">
        <v>7</v>
      </c>
      <c r="AA35" s="723"/>
      <c r="AB35" s="723"/>
      <c r="AC35" s="723"/>
      <c r="AD35" s="724" t="s">
        <v>232</v>
      </c>
      <c r="AE35" s="724"/>
      <c r="AF35" s="724"/>
      <c r="AG35" s="724"/>
      <c r="AH35" s="724"/>
      <c r="AI35" s="724"/>
      <c r="AJ35" s="724"/>
      <c r="AK35" s="724"/>
      <c r="AL35" s="666" t="s">
        <v>232</v>
      </c>
      <c r="AM35" s="667"/>
      <c r="AN35" s="667"/>
      <c r="AO35" s="725"/>
      <c r="AP35" s="234"/>
      <c r="AQ35" s="729" t="s">
        <v>324</v>
      </c>
      <c r="AR35" s="730"/>
      <c r="AS35" s="730"/>
      <c r="AT35" s="730"/>
      <c r="AU35" s="730"/>
      <c r="AV35" s="730"/>
      <c r="AW35" s="730"/>
      <c r="AX35" s="730"/>
      <c r="AY35" s="731"/>
      <c r="AZ35" s="726">
        <v>5269601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178171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516925</v>
      </c>
      <c r="CS35" s="662"/>
      <c r="CT35" s="662"/>
      <c r="CU35" s="662"/>
      <c r="CV35" s="662"/>
      <c r="CW35" s="662"/>
      <c r="CX35" s="662"/>
      <c r="CY35" s="663"/>
      <c r="CZ35" s="666">
        <v>1</v>
      </c>
      <c r="DA35" s="695"/>
      <c r="DB35" s="695"/>
      <c r="DC35" s="696"/>
      <c r="DD35" s="669">
        <v>324041</v>
      </c>
      <c r="DE35" s="662"/>
      <c r="DF35" s="662"/>
      <c r="DG35" s="662"/>
      <c r="DH35" s="662"/>
      <c r="DI35" s="662"/>
      <c r="DJ35" s="662"/>
      <c r="DK35" s="663"/>
      <c r="DL35" s="669">
        <v>320544</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532562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-24612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2842073</v>
      </c>
      <c r="CS36" s="664"/>
      <c r="CT36" s="664"/>
      <c r="CU36" s="664"/>
      <c r="CV36" s="664"/>
      <c r="CW36" s="664"/>
      <c r="CX36" s="664"/>
      <c r="CY36" s="665"/>
      <c r="CZ36" s="666">
        <v>5.3</v>
      </c>
      <c r="DA36" s="695"/>
      <c r="DB36" s="695"/>
      <c r="DC36" s="696"/>
      <c r="DD36" s="669">
        <v>2042001</v>
      </c>
      <c r="DE36" s="664"/>
      <c r="DF36" s="664"/>
      <c r="DG36" s="664"/>
      <c r="DH36" s="664"/>
      <c r="DI36" s="664"/>
      <c r="DJ36" s="664"/>
      <c r="DK36" s="665"/>
      <c r="DL36" s="669">
        <v>1269337</v>
      </c>
      <c r="DM36" s="664"/>
      <c r="DN36" s="664"/>
      <c r="DO36" s="664"/>
      <c r="DP36" s="664"/>
      <c r="DQ36" s="664"/>
      <c r="DR36" s="664"/>
      <c r="DS36" s="664"/>
      <c r="DT36" s="664"/>
      <c r="DU36" s="664"/>
      <c r="DV36" s="665"/>
      <c r="DW36" s="666">
        <v>4.3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1339500</v>
      </c>
      <c r="S37" s="664"/>
      <c r="T37" s="664"/>
      <c r="U37" s="664"/>
      <c r="V37" s="664"/>
      <c r="W37" s="664"/>
      <c r="X37" s="664"/>
      <c r="Y37" s="665"/>
      <c r="Z37" s="723">
        <v>2.4</v>
      </c>
      <c r="AA37" s="723"/>
      <c r="AB37" s="723"/>
      <c r="AC37" s="723"/>
      <c r="AD37" s="724" t="s">
        <v>232</v>
      </c>
      <c r="AE37" s="724"/>
      <c r="AF37" s="724"/>
      <c r="AG37" s="724"/>
      <c r="AH37" s="724"/>
      <c r="AI37" s="724"/>
      <c r="AJ37" s="724"/>
      <c r="AK37" s="724"/>
      <c r="AL37" s="666" t="s">
        <v>232</v>
      </c>
      <c r="AM37" s="667"/>
      <c r="AN37" s="667"/>
      <c r="AO37" s="725"/>
      <c r="AQ37" s="698" t="s">
        <v>332</v>
      </c>
      <c r="AR37" s="699"/>
      <c r="AS37" s="699"/>
      <c r="AT37" s="699"/>
      <c r="AU37" s="699"/>
      <c r="AV37" s="699"/>
      <c r="AW37" s="699"/>
      <c r="AX37" s="699"/>
      <c r="AY37" s="700"/>
      <c r="AZ37" s="661">
        <v>110857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12955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35809</v>
      </c>
      <c r="CS37" s="662"/>
      <c r="CT37" s="662"/>
      <c r="CU37" s="662"/>
      <c r="CV37" s="662"/>
      <c r="CW37" s="662"/>
      <c r="CX37" s="662"/>
      <c r="CY37" s="663"/>
      <c r="CZ37" s="666">
        <v>0.1</v>
      </c>
      <c r="DA37" s="695"/>
      <c r="DB37" s="695"/>
      <c r="DC37" s="696"/>
      <c r="DD37" s="669">
        <v>35809</v>
      </c>
      <c r="DE37" s="662"/>
      <c r="DF37" s="662"/>
      <c r="DG37" s="662"/>
      <c r="DH37" s="662"/>
      <c r="DI37" s="662"/>
      <c r="DJ37" s="662"/>
      <c r="DK37" s="663"/>
      <c r="DL37" s="669">
        <v>35809</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56709304</v>
      </c>
      <c r="S38" s="713"/>
      <c r="T38" s="713"/>
      <c r="U38" s="713"/>
      <c r="V38" s="713"/>
      <c r="W38" s="713"/>
      <c r="X38" s="713"/>
      <c r="Y38" s="718"/>
      <c r="Z38" s="719">
        <v>100</v>
      </c>
      <c r="AA38" s="719"/>
      <c r="AB38" s="719"/>
      <c r="AC38" s="719"/>
      <c r="AD38" s="720">
        <v>27868902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53064</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19615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5216537</v>
      </c>
      <c r="CS38" s="664"/>
      <c r="CT38" s="664"/>
      <c r="CU38" s="664"/>
      <c r="CV38" s="664"/>
      <c r="CW38" s="664"/>
      <c r="CX38" s="664"/>
      <c r="CY38" s="665"/>
      <c r="CZ38" s="666">
        <v>9.6999999999999993</v>
      </c>
      <c r="DA38" s="695"/>
      <c r="DB38" s="695"/>
      <c r="DC38" s="696"/>
      <c r="DD38" s="669">
        <v>4450581</v>
      </c>
      <c r="DE38" s="664"/>
      <c r="DF38" s="664"/>
      <c r="DG38" s="664"/>
      <c r="DH38" s="664"/>
      <c r="DI38" s="664"/>
      <c r="DJ38" s="664"/>
      <c r="DK38" s="665"/>
      <c r="DL38" s="669">
        <v>3802524</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8419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1865937</v>
      </c>
      <c r="CS39" s="662"/>
      <c r="CT39" s="662"/>
      <c r="CU39" s="662"/>
      <c r="CV39" s="662"/>
      <c r="CW39" s="662"/>
      <c r="CX39" s="662"/>
      <c r="CY39" s="663"/>
      <c r="CZ39" s="666">
        <v>3.5</v>
      </c>
      <c r="DA39" s="695"/>
      <c r="DB39" s="695"/>
      <c r="DC39" s="696"/>
      <c r="DD39" s="669">
        <v>1843945</v>
      </c>
      <c r="DE39" s="662"/>
      <c r="DF39" s="662"/>
      <c r="DG39" s="662"/>
      <c r="DH39" s="662"/>
      <c r="DI39" s="662"/>
      <c r="DJ39" s="662"/>
      <c r="DK39" s="663"/>
      <c r="DL39" s="669" t="s">
        <v>139</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1284731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35413</v>
      </c>
      <c r="CS40" s="664"/>
      <c r="CT40" s="664"/>
      <c r="CU40" s="664"/>
      <c r="CV40" s="664"/>
      <c r="CW40" s="664"/>
      <c r="CX40" s="664"/>
      <c r="CY40" s="665"/>
      <c r="CZ40" s="666">
        <v>0.1</v>
      </c>
      <c r="DA40" s="695"/>
      <c r="DB40" s="695"/>
      <c r="DC40" s="696"/>
      <c r="DD40" s="669">
        <v>35413</v>
      </c>
      <c r="DE40" s="664"/>
      <c r="DF40" s="664"/>
      <c r="DG40" s="664"/>
      <c r="DH40" s="664"/>
      <c r="DI40" s="664"/>
      <c r="DJ40" s="664"/>
      <c r="DK40" s="665"/>
      <c r="DL40" s="669">
        <v>34863</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3279968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413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139</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10657485</v>
      </c>
      <c r="CS42" s="664"/>
      <c r="CT42" s="664"/>
      <c r="CU42" s="664"/>
      <c r="CV42" s="664"/>
      <c r="CW42" s="664"/>
      <c r="CX42" s="664"/>
      <c r="CY42" s="665"/>
      <c r="CZ42" s="666">
        <v>19.8</v>
      </c>
      <c r="DA42" s="667"/>
      <c r="DB42" s="667"/>
      <c r="DC42" s="668"/>
      <c r="DD42" s="669">
        <v>4219342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561308</v>
      </c>
      <c r="CS43" s="662"/>
      <c r="CT43" s="662"/>
      <c r="CU43" s="662"/>
      <c r="CV43" s="662"/>
      <c r="CW43" s="662"/>
      <c r="CX43" s="662"/>
      <c r="CY43" s="663"/>
      <c r="CZ43" s="666">
        <v>1</v>
      </c>
      <c r="DA43" s="695"/>
      <c r="DB43" s="695"/>
      <c r="DC43" s="696"/>
      <c r="DD43" s="669">
        <v>561308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10402119</v>
      </c>
      <c r="CS44" s="664"/>
      <c r="CT44" s="664"/>
      <c r="CU44" s="664"/>
      <c r="CV44" s="664"/>
      <c r="CW44" s="664"/>
      <c r="CX44" s="664"/>
      <c r="CY44" s="665"/>
      <c r="CZ44" s="666">
        <v>19.3</v>
      </c>
      <c r="DA44" s="667"/>
      <c r="DB44" s="667"/>
      <c r="DC44" s="668"/>
      <c r="DD44" s="669">
        <v>3982055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4564703</v>
      </c>
      <c r="CS45" s="662"/>
      <c r="CT45" s="662"/>
      <c r="CU45" s="662"/>
      <c r="CV45" s="662"/>
      <c r="CW45" s="662"/>
      <c r="CX45" s="662"/>
      <c r="CY45" s="663"/>
      <c r="CZ45" s="666">
        <v>8.5</v>
      </c>
      <c r="DA45" s="695"/>
      <c r="DB45" s="695"/>
      <c r="DC45" s="696"/>
      <c r="DD45" s="669">
        <v>612061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5724254</v>
      </c>
      <c r="CS46" s="664"/>
      <c r="CT46" s="664"/>
      <c r="CU46" s="664"/>
      <c r="CV46" s="664"/>
      <c r="CW46" s="664"/>
      <c r="CX46" s="664"/>
      <c r="CY46" s="665"/>
      <c r="CZ46" s="666">
        <v>10.6</v>
      </c>
      <c r="DA46" s="667"/>
      <c r="DB46" s="667"/>
      <c r="DC46" s="668"/>
      <c r="DD46" s="669">
        <v>3295232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255366</v>
      </c>
      <c r="CS47" s="662"/>
      <c r="CT47" s="662"/>
      <c r="CU47" s="662"/>
      <c r="CV47" s="662"/>
      <c r="CW47" s="662"/>
      <c r="CX47" s="662"/>
      <c r="CY47" s="663"/>
      <c r="CZ47" s="666">
        <v>0.5</v>
      </c>
      <c r="DA47" s="695"/>
      <c r="DB47" s="695"/>
      <c r="DC47" s="696"/>
      <c r="DD47" s="669">
        <v>237287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53912726</v>
      </c>
      <c r="CS49" s="677"/>
      <c r="CT49" s="677"/>
      <c r="CU49" s="677"/>
      <c r="CV49" s="677"/>
      <c r="CW49" s="677"/>
      <c r="CX49" s="677"/>
      <c r="CY49" s="678"/>
      <c r="CZ49" s="679">
        <v>100</v>
      </c>
      <c r="DA49" s="680"/>
      <c r="DB49" s="680"/>
      <c r="DC49" s="681"/>
      <c r="DD49" s="682">
        <v>36063304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3SmSEa1+lgbaVcg9L3UewPCqiVaEmb1MCHjB/YVyC0JVACqe+DVOctlh/OxPilWN0NgV+VsnovjwJhrMqDadrg==" saltValue="U0riBZ+iQPRYhTfMPEPz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361</v>
      </c>
      <c r="DK2" s="1201"/>
      <c r="DL2" s="1201"/>
      <c r="DM2" s="1201"/>
      <c r="DN2" s="1201"/>
      <c r="DO2" s="1202"/>
      <c r="DP2" s="249"/>
      <c r="DQ2" s="1200" t="s">
        <v>362</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363</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3"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8" t="s">
        <v>379</v>
      </c>
      <c r="DH5" s="1189"/>
      <c r="DI5" s="1189"/>
      <c r="DJ5" s="1189"/>
      <c r="DK5" s="1190"/>
      <c r="DL5" s="1188" t="s">
        <v>380</v>
      </c>
      <c r="DM5" s="1189"/>
      <c r="DN5" s="1189"/>
      <c r="DO5" s="1189"/>
      <c r="DP5" s="1190"/>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40" t="s">
        <v>382</v>
      </c>
      <c r="C7" s="1141"/>
      <c r="D7" s="1141"/>
      <c r="E7" s="1141"/>
      <c r="F7" s="1141"/>
      <c r="G7" s="1141"/>
      <c r="H7" s="1141"/>
      <c r="I7" s="1141"/>
      <c r="J7" s="1141"/>
      <c r="K7" s="1141"/>
      <c r="L7" s="1141"/>
      <c r="M7" s="1141"/>
      <c r="N7" s="1141"/>
      <c r="O7" s="1141"/>
      <c r="P7" s="1142"/>
      <c r="Q7" s="1194">
        <v>56216</v>
      </c>
      <c r="R7" s="1195"/>
      <c r="S7" s="1195"/>
      <c r="T7" s="1195"/>
      <c r="U7" s="1195"/>
      <c r="V7" s="1195">
        <v>53579</v>
      </c>
      <c r="W7" s="1195"/>
      <c r="X7" s="1195"/>
      <c r="Y7" s="1195"/>
      <c r="Z7" s="1195"/>
      <c r="AA7" s="1195">
        <v>2637</v>
      </c>
      <c r="AB7" s="1195"/>
      <c r="AC7" s="1195"/>
      <c r="AD7" s="1195"/>
      <c r="AE7" s="1196"/>
      <c r="AF7" s="1197">
        <v>1745</v>
      </c>
      <c r="AG7" s="1198"/>
      <c r="AH7" s="1198"/>
      <c r="AI7" s="1198"/>
      <c r="AJ7" s="1199"/>
      <c r="AK7" s="1181">
        <v>3694</v>
      </c>
      <c r="AL7" s="1182"/>
      <c r="AM7" s="1182"/>
      <c r="AN7" s="1182"/>
      <c r="AO7" s="1182"/>
      <c r="AP7" s="1182">
        <v>39073</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602</v>
      </c>
      <c r="BT7" s="1186"/>
      <c r="BU7" s="1186"/>
      <c r="BV7" s="1186"/>
      <c r="BW7" s="1186"/>
      <c r="BX7" s="1186"/>
      <c r="BY7" s="1186"/>
      <c r="BZ7" s="1186"/>
      <c r="CA7" s="1186"/>
      <c r="CB7" s="1186"/>
      <c r="CC7" s="1186"/>
      <c r="CD7" s="1186"/>
      <c r="CE7" s="1186"/>
      <c r="CF7" s="1186"/>
      <c r="CG7" s="1187"/>
      <c r="CH7" s="1178">
        <v>10</v>
      </c>
      <c r="CI7" s="1179"/>
      <c r="CJ7" s="1179"/>
      <c r="CK7" s="1179"/>
      <c r="CL7" s="1180"/>
      <c r="CM7" s="1178">
        <v>42</v>
      </c>
      <c r="CN7" s="1179"/>
      <c r="CO7" s="1179"/>
      <c r="CP7" s="1179"/>
      <c r="CQ7" s="1180"/>
      <c r="CR7" s="1178">
        <v>5</v>
      </c>
      <c r="CS7" s="1179"/>
      <c r="CT7" s="1179"/>
      <c r="CU7" s="1179"/>
      <c r="CV7" s="1180"/>
      <c r="CW7" s="1178" t="s">
        <v>601</v>
      </c>
      <c r="CX7" s="1179"/>
      <c r="CY7" s="1179"/>
      <c r="CZ7" s="1179"/>
      <c r="DA7" s="1180"/>
      <c r="DB7" s="1178" t="s">
        <v>601</v>
      </c>
      <c r="DC7" s="1179"/>
      <c r="DD7" s="1179"/>
      <c r="DE7" s="1179"/>
      <c r="DF7" s="1180"/>
      <c r="DG7" s="1178" t="s">
        <v>601</v>
      </c>
      <c r="DH7" s="1179"/>
      <c r="DI7" s="1179"/>
      <c r="DJ7" s="1179"/>
      <c r="DK7" s="1180"/>
      <c r="DL7" s="1178" t="s">
        <v>601</v>
      </c>
      <c r="DM7" s="1179"/>
      <c r="DN7" s="1179"/>
      <c r="DO7" s="1179"/>
      <c r="DP7" s="1180"/>
      <c r="DQ7" s="1178" t="s">
        <v>601</v>
      </c>
      <c r="DR7" s="1179"/>
      <c r="DS7" s="1179"/>
      <c r="DT7" s="1179"/>
      <c r="DU7" s="1180"/>
      <c r="DV7" s="1205"/>
      <c r="DW7" s="1206"/>
      <c r="DX7" s="1206"/>
      <c r="DY7" s="1206"/>
      <c r="DZ7" s="1207"/>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374</v>
      </c>
      <c r="R8" s="1133"/>
      <c r="S8" s="1133"/>
      <c r="T8" s="1133"/>
      <c r="U8" s="1133"/>
      <c r="V8" s="1133">
        <v>325</v>
      </c>
      <c r="W8" s="1133"/>
      <c r="X8" s="1133"/>
      <c r="Y8" s="1133"/>
      <c r="Z8" s="1133"/>
      <c r="AA8" s="1133">
        <v>49</v>
      </c>
      <c r="AB8" s="1133"/>
      <c r="AC8" s="1133"/>
      <c r="AD8" s="1133"/>
      <c r="AE8" s="1134"/>
      <c r="AF8" s="1108">
        <v>2</v>
      </c>
      <c r="AG8" s="1109"/>
      <c r="AH8" s="1109"/>
      <c r="AI8" s="1109"/>
      <c r="AJ8" s="1110"/>
      <c r="AK8" s="1176">
        <v>319</v>
      </c>
      <c r="AL8" s="1177"/>
      <c r="AM8" s="1177"/>
      <c r="AN8" s="1177"/>
      <c r="AO8" s="1177"/>
      <c r="AP8" s="1177">
        <v>1214</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603</v>
      </c>
      <c r="BT8" s="1104"/>
      <c r="BU8" s="1104"/>
      <c r="BV8" s="1104"/>
      <c r="BW8" s="1104"/>
      <c r="BX8" s="1104"/>
      <c r="BY8" s="1104"/>
      <c r="BZ8" s="1104"/>
      <c r="CA8" s="1104"/>
      <c r="CB8" s="1104"/>
      <c r="CC8" s="1104"/>
      <c r="CD8" s="1104"/>
      <c r="CE8" s="1104"/>
      <c r="CF8" s="1104"/>
      <c r="CG8" s="1105"/>
      <c r="CH8" s="1078">
        <v>-58</v>
      </c>
      <c r="CI8" s="1079"/>
      <c r="CJ8" s="1079"/>
      <c r="CK8" s="1079"/>
      <c r="CL8" s="1080"/>
      <c r="CM8" s="1078">
        <v>232</v>
      </c>
      <c r="CN8" s="1079"/>
      <c r="CO8" s="1079"/>
      <c r="CP8" s="1079"/>
      <c r="CQ8" s="1080"/>
      <c r="CR8" s="1078">
        <v>32</v>
      </c>
      <c r="CS8" s="1079"/>
      <c r="CT8" s="1079"/>
      <c r="CU8" s="1079"/>
      <c r="CV8" s="1080"/>
      <c r="CW8" s="1078">
        <v>6</v>
      </c>
      <c r="CX8" s="1079"/>
      <c r="CY8" s="1079"/>
      <c r="CZ8" s="1079"/>
      <c r="DA8" s="1080"/>
      <c r="DB8" s="1078" t="s">
        <v>601</v>
      </c>
      <c r="DC8" s="1079"/>
      <c r="DD8" s="1079"/>
      <c r="DE8" s="1079"/>
      <c r="DF8" s="1080"/>
      <c r="DG8" s="1078" t="s">
        <v>601</v>
      </c>
      <c r="DH8" s="1079"/>
      <c r="DI8" s="1079"/>
      <c r="DJ8" s="1079"/>
      <c r="DK8" s="1080"/>
      <c r="DL8" s="1078" t="s">
        <v>601</v>
      </c>
      <c r="DM8" s="1079"/>
      <c r="DN8" s="1079"/>
      <c r="DO8" s="1079"/>
      <c r="DP8" s="1080"/>
      <c r="DQ8" s="1078" t="s">
        <v>601</v>
      </c>
      <c r="DR8" s="1079"/>
      <c r="DS8" s="1079"/>
      <c r="DT8" s="1079"/>
      <c r="DU8" s="1080"/>
      <c r="DV8" s="1081"/>
      <c r="DW8" s="1082"/>
      <c r="DX8" s="1082"/>
      <c r="DY8" s="1082"/>
      <c r="DZ8" s="1083"/>
      <c r="EA8" s="254"/>
    </row>
    <row r="9" spans="1:131" s="255" customFormat="1" ht="26.25" customHeight="1" x14ac:dyDescent="0.15">
      <c r="A9" s="261">
        <v>3</v>
      </c>
      <c r="B9" s="1126" t="s">
        <v>384</v>
      </c>
      <c r="C9" s="1127"/>
      <c r="D9" s="1127"/>
      <c r="E9" s="1127"/>
      <c r="F9" s="1127"/>
      <c r="G9" s="1127"/>
      <c r="H9" s="1127"/>
      <c r="I9" s="1127"/>
      <c r="J9" s="1127"/>
      <c r="K9" s="1127"/>
      <c r="L9" s="1127"/>
      <c r="M9" s="1127"/>
      <c r="N9" s="1127"/>
      <c r="O9" s="1127"/>
      <c r="P9" s="1128"/>
      <c r="Q9" s="1132">
        <v>563</v>
      </c>
      <c r="R9" s="1133"/>
      <c r="S9" s="1133"/>
      <c r="T9" s="1133"/>
      <c r="U9" s="1133"/>
      <c r="V9" s="1133">
        <v>488</v>
      </c>
      <c r="W9" s="1133"/>
      <c r="X9" s="1133"/>
      <c r="Y9" s="1133"/>
      <c r="Z9" s="1133"/>
      <c r="AA9" s="1133">
        <v>74</v>
      </c>
      <c r="AB9" s="1133"/>
      <c r="AC9" s="1133"/>
      <c r="AD9" s="1133"/>
      <c r="AE9" s="1134"/>
      <c r="AF9" s="1108">
        <v>0</v>
      </c>
      <c r="AG9" s="1109"/>
      <c r="AH9" s="1109"/>
      <c r="AI9" s="1109"/>
      <c r="AJ9" s="1110"/>
      <c r="AK9" s="1176">
        <v>169</v>
      </c>
      <c r="AL9" s="1177"/>
      <c r="AM9" s="1177"/>
      <c r="AN9" s="1177"/>
      <c r="AO9" s="1177"/>
      <c r="AP9" s="1177">
        <v>38</v>
      </c>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t="s">
        <v>604</v>
      </c>
      <c r="BT9" s="1104"/>
      <c r="BU9" s="1104"/>
      <c r="BV9" s="1104"/>
      <c r="BW9" s="1104"/>
      <c r="BX9" s="1104"/>
      <c r="BY9" s="1104"/>
      <c r="BZ9" s="1104"/>
      <c r="CA9" s="1104"/>
      <c r="CB9" s="1104"/>
      <c r="CC9" s="1104"/>
      <c r="CD9" s="1104"/>
      <c r="CE9" s="1104"/>
      <c r="CF9" s="1104"/>
      <c r="CG9" s="1105"/>
      <c r="CH9" s="1078">
        <v>21</v>
      </c>
      <c r="CI9" s="1079"/>
      <c r="CJ9" s="1079"/>
      <c r="CK9" s="1079"/>
      <c r="CL9" s="1080"/>
      <c r="CM9" s="1078">
        <v>94</v>
      </c>
      <c r="CN9" s="1079"/>
      <c r="CO9" s="1079"/>
      <c r="CP9" s="1079"/>
      <c r="CQ9" s="1080"/>
      <c r="CR9" s="1078">
        <v>50</v>
      </c>
      <c r="CS9" s="1079"/>
      <c r="CT9" s="1079"/>
      <c r="CU9" s="1079"/>
      <c r="CV9" s="1080"/>
      <c r="CW9" s="1078">
        <v>40</v>
      </c>
      <c r="CX9" s="1079"/>
      <c r="CY9" s="1079"/>
      <c r="CZ9" s="1079"/>
      <c r="DA9" s="1080"/>
      <c r="DB9" s="1078" t="s">
        <v>601</v>
      </c>
      <c r="DC9" s="1079"/>
      <c r="DD9" s="1079"/>
      <c r="DE9" s="1079"/>
      <c r="DF9" s="1080"/>
      <c r="DG9" s="1078" t="s">
        <v>601</v>
      </c>
      <c r="DH9" s="1079"/>
      <c r="DI9" s="1079"/>
      <c r="DJ9" s="1079"/>
      <c r="DK9" s="1080"/>
      <c r="DL9" s="1078" t="s">
        <v>601</v>
      </c>
      <c r="DM9" s="1079"/>
      <c r="DN9" s="1079"/>
      <c r="DO9" s="1079"/>
      <c r="DP9" s="1080"/>
      <c r="DQ9" s="1078" t="s">
        <v>601</v>
      </c>
      <c r="DR9" s="1079"/>
      <c r="DS9" s="1079"/>
      <c r="DT9" s="1079"/>
      <c r="DU9" s="1080"/>
      <c r="DV9" s="1081"/>
      <c r="DW9" s="1082"/>
      <c r="DX9" s="1082"/>
      <c r="DY9" s="1082"/>
      <c r="DZ9" s="1083"/>
      <c r="EA9" s="254"/>
    </row>
    <row r="10" spans="1:131" s="255" customFormat="1" ht="26.25" customHeight="1" x14ac:dyDescent="0.15">
      <c r="A10" s="261">
        <v>4</v>
      </c>
      <c r="B10" s="1126" t="s">
        <v>385</v>
      </c>
      <c r="C10" s="1127"/>
      <c r="D10" s="1127"/>
      <c r="E10" s="1127"/>
      <c r="F10" s="1127"/>
      <c r="G10" s="1127"/>
      <c r="H10" s="1127"/>
      <c r="I10" s="1127"/>
      <c r="J10" s="1127"/>
      <c r="K10" s="1127"/>
      <c r="L10" s="1127"/>
      <c r="M10" s="1127"/>
      <c r="N10" s="1127"/>
      <c r="O10" s="1127"/>
      <c r="P10" s="1128"/>
      <c r="Q10" s="1132">
        <v>388</v>
      </c>
      <c r="R10" s="1133"/>
      <c r="S10" s="1133"/>
      <c r="T10" s="1133"/>
      <c r="U10" s="1133"/>
      <c r="V10" s="1133">
        <v>345</v>
      </c>
      <c r="W10" s="1133"/>
      <c r="X10" s="1133"/>
      <c r="Y10" s="1133"/>
      <c r="Z10" s="1133"/>
      <c r="AA10" s="1133">
        <v>43</v>
      </c>
      <c r="AB10" s="1133"/>
      <c r="AC10" s="1133"/>
      <c r="AD10" s="1133"/>
      <c r="AE10" s="1134"/>
      <c r="AF10" s="1108">
        <v>1</v>
      </c>
      <c r="AG10" s="1109"/>
      <c r="AH10" s="1109"/>
      <c r="AI10" s="1109"/>
      <c r="AJ10" s="1110"/>
      <c r="AK10" s="1176">
        <v>254</v>
      </c>
      <c r="AL10" s="1177"/>
      <c r="AM10" s="1177"/>
      <c r="AN10" s="1177"/>
      <c r="AO10" s="1177"/>
      <c r="AP10" s="1177">
        <v>491</v>
      </c>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t="s">
        <v>605</v>
      </c>
      <c r="BT10" s="1104"/>
      <c r="BU10" s="1104"/>
      <c r="BV10" s="1104"/>
      <c r="BW10" s="1104"/>
      <c r="BX10" s="1104"/>
      <c r="BY10" s="1104"/>
      <c r="BZ10" s="1104"/>
      <c r="CA10" s="1104"/>
      <c r="CB10" s="1104"/>
      <c r="CC10" s="1104"/>
      <c r="CD10" s="1104"/>
      <c r="CE10" s="1104"/>
      <c r="CF10" s="1104"/>
      <c r="CG10" s="1105"/>
      <c r="CH10" s="1078">
        <v>-6</v>
      </c>
      <c r="CI10" s="1079"/>
      <c r="CJ10" s="1079"/>
      <c r="CK10" s="1079"/>
      <c r="CL10" s="1080"/>
      <c r="CM10" s="1078">
        <v>442</v>
      </c>
      <c r="CN10" s="1079"/>
      <c r="CO10" s="1079"/>
      <c r="CP10" s="1079"/>
      <c r="CQ10" s="1080"/>
      <c r="CR10" s="1078">
        <v>5</v>
      </c>
      <c r="CS10" s="1079"/>
      <c r="CT10" s="1079"/>
      <c r="CU10" s="1079"/>
      <c r="CV10" s="1080"/>
      <c r="CW10" s="1078" t="s">
        <v>601</v>
      </c>
      <c r="CX10" s="1079"/>
      <c r="CY10" s="1079"/>
      <c r="CZ10" s="1079"/>
      <c r="DA10" s="1080"/>
      <c r="DB10" s="1078" t="s">
        <v>601</v>
      </c>
      <c r="DC10" s="1079"/>
      <c r="DD10" s="1079"/>
      <c r="DE10" s="1079"/>
      <c r="DF10" s="1080"/>
      <c r="DG10" s="1078">
        <v>600</v>
      </c>
      <c r="DH10" s="1079"/>
      <c r="DI10" s="1079"/>
      <c r="DJ10" s="1079"/>
      <c r="DK10" s="1080"/>
      <c r="DL10" s="1078" t="s">
        <v>601</v>
      </c>
      <c r="DM10" s="1079"/>
      <c r="DN10" s="1079"/>
      <c r="DO10" s="1079"/>
      <c r="DP10" s="1080"/>
      <c r="DQ10" s="1078" t="s">
        <v>601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t="s">
        <v>606</v>
      </c>
      <c r="BT11" s="1104"/>
      <c r="BU11" s="1104"/>
      <c r="BV11" s="1104"/>
      <c r="BW11" s="1104"/>
      <c r="BX11" s="1104"/>
      <c r="BY11" s="1104"/>
      <c r="BZ11" s="1104"/>
      <c r="CA11" s="1104"/>
      <c r="CB11" s="1104"/>
      <c r="CC11" s="1104"/>
      <c r="CD11" s="1104"/>
      <c r="CE11" s="1104"/>
      <c r="CF11" s="1104"/>
      <c r="CG11" s="1105"/>
      <c r="CH11" s="1078">
        <v>17</v>
      </c>
      <c r="CI11" s="1079"/>
      <c r="CJ11" s="1079"/>
      <c r="CK11" s="1079"/>
      <c r="CL11" s="1080"/>
      <c r="CM11" s="1078">
        <v>77</v>
      </c>
      <c r="CN11" s="1079"/>
      <c r="CO11" s="1079"/>
      <c r="CP11" s="1079"/>
      <c r="CQ11" s="1080"/>
      <c r="CR11" s="1078">
        <v>4</v>
      </c>
      <c r="CS11" s="1079"/>
      <c r="CT11" s="1079"/>
      <c r="CU11" s="1079"/>
      <c r="CV11" s="1080"/>
      <c r="CW11" s="1078" t="s">
        <v>601</v>
      </c>
      <c r="CX11" s="1079"/>
      <c r="CY11" s="1079"/>
      <c r="CZ11" s="1079"/>
      <c r="DA11" s="1080"/>
      <c r="DB11" s="1078" t="s">
        <v>601</v>
      </c>
      <c r="DC11" s="1079"/>
      <c r="DD11" s="1079"/>
      <c r="DE11" s="1079"/>
      <c r="DF11" s="1080"/>
      <c r="DG11" s="1078" t="s">
        <v>601</v>
      </c>
      <c r="DH11" s="1079"/>
      <c r="DI11" s="1079"/>
      <c r="DJ11" s="1079"/>
      <c r="DK11" s="1080"/>
      <c r="DL11" s="1078" t="s">
        <v>601</v>
      </c>
      <c r="DM11" s="1079"/>
      <c r="DN11" s="1079"/>
      <c r="DO11" s="1079"/>
      <c r="DP11" s="1080"/>
      <c r="DQ11" s="1078" t="s">
        <v>601</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8">
        <v>56745</v>
      </c>
      <c r="R23" s="1159"/>
      <c r="S23" s="1159"/>
      <c r="T23" s="1159"/>
      <c r="U23" s="1159"/>
      <c r="V23" s="1159">
        <v>53941</v>
      </c>
      <c r="W23" s="1159"/>
      <c r="X23" s="1159"/>
      <c r="Y23" s="1159"/>
      <c r="Z23" s="1159"/>
      <c r="AA23" s="1159">
        <v>2804</v>
      </c>
      <c r="AB23" s="1159"/>
      <c r="AC23" s="1159"/>
      <c r="AD23" s="1159"/>
      <c r="AE23" s="1160"/>
      <c r="AF23" s="1161">
        <v>1747</v>
      </c>
      <c r="AG23" s="1159"/>
      <c r="AH23" s="1159"/>
      <c r="AI23" s="1159"/>
      <c r="AJ23" s="1162"/>
      <c r="AK23" s="1163"/>
      <c r="AL23" s="1164"/>
      <c r="AM23" s="1164"/>
      <c r="AN23" s="1164"/>
      <c r="AO23" s="1164"/>
      <c r="AP23" s="1159">
        <v>40815</v>
      </c>
      <c r="AQ23" s="1159"/>
      <c r="AR23" s="1159"/>
      <c r="AS23" s="1159"/>
      <c r="AT23" s="1159"/>
      <c r="AU23" s="1165"/>
      <c r="AV23" s="1165"/>
      <c r="AW23" s="1165"/>
      <c r="AX23" s="1165"/>
      <c r="AY23" s="1166"/>
      <c r="AZ23" s="1155" t="s">
        <v>389</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390</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391</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9" t="s">
        <v>395</v>
      </c>
      <c r="AG26" s="1097"/>
      <c r="AH26" s="1097"/>
      <c r="AI26" s="1097"/>
      <c r="AJ26" s="1150"/>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0" t="s">
        <v>400</v>
      </c>
      <c r="C28" s="1141"/>
      <c r="D28" s="1141"/>
      <c r="E28" s="1141"/>
      <c r="F28" s="1141"/>
      <c r="G28" s="1141"/>
      <c r="H28" s="1141"/>
      <c r="I28" s="1141"/>
      <c r="J28" s="1141"/>
      <c r="K28" s="1141"/>
      <c r="L28" s="1141"/>
      <c r="M28" s="1141"/>
      <c r="N28" s="1141"/>
      <c r="O28" s="1141"/>
      <c r="P28" s="1142"/>
      <c r="Q28" s="1143">
        <v>11401</v>
      </c>
      <c r="R28" s="1144"/>
      <c r="S28" s="1144"/>
      <c r="T28" s="1144"/>
      <c r="U28" s="1144"/>
      <c r="V28" s="1144">
        <v>11223</v>
      </c>
      <c r="W28" s="1144"/>
      <c r="X28" s="1144"/>
      <c r="Y28" s="1144"/>
      <c r="Z28" s="1144"/>
      <c r="AA28" s="1144">
        <v>178</v>
      </c>
      <c r="AB28" s="1144"/>
      <c r="AC28" s="1144"/>
      <c r="AD28" s="1144"/>
      <c r="AE28" s="1145"/>
      <c r="AF28" s="1146">
        <v>178</v>
      </c>
      <c r="AG28" s="1144"/>
      <c r="AH28" s="1144"/>
      <c r="AI28" s="1144"/>
      <c r="AJ28" s="1147"/>
      <c r="AK28" s="1148">
        <v>819</v>
      </c>
      <c r="AL28" s="1136"/>
      <c r="AM28" s="1136"/>
      <c r="AN28" s="1136"/>
      <c r="AO28" s="1136"/>
      <c r="AP28" s="1136" t="s">
        <v>601</v>
      </c>
      <c r="AQ28" s="1136"/>
      <c r="AR28" s="1136"/>
      <c r="AS28" s="1136"/>
      <c r="AT28" s="1136"/>
      <c r="AU28" s="1136" t="s">
        <v>601</v>
      </c>
      <c r="AV28" s="1136"/>
      <c r="AW28" s="1136"/>
      <c r="AX28" s="1136"/>
      <c r="AY28" s="1136"/>
      <c r="AZ28" s="1137"/>
      <c r="BA28" s="1137"/>
      <c r="BB28" s="1137"/>
      <c r="BC28" s="1137"/>
      <c r="BD28" s="1137"/>
      <c r="BE28" s="1138"/>
      <c r="BF28" s="1138"/>
      <c r="BG28" s="1138"/>
      <c r="BH28" s="1138"/>
      <c r="BI28" s="113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905</v>
      </c>
      <c r="R29" s="1133"/>
      <c r="S29" s="1133"/>
      <c r="T29" s="1133"/>
      <c r="U29" s="1133"/>
      <c r="V29" s="1133">
        <v>905</v>
      </c>
      <c r="W29" s="1133"/>
      <c r="X29" s="1133"/>
      <c r="Y29" s="1133"/>
      <c r="Z29" s="1133"/>
      <c r="AA29" s="1133" t="s">
        <v>601</v>
      </c>
      <c r="AB29" s="1133"/>
      <c r="AC29" s="1133"/>
      <c r="AD29" s="1133"/>
      <c r="AE29" s="1134"/>
      <c r="AF29" s="1108" t="s">
        <v>402</v>
      </c>
      <c r="AG29" s="1109"/>
      <c r="AH29" s="1109"/>
      <c r="AI29" s="1109"/>
      <c r="AJ29" s="1110"/>
      <c r="AK29" s="1069">
        <v>384</v>
      </c>
      <c r="AL29" s="1060"/>
      <c r="AM29" s="1060"/>
      <c r="AN29" s="1060"/>
      <c r="AO29" s="1060"/>
      <c r="AP29" s="1060">
        <v>63</v>
      </c>
      <c r="AQ29" s="1060"/>
      <c r="AR29" s="1060"/>
      <c r="AS29" s="1060"/>
      <c r="AT29" s="1060"/>
      <c r="AU29" s="1060">
        <v>21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10730</v>
      </c>
      <c r="R30" s="1133"/>
      <c r="S30" s="1133"/>
      <c r="T30" s="1133"/>
      <c r="U30" s="1133"/>
      <c r="V30" s="1133">
        <v>10411</v>
      </c>
      <c r="W30" s="1133"/>
      <c r="X30" s="1133"/>
      <c r="Y30" s="1133"/>
      <c r="Z30" s="1133"/>
      <c r="AA30" s="1133">
        <v>319</v>
      </c>
      <c r="AB30" s="1133"/>
      <c r="AC30" s="1133"/>
      <c r="AD30" s="1133"/>
      <c r="AE30" s="1134"/>
      <c r="AF30" s="1108">
        <v>319</v>
      </c>
      <c r="AG30" s="1109"/>
      <c r="AH30" s="1109"/>
      <c r="AI30" s="1109"/>
      <c r="AJ30" s="1110"/>
      <c r="AK30" s="1069">
        <v>1312</v>
      </c>
      <c r="AL30" s="1060"/>
      <c r="AM30" s="1060"/>
      <c r="AN30" s="1060"/>
      <c r="AO30" s="1060"/>
      <c r="AP30" s="1060" t="s">
        <v>601</v>
      </c>
      <c r="AQ30" s="1060"/>
      <c r="AR30" s="1060"/>
      <c r="AS30" s="1060"/>
      <c r="AT30" s="1060"/>
      <c r="AU30" s="1060" t="s">
        <v>601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1190</v>
      </c>
      <c r="R31" s="1133"/>
      <c r="S31" s="1133"/>
      <c r="T31" s="1133"/>
      <c r="U31" s="1133"/>
      <c r="V31" s="1133">
        <v>1186</v>
      </c>
      <c r="W31" s="1133"/>
      <c r="X31" s="1133"/>
      <c r="Y31" s="1133"/>
      <c r="Z31" s="1133"/>
      <c r="AA31" s="1133">
        <v>4</v>
      </c>
      <c r="AB31" s="1133"/>
      <c r="AC31" s="1133"/>
      <c r="AD31" s="1133"/>
      <c r="AE31" s="1134"/>
      <c r="AF31" s="1108">
        <v>4</v>
      </c>
      <c r="AG31" s="1109"/>
      <c r="AH31" s="1109"/>
      <c r="AI31" s="1109"/>
      <c r="AJ31" s="1110"/>
      <c r="AK31" s="1069">
        <v>400</v>
      </c>
      <c r="AL31" s="1060"/>
      <c r="AM31" s="1060"/>
      <c r="AN31" s="1060"/>
      <c r="AO31" s="1060"/>
      <c r="AP31" s="1060" t="s">
        <v>601</v>
      </c>
      <c r="AQ31" s="1060"/>
      <c r="AR31" s="1060"/>
      <c r="AS31" s="1060"/>
      <c r="AT31" s="1060"/>
      <c r="AU31" s="1060" t="s">
        <v>601</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1812</v>
      </c>
      <c r="R32" s="1133"/>
      <c r="S32" s="1133"/>
      <c r="T32" s="1133"/>
      <c r="U32" s="1133"/>
      <c r="V32" s="1133">
        <v>1443</v>
      </c>
      <c r="W32" s="1133"/>
      <c r="X32" s="1133"/>
      <c r="Y32" s="1133"/>
      <c r="Z32" s="1133"/>
      <c r="AA32" s="1133">
        <v>368</v>
      </c>
      <c r="AB32" s="1133"/>
      <c r="AC32" s="1133"/>
      <c r="AD32" s="1133"/>
      <c r="AE32" s="1134"/>
      <c r="AF32" s="1108">
        <v>1161</v>
      </c>
      <c r="AG32" s="1109"/>
      <c r="AH32" s="1109"/>
      <c r="AI32" s="1109"/>
      <c r="AJ32" s="1110"/>
      <c r="AK32" s="1069">
        <v>53</v>
      </c>
      <c r="AL32" s="1060"/>
      <c r="AM32" s="1060"/>
      <c r="AN32" s="1060"/>
      <c r="AO32" s="1060"/>
      <c r="AP32" s="1060">
        <v>4761</v>
      </c>
      <c r="AQ32" s="1060"/>
      <c r="AR32" s="1060"/>
      <c r="AS32" s="1060"/>
      <c r="AT32" s="1060"/>
      <c r="AU32" s="1060">
        <v>457</v>
      </c>
      <c r="AV32" s="1060"/>
      <c r="AW32" s="1060"/>
      <c r="AX32" s="1060"/>
      <c r="AY32" s="1060"/>
      <c r="AZ32" s="1131" t="s">
        <v>601</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343</v>
      </c>
      <c r="R33" s="1133"/>
      <c r="S33" s="1133"/>
      <c r="T33" s="1133"/>
      <c r="U33" s="1133"/>
      <c r="V33" s="1134">
        <v>327</v>
      </c>
      <c r="W33" s="1109"/>
      <c r="X33" s="1109"/>
      <c r="Y33" s="1109"/>
      <c r="Z33" s="1135"/>
      <c r="AA33" s="1133">
        <v>15</v>
      </c>
      <c r="AB33" s="1133"/>
      <c r="AC33" s="1133"/>
      <c r="AD33" s="1133"/>
      <c r="AE33" s="1134"/>
      <c r="AF33" s="1108">
        <v>15</v>
      </c>
      <c r="AG33" s="1109"/>
      <c r="AH33" s="1109"/>
      <c r="AI33" s="1109"/>
      <c r="AJ33" s="1110"/>
      <c r="AK33" s="1069">
        <v>111</v>
      </c>
      <c r="AL33" s="1060"/>
      <c r="AM33" s="1060"/>
      <c r="AN33" s="1060"/>
      <c r="AO33" s="1060"/>
      <c r="AP33" s="1069">
        <v>840</v>
      </c>
      <c r="AQ33" s="1060"/>
      <c r="AR33" s="1060"/>
      <c r="AS33" s="1060"/>
      <c r="AT33" s="1060"/>
      <c r="AU33" s="1060">
        <v>479</v>
      </c>
      <c r="AV33" s="1060"/>
      <c r="AW33" s="1060"/>
      <c r="AX33" s="1060"/>
      <c r="AY33" s="1060"/>
      <c r="AZ33" s="1131" t="s">
        <v>601</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46</v>
      </c>
      <c r="R34" s="1133"/>
      <c r="S34" s="1133"/>
      <c r="T34" s="1133"/>
      <c r="U34" s="1133"/>
      <c r="V34" s="1134">
        <v>38</v>
      </c>
      <c r="W34" s="1109"/>
      <c r="X34" s="1109"/>
      <c r="Y34" s="1109"/>
      <c r="Z34" s="1135"/>
      <c r="AA34" s="1133">
        <v>8</v>
      </c>
      <c r="AB34" s="1133"/>
      <c r="AC34" s="1133"/>
      <c r="AD34" s="1133"/>
      <c r="AE34" s="1134"/>
      <c r="AF34" s="1108">
        <v>8</v>
      </c>
      <c r="AG34" s="1109"/>
      <c r="AH34" s="1109"/>
      <c r="AI34" s="1109"/>
      <c r="AJ34" s="1110"/>
      <c r="AK34" s="1069">
        <v>8</v>
      </c>
      <c r="AL34" s="1060"/>
      <c r="AM34" s="1060"/>
      <c r="AN34" s="1060"/>
      <c r="AO34" s="1060"/>
      <c r="AP34" s="1069" t="s">
        <v>601</v>
      </c>
      <c r="AQ34" s="1060"/>
      <c r="AR34" s="1060"/>
      <c r="AS34" s="1060"/>
      <c r="AT34" s="1060"/>
      <c r="AU34" s="1060" t="s">
        <v>601</v>
      </c>
      <c r="AV34" s="1060"/>
      <c r="AW34" s="1060"/>
      <c r="AX34" s="1060"/>
      <c r="AY34" s="1060"/>
      <c r="AZ34" s="1131" t="s">
        <v>601</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1084</v>
      </c>
      <c r="R35" s="1133"/>
      <c r="S35" s="1133"/>
      <c r="T35" s="1133"/>
      <c r="U35" s="1133"/>
      <c r="V35" s="1134">
        <v>1084</v>
      </c>
      <c r="W35" s="1109"/>
      <c r="X35" s="1109"/>
      <c r="Y35" s="1109"/>
      <c r="Z35" s="1135"/>
      <c r="AA35" s="1133" t="s">
        <v>601</v>
      </c>
      <c r="AB35" s="1133"/>
      <c r="AC35" s="1133"/>
      <c r="AD35" s="1133"/>
      <c r="AE35" s="1134"/>
      <c r="AF35" s="1108" t="s">
        <v>412</v>
      </c>
      <c r="AG35" s="1109"/>
      <c r="AH35" s="1109"/>
      <c r="AI35" s="1109"/>
      <c r="AJ35" s="1110"/>
      <c r="AK35" s="1069">
        <v>317</v>
      </c>
      <c r="AL35" s="1060"/>
      <c r="AM35" s="1060"/>
      <c r="AN35" s="1060"/>
      <c r="AO35" s="1060"/>
      <c r="AP35" s="1069">
        <v>4617</v>
      </c>
      <c r="AQ35" s="1060"/>
      <c r="AR35" s="1060"/>
      <c r="AS35" s="1060"/>
      <c r="AT35" s="1060"/>
      <c r="AU35" s="1060">
        <v>4617</v>
      </c>
      <c r="AV35" s="1060"/>
      <c r="AW35" s="1060"/>
      <c r="AX35" s="1060"/>
      <c r="AY35" s="1060"/>
      <c r="AZ35" s="1131" t="s">
        <v>601</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413</v>
      </c>
      <c r="C36" s="1127"/>
      <c r="D36" s="1127"/>
      <c r="E36" s="1127"/>
      <c r="F36" s="1127"/>
      <c r="G36" s="1127"/>
      <c r="H36" s="1127"/>
      <c r="I36" s="1127"/>
      <c r="J36" s="1127"/>
      <c r="K36" s="1127"/>
      <c r="L36" s="1127"/>
      <c r="M36" s="1127"/>
      <c r="N36" s="1127"/>
      <c r="O36" s="1127"/>
      <c r="P36" s="1128"/>
      <c r="Q36" s="1132">
        <v>198</v>
      </c>
      <c r="R36" s="1133"/>
      <c r="S36" s="1133"/>
      <c r="T36" s="1133"/>
      <c r="U36" s="1133"/>
      <c r="V36" s="1134">
        <v>198</v>
      </c>
      <c r="W36" s="1109"/>
      <c r="X36" s="1109"/>
      <c r="Y36" s="1109"/>
      <c r="Z36" s="1135"/>
      <c r="AA36" s="1133" t="s">
        <v>601</v>
      </c>
      <c r="AB36" s="1133"/>
      <c r="AC36" s="1133"/>
      <c r="AD36" s="1133"/>
      <c r="AE36" s="1134"/>
      <c r="AF36" s="1108" t="s">
        <v>414</v>
      </c>
      <c r="AG36" s="1109"/>
      <c r="AH36" s="1109"/>
      <c r="AI36" s="1109"/>
      <c r="AJ36" s="1110"/>
      <c r="AK36" s="1069">
        <v>112</v>
      </c>
      <c r="AL36" s="1060"/>
      <c r="AM36" s="1060"/>
      <c r="AN36" s="1060"/>
      <c r="AO36" s="1060"/>
      <c r="AP36" s="1069">
        <v>898</v>
      </c>
      <c r="AQ36" s="1060"/>
      <c r="AR36" s="1060"/>
      <c r="AS36" s="1060"/>
      <c r="AT36" s="1060"/>
      <c r="AU36" s="1060">
        <v>858</v>
      </c>
      <c r="AV36" s="1060"/>
      <c r="AW36" s="1060"/>
      <c r="AX36" s="1060"/>
      <c r="AY36" s="1060"/>
      <c r="AZ36" s="1131" t="s">
        <v>601</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415</v>
      </c>
      <c r="C37" s="1127"/>
      <c r="D37" s="1127"/>
      <c r="E37" s="1127"/>
      <c r="F37" s="1127"/>
      <c r="G37" s="1127"/>
      <c r="H37" s="1127"/>
      <c r="I37" s="1127"/>
      <c r="J37" s="1127"/>
      <c r="K37" s="1127"/>
      <c r="L37" s="1127"/>
      <c r="M37" s="1127"/>
      <c r="N37" s="1127"/>
      <c r="O37" s="1127"/>
      <c r="P37" s="1128"/>
      <c r="Q37" s="1132">
        <v>87</v>
      </c>
      <c r="R37" s="1133"/>
      <c r="S37" s="1133"/>
      <c r="T37" s="1133"/>
      <c r="U37" s="1133"/>
      <c r="V37" s="1134">
        <v>87</v>
      </c>
      <c r="W37" s="1109"/>
      <c r="X37" s="1109"/>
      <c r="Y37" s="1109"/>
      <c r="Z37" s="1135"/>
      <c r="AA37" s="1133" t="s">
        <v>601</v>
      </c>
      <c r="AB37" s="1133"/>
      <c r="AC37" s="1133"/>
      <c r="AD37" s="1133"/>
      <c r="AE37" s="1134"/>
      <c r="AF37" s="1108" t="s">
        <v>389</v>
      </c>
      <c r="AG37" s="1109"/>
      <c r="AH37" s="1109"/>
      <c r="AI37" s="1109"/>
      <c r="AJ37" s="1110"/>
      <c r="AK37" s="1069">
        <v>67</v>
      </c>
      <c r="AL37" s="1060"/>
      <c r="AM37" s="1060"/>
      <c r="AN37" s="1060"/>
      <c r="AO37" s="1060"/>
      <c r="AP37" s="1069">
        <v>477</v>
      </c>
      <c r="AQ37" s="1060"/>
      <c r="AR37" s="1060"/>
      <c r="AS37" s="1060"/>
      <c r="AT37" s="1060"/>
      <c r="AU37" s="1060">
        <v>477</v>
      </c>
      <c r="AV37" s="1060"/>
      <c r="AW37" s="1060"/>
      <c r="AX37" s="1060"/>
      <c r="AY37" s="1060"/>
      <c r="AZ37" s="1131" t="s">
        <v>601</v>
      </c>
      <c r="BA37" s="1131"/>
      <c r="BB37" s="1131"/>
      <c r="BC37" s="1131"/>
      <c r="BD37" s="1131"/>
      <c r="BE37" s="1121" t="s">
        <v>410</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416</v>
      </c>
      <c r="C38" s="1127"/>
      <c r="D38" s="1127"/>
      <c r="E38" s="1127"/>
      <c r="F38" s="1127"/>
      <c r="G38" s="1127"/>
      <c r="H38" s="1127"/>
      <c r="I38" s="1127"/>
      <c r="J38" s="1127"/>
      <c r="K38" s="1127"/>
      <c r="L38" s="1127"/>
      <c r="M38" s="1127"/>
      <c r="N38" s="1127"/>
      <c r="O38" s="1127"/>
      <c r="P38" s="1128"/>
      <c r="Q38" s="1132">
        <v>14</v>
      </c>
      <c r="R38" s="1133"/>
      <c r="S38" s="1133"/>
      <c r="T38" s="1133"/>
      <c r="U38" s="1133"/>
      <c r="V38" s="1134">
        <v>14</v>
      </c>
      <c r="W38" s="1109"/>
      <c r="X38" s="1109"/>
      <c r="Y38" s="1109"/>
      <c r="Z38" s="1135"/>
      <c r="AA38" s="1133" t="s">
        <v>601</v>
      </c>
      <c r="AB38" s="1133"/>
      <c r="AC38" s="1133"/>
      <c r="AD38" s="1133"/>
      <c r="AE38" s="1134"/>
      <c r="AF38" s="1108" t="s">
        <v>389</v>
      </c>
      <c r="AG38" s="1109"/>
      <c r="AH38" s="1109"/>
      <c r="AI38" s="1109"/>
      <c r="AJ38" s="1110"/>
      <c r="AK38" s="1069">
        <v>7</v>
      </c>
      <c r="AL38" s="1060"/>
      <c r="AM38" s="1060"/>
      <c r="AN38" s="1060"/>
      <c r="AO38" s="1060"/>
      <c r="AP38" s="1069">
        <v>26</v>
      </c>
      <c r="AQ38" s="1060"/>
      <c r="AR38" s="1060"/>
      <c r="AS38" s="1060"/>
      <c r="AT38" s="1060"/>
      <c r="AU38" s="1060">
        <v>26</v>
      </c>
      <c r="AV38" s="1060"/>
      <c r="AW38" s="1060"/>
      <c r="AX38" s="1060"/>
      <c r="AY38" s="1060"/>
      <c r="AZ38" s="1131" t="s">
        <v>601</v>
      </c>
      <c r="BA38" s="1131"/>
      <c r="BB38" s="1131"/>
      <c r="BC38" s="1131"/>
      <c r="BD38" s="1131"/>
      <c r="BE38" s="1121" t="s">
        <v>410</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1686</v>
      </c>
      <c r="AG63" s="1048"/>
      <c r="AH63" s="1048"/>
      <c r="AI63" s="1048"/>
      <c r="AJ63" s="1119"/>
      <c r="AK63" s="1120"/>
      <c r="AL63" s="1052"/>
      <c r="AM63" s="1052"/>
      <c r="AN63" s="1052"/>
      <c r="AO63" s="1052"/>
      <c r="AP63" s="1048">
        <v>11681</v>
      </c>
      <c r="AQ63" s="1048"/>
      <c r="AR63" s="1048"/>
      <c r="AS63" s="1048"/>
      <c r="AT63" s="1048"/>
      <c r="AU63" s="1048">
        <v>6934</v>
      </c>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598</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601</v>
      </c>
      <c r="AQ68" s="1071"/>
      <c r="AR68" s="1071"/>
      <c r="AS68" s="1071"/>
      <c r="AT68" s="1071"/>
      <c r="AU68" s="1071" t="s">
        <v>601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599</v>
      </c>
      <c r="C69" s="1064"/>
      <c r="D69" s="1064"/>
      <c r="E69" s="1064"/>
      <c r="F69" s="1064"/>
      <c r="G69" s="1064"/>
      <c r="H69" s="1064"/>
      <c r="I69" s="1064"/>
      <c r="J69" s="1064"/>
      <c r="K69" s="1064"/>
      <c r="L69" s="1064"/>
      <c r="M69" s="1064"/>
      <c r="N69" s="1064"/>
      <c r="O69" s="1064"/>
      <c r="P69" s="1065"/>
      <c r="Q69" s="1066">
        <v>1507</v>
      </c>
      <c r="R69" s="1060"/>
      <c r="S69" s="1060"/>
      <c r="T69" s="1060"/>
      <c r="U69" s="1060"/>
      <c r="V69" s="1060">
        <v>1503</v>
      </c>
      <c r="W69" s="1060"/>
      <c r="X69" s="1060"/>
      <c r="Y69" s="1060"/>
      <c r="Z69" s="1060"/>
      <c r="AA69" s="1060">
        <v>4</v>
      </c>
      <c r="AB69" s="1060"/>
      <c r="AC69" s="1060"/>
      <c r="AD69" s="1060"/>
      <c r="AE69" s="1060"/>
      <c r="AF69" s="1060">
        <v>4</v>
      </c>
      <c r="AG69" s="1060"/>
      <c r="AH69" s="1060"/>
      <c r="AI69" s="1060"/>
      <c r="AJ69" s="1060"/>
      <c r="AK69" s="1060">
        <v>1</v>
      </c>
      <c r="AL69" s="1060"/>
      <c r="AM69" s="1060"/>
      <c r="AN69" s="1060"/>
      <c r="AO69" s="1060"/>
      <c r="AP69" s="1060" t="s">
        <v>601</v>
      </c>
      <c r="AQ69" s="1060"/>
      <c r="AR69" s="1060"/>
      <c r="AS69" s="1060"/>
      <c r="AT69" s="1060"/>
      <c r="AU69" s="1060" t="s">
        <v>601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600</v>
      </c>
      <c r="C70" s="1064"/>
      <c r="D70" s="1064"/>
      <c r="E70" s="1064"/>
      <c r="F70" s="1064"/>
      <c r="G70" s="1064"/>
      <c r="H70" s="1064"/>
      <c r="I70" s="1064"/>
      <c r="J70" s="1064"/>
      <c r="K70" s="1064"/>
      <c r="L70" s="1064"/>
      <c r="M70" s="1064"/>
      <c r="N70" s="1064"/>
      <c r="O70" s="1064"/>
      <c r="P70" s="1065"/>
      <c r="Q70" s="1066">
        <v>282568</v>
      </c>
      <c r="R70" s="1060"/>
      <c r="S70" s="1060"/>
      <c r="T70" s="1060"/>
      <c r="U70" s="1060"/>
      <c r="V70" s="1060">
        <v>273461</v>
      </c>
      <c r="W70" s="1060"/>
      <c r="X70" s="1060"/>
      <c r="Y70" s="1060"/>
      <c r="Z70" s="1060"/>
      <c r="AA70" s="1060">
        <v>9107</v>
      </c>
      <c r="AB70" s="1060"/>
      <c r="AC70" s="1060"/>
      <c r="AD70" s="1060"/>
      <c r="AE70" s="1060"/>
      <c r="AF70" s="1060">
        <v>9107</v>
      </c>
      <c r="AG70" s="1060"/>
      <c r="AH70" s="1060"/>
      <c r="AI70" s="1060"/>
      <c r="AJ70" s="1060"/>
      <c r="AK70" s="1060">
        <v>1429</v>
      </c>
      <c r="AL70" s="1060"/>
      <c r="AM70" s="1060"/>
      <c r="AN70" s="1060"/>
      <c r="AO70" s="1060"/>
      <c r="AP70" s="1060" t="s">
        <v>601</v>
      </c>
      <c r="AQ70" s="1060"/>
      <c r="AR70" s="1060"/>
      <c r="AS70" s="1060"/>
      <c r="AT70" s="1060"/>
      <c r="AU70" s="1060" t="s">
        <v>601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9490</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96</v>
      </c>
      <c r="CS102" s="1040"/>
      <c r="CT102" s="1040"/>
      <c r="CU102" s="1040"/>
      <c r="CV102" s="1041"/>
      <c r="CW102" s="1039">
        <v>46</v>
      </c>
      <c r="CX102" s="1040"/>
      <c r="CY102" s="1040"/>
      <c r="CZ102" s="1040"/>
      <c r="DA102" s="1041"/>
      <c r="DB102" s="1039"/>
      <c r="DC102" s="1040"/>
      <c r="DD102" s="1040"/>
      <c r="DE102" s="1040"/>
      <c r="DF102" s="1041"/>
      <c r="DG102" s="1039">
        <v>600</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303</v>
      </c>
      <c r="AG109" s="983"/>
      <c r="AH109" s="983"/>
      <c r="AI109" s="983"/>
      <c r="AJ109" s="984"/>
      <c r="AK109" s="985" t="s">
        <v>302</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303</v>
      </c>
      <c r="BW109" s="983"/>
      <c r="BX109" s="983"/>
      <c r="BY109" s="983"/>
      <c r="BZ109" s="984"/>
      <c r="CA109" s="985" t="s">
        <v>302</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303</v>
      </c>
      <c r="DM109" s="983"/>
      <c r="DN109" s="983"/>
      <c r="DO109" s="983"/>
      <c r="DP109" s="984"/>
      <c r="DQ109" s="985" t="s">
        <v>302</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7028601</v>
      </c>
      <c r="AB110" s="976"/>
      <c r="AC110" s="976"/>
      <c r="AD110" s="976"/>
      <c r="AE110" s="977"/>
      <c r="AF110" s="978">
        <v>6661064</v>
      </c>
      <c r="AG110" s="976"/>
      <c r="AH110" s="976"/>
      <c r="AI110" s="976"/>
      <c r="AJ110" s="977"/>
      <c r="AK110" s="978">
        <v>5730654</v>
      </c>
      <c r="AL110" s="976"/>
      <c r="AM110" s="976"/>
      <c r="AN110" s="976"/>
      <c r="AO110" s="977"/>
      <c r="AP110" s="979">
        <v>23.4</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45245920</v>
      </c>
      <c r="BR110" s="923"/>
      <c r="BS110" s="923"/>
      <c r="BT110" s="923"/>
      <c r="BU110" s="923"/>
      <c r="BV110" s="923">
        <v>42299245</v>
      </c>
      <c r="BW110" s="923"/>
      <c r="BX110" s="923"/>
      <c r="BY110" s="923"/>
      <c r="BZ110" s="923"/>
      <c r="CA110" s="923">
        <v>40815018</v>
      </c>
      <c r="CB110" s="923"/>
      <c r="CC110" s="923"/>
      <c r="CD110" s="923"/>
      <c r="CE110" s="923"/>
      <c r="CF110" s="947">
        <v>166.9</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412</v>
      </c>
      <c r="DH110" s="923"/>
      <c r="DI110" s="923"/>
      <c r="DJ110" s="923"/>
      <c r="DK110" s="923"/>
      <c r="DL110" s="923" t="s">
        <v>412</v>
      </c>
      <c r="DM110" s="923"/>
      <c r="DN110" s="923"/>
      <c r="DO110" s="923"/>
      <c r="DP110" s="923"/>
      <c r="DQ110" s="923" t="s">
        <v>412</v>
      </c>
      <c r="DR110" s="923"/>
      <c r="DS110" s="923"/>
      <c r="DT110" s="923"/>
      <c r="DU110" s="923"/>
      <c r="DV110" s="924" t="s">
        <v>412</v>
      </c>
      <c r="DW110" s="924"/>
      <c r="DX110" s="924"/>
      <c r="DY110" s="924"/>
      <c r="DZ110" s="925"/>
    </row>
    <row r="111" spans="1:131" s="246" customFormat="1" ht="26.25" customHeight="1" x14ac:dyDescent="0.15">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445</v>
      </c>
      <c r="AG111" s="1004"/>
      <c r="AH111" s="1004"/>
      <c r="AI111" s="1004"/>
      <c r="AJ111" s="1005"/>
      <c r="AK111" s="1006" t="s">
        <v>445</v>
      </c>
      <c r="AL111" s="1004"/>
      <c r="AM111" s="1004"/>
      <c r="AN111" s="1004"/>
      <c r="AO111" s="1005"/>
      <c r="AP111" s="1007" t="s">
        <v>445</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1688359</v>
      </c>
      <c r="BR111" s="895"/>
      <c r="BS111" s="895"/>
      <c r="BT111" s="895"/>
      <c r="BU111" s="895"/>
      <c r="BV111" s="895">
        <v>1538172</v>
      </c>
      <c r="BW111" s="895"/>
      <c r="BX111" s="895"/>
      <c r="BY111" s="895"/>
      <c r="BZ111" s="895"/>
      <c r="CA111" s="895">
        <v>1472202</v>
      </c>
      <c r="CB111" s="895"/>
      <c r="CC111" s="895"/>
      <c r="CD111" s="895"/>
      <c r="CE111" s="895"/>
      <c r="CF111" s="956">
        <v>6</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448</v>
      </c>
      <c r="DH111" s="895"/>
      <c r="DI111" s="895"/>
      <c r="DJ111" s="895"/>
      <c r="DK111" s="895"/>
      <c r="DL111" s="895" t="s">
        <v>448</v>
      </c>
      <c r="DM111" s="895"/>
      <c r="DN111" s="895"/>
      <c r="DO111" s="895"/>
      <c r="DP111" s="895"/>
      <c r="DQ111" s="895">
        <v>76612</v>
      </c>
      <c r="DR111" s="895"/>
      <c r="DS111" s="895"/>
      <c r="DT111" s="895"/>
      <c r="DU111" s="895"/>
      <c r="DV111" s="872">
        <v>0.3</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451</v>
      </c>
      <c r="AB112" s="858"/>
      <c r="AC112" s="858"/>
      <c r="AD112" s="858"/>
      <c r="AE112" s="859"/>
      <c r="AF112" s="860" t="s">
        <v>452</v>
      </c>
      <c r="AG112" s="858"/>
      <c r="AH112" s="858"/>
      <c r="AI112" s="858"/>
      <c r="AJ112" s="859"/>
      <c r="AK112" s="860" t="s">
        <v>453</v>
      </c>
      <c r="AL112" s="858"/>
      <c r="AM112" s="858"/>
      <c r="AN112" s="858"/>
      <c r="AO112" s="859"/>
      <c r="AP112" s="905" t="s">
        <v>454</v>
      </c>
      <c r="AQ112" s="906"/>
      <c r="AR112" s="906"/>
      <c r="AS112" s="906"/>
      <c r="AT112" s="907"/>
      <c r="AU112" s="1017"/>
      <c r="AV112" s="1018"/>
      <c r="AW112" s="1018"/>
      <c r="AX112" s="1018"/>
      <c r="AY112" s="1018"/>
      <c r="AZ112" s="893" t="s">
        <v>455</v>
      </c>
      <c r="BA112" s="828"/>
      <c r="BB112" s="828"/>
      <c r="BC112" s="828"/>
      <c r="BD112" s="828"/>
      <c r="BE112" s="828"/>
      <c r="BF112" s="828"/>
      <c r="BG112" s="828"/>
      <c r="BH112" s="828"/>
      <c r="BI112" s="828"/>
      <c r="BJ112" s="828"/>
      <c r="BK112" s="828"/>
      <c r="BL112" s="828"/>
      <c r="BM112" s="828"/>
      <c r="BN112" s="828"/>
      <c r="BO112" s="828"/>
      <c r="BP112" s="829"/>
      <c r="BQ112" s="894">
        <v>6949154</v>
      </c>
      <c r="BR112" s="895"/>
      <c r="BS112" s="895"/>
      <c r="BT112" s="895"/>
      <c r="BU112" s="895"/>
      <c r="BV112" s="895">
        <v>6928719</v>
      </c>
      <c r="BW112" s="895"/>
      <c r="BX112" s="895"/>
      <c r="BY112" s="895"/>
      <c r="BZ112" s="895"/>
      <c r="CA112" s="895">
        <v>6934270</v>
      </c>
      <c r="CB112" s="895"/>
      <c r="CC112" s="895"/>
      <c r="CD112" s="895"/>
      <c r="CE112" s="895"/>
      <c r="CF112" s="956">
        <v>28.4</v>
      </c>
      <c r="CG112" s="957"/>
      <c r="CH112" s="957"/>
      <c r="CI112" s="957"/>
      <c r="CJ112" s="957"/>
      <c r="CK112" s="1012"/>
      <c r="CL112" s="899"/>
      <c r="CM112" s="902" t="s">
        <v>456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448</v>
      </c>
      <c r="DH112" s="895"/>
      <c r="DI112" s="895"/>
      <c r="DJ112" s="895"/>
      <c r="DK112" s="895"/>
      <c r="DL112" s="895" t="s">
        <v>457</v>
      </c>
      <c r="DM112" s="895"/>
      <c r="DN112" s="895"/>
      <c r="DO112" s="895"/>
      <c r="DP112" s="895"/>
      <c r="DQ112" s="895" t="s">
        <v>147</v>
      </c>
      <c r="DR112" s="895"/>
      <c r="DS112" s="895"/>
      <c r="DT112" s="895"/>
      <c r="DU112" s="895"/>
      <c r="DV112" s="872" t="s">
        <v>389</v>
      </c>
      <c r="DW112" s="872"/>
      <c r="DX112" s="872"/>
      <c r="DY112" s="872"/>
      <c r="DZ112" s="873"/>
    </row>
    <row r="113" spans="1:130" s="246" customFormat="1" ht="26.25" customHeight="1" x14ac:dyDescent="0.15">
      <c r="A113" s="999"/>
      <c r="B113" s="1000"/>
      <c r="C113" s="828" t="s">
        <v>458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618698</v>
      </c>
      <c r="AB113" s="1004"/>
      <c r="AC113" s="1004"/>
      <c r="AD113" s="1004"/>
      <c r="AE113" s="1005"/>
      <c r="AF113" s="1006">
        <v>622634</v>
      </c>
      <c r="AG113" s="1004"/>
      <c r="AH113" s="1004"/>
      <c r="AI113" s="1004"/>
      <c r="AJ113" s="1005"/>
      <c r="AK113" s="1006">
        <v>605062</v>
      </c>
      <c r="AL113" s="1004"/>
      <c r="AM113" s="1004"/>
      <c r="AN113" s="1004"/>
      <c r="AO113" s="1005"/>
      <c r="AP113" s="1007">
        <v>2.5</v>
      </c>
      <c r="AQ113" s="1008"/>
      <c r="AR113" s="1008"/>
      <c r="AS113" s="1008"/>
      <c r="AT113" s="1009"/>
      <c r="AU113" s="1017"/>
      <c r="AV113" s="1018"/>
      <c r="AW113" s="1018"/>
      <c r="AX113" s="1018"/>
      <c r="AY113" s="1018"/>
      <c r="AZ113" s="893" t="s">
        <v>459</v>
      </c>
      <c r="BA113" s="828"/>
      <c r="BB113" s="828"/>
      <c r="BC113" s="828"/>
      <c r="BD113" s="828"/>
      <c r="BE113" s="828"/>
      <c r="BF113" s="828"/>
      <c r="BG113" s="828"/>
      <c r="BH113" s="828"/>
      <c r="BI113" s="828"/>
      <c r="BJ113" s="828"/>
      <c r="BK113" s="828"/>
      <c r="BL113" s="828"/>
      <c r="BM113" s="828"/>
      <c r="BN113" s="828"/>
      <c r="BO113" s="828"/>
      <c r="BP113" s="829"/>
      <c r="BQ113" s="894" t="s">
        <v>460</v>
      </c>
      <c r="BR113" s="895"/>
      <c r="BS113" s="895"/>
      <c r="BT113" s="895"/>
      <c r="BU113" s="895"/>
      <c r="BV113" s="895" t="s">
        <v>461</v>
      </c>
      <c r="BW113" s="895"/>
      <c r="BX113" s="895"/>
      <c r="BY113" s="895"/>
      <c r="BZ113" s="895"/>
      <c r="CA113" s="895" t="s">
        <v>453</v>
      </c>
      <c r="CB113" s="895"/>
      <c r="CC113" s="895"/>
      <c r="CD113" s="895"/>
      <c r="CE113" s="895"/>
      <c r="CF113" s="956" t="s">
        <v>462</v>
      </c>
      <c r="CG113" s="957"/>
      <c r="CH113" s="957"/>
      <c r="CI113" s="957"/>
      <c r="CJ113" s="957"/>
      <c r="CK113" s="1012"/>
      <c r="CL113" s="899"/>
      <c r="CM113" s="902" t="s">
        <v>463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389</v>
      </c>
      <c r="DH113" s="858"/>
      <c r="DI113" s="858"/>
      <c r="DJ113" s="858"/>
      <c r="DK113" s="859"/>
      <c r="DL113" s="860" t="s">
        <v>461</v>
      </c>
      <c r="DM113" s="858"/>
      <c r="DN113" s="858"/>
      <c r="DO113" s="858"/>
      <c r="DP113" s="859"/>
      <c r="DQ113" s="860" t="s">
        <v>452</v>
      </c>
      <c r="DR113" s="858"/>
      <c r="DS113" s="858"/>
      <c r="DT113" s="858"/>
      <c r="DU113" s="859"/>
      <c r="DV113" s="905" t="s">
        <v>147</v>
      </c>
      <c r="DW113" s="906"/>
      <c r="DX113" s="906"/>
      <c r="DY113" s="906"/>
      <c r="DZ113" s="907"/>
    </row>
    <row r="114" spans="1:130" s="246" customFormat="1" ht="26.25" customHeight="1" x14ac:dyDescent="0.15">
      <c r="A114" s="999"/>
      <c r="B114" s="1000"/>
      <c r="C114" s="828" t="s">
        <v>464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460</v>
      </c>
      <c r="AB114" s="858"/>
      <c r="AC114" s="858"/>
      <c r="AD114" s="858"/>
      <c r="AE114" s="859"/>
      <c r="AF114" s="860" t="s">
        <v>453</v>
      </c>
      <c r="AG114" s="858"/>
      <c r="AH114" s="858"/>
      <c r="AI114" s="858"/>
      <c r="AJ114" s="859"/>
      <c r="AK114" s="860" t="s">
        <v>461</v>
      </c>
      <c r="AL114" s="858"/>
      <c r="AM114" s="858"/>
      <c r="AN114" s="858"/>
      <c r="AO114" s="859"/>
      <c r="AP114" s="905" t="s">
        <v>453</v>
      </c>
      <c r="AQ114" s="906"/>
      <c r="AR114" s="906"/>
      <c r="AS114" s="906"/>
      <c r="AT114" s="907"/>
      <c r="AU114" s="1017"/>
      <c r="AV114" s="1018"/>
      <c r="AW114" s="1018"/>
      <c r="AX114" s="1018"/>
      <c r="AY114" s="1018"/>
      <c r="AZ114" s="893" t="s">
        <v>465</v>
      </c>
      <c r="BA114" s="828"/>
      <c r="BB114" s="828"/>
      <c r="BC114" s="828"/>
      <c r="BD114" s="828"/>
      <c r="BE114" s="828"/>
      <c r="BF114" s="828"/>
      <c r="BG114" s="828"/>
      <c r="BH114" s="828"/>
      <c r="BI114" s="828"/>
      <c r="BJ114" s="828"/>
      <c r="BK114" s="828"/>
      <c r="BL114" s="828"/>
      <c r="BM114" s="828"/>
      <c r="BN114" s="828"/>
      <c r="BO114" s="828"/>
      <c r="BP114" s="829"/>
      <c r="BQ114" s="894">
        <v>7957934</v>
      </c>
      <c r="BR114" s="895"/>
      <c r="BS114" s="895"/>
      <c r="BT114" s="895"/>
      <c r="BU114" s="895"/>
      <c r="BV114" s="895">
        <v>7873374</v>
      </c>
      <c r="BW114" s="895"/>
      <c r="BX114" s="895"/>
      <c r="BY114" s="895"/>
      <c r="BZ114" s="895"/>
      <c r="CA114" s="895">
        <v>7647005</v>
      </c>
      <c r="CB114" s="895"/>
      <c r="CC114" s="895"/>
      <c r="CD114" s="895"/>
      <c r="CE114" s="895"/>
      <c r="CF114" s="956">
        <v>31.3</v>
      </c>
      <c r="CG114" s="957"/>
      <c r="CH114" s="957"/>
      <c r="CI114" s="957"/>
      <c r="CJ114" s="957"/>
      <c r="CK114" s="1012"/>
      <c r="CL114" s="899"/>
      <c r="CM114" s="902" t="s">
        <v>466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453</v>
      </c>
      <c r="DH114" s="858"/>
      <c r="DI114" s="858"/>
      <c r="DJ114" s="858"/>
      <c r="DK114" s="859"/>
      <c r="DL114" s="860" t="s">
        <v>453</v>
      </c>
      <c r="DM114" s="858"/>
      <c r="DN114" s="858"/>
      <c r="DO114" s="858"/>
      <c r="DP114" s="859"/>
      <c r="DQ114" s="860" t="s">
        <v>453</v>
      </c>
      <c r="DR114" s="858"/>
      <c r="DS114" s="858"/>
      <c r="DT114" s="858"/>
      <c r="DU114" s="859"/>
      <c r="DV114" s="905" t="s">
        <v>452</v>
      </c>
      <c r="DW114" s="906"/>
      <c r="DX114" s="906"/>
      <c r="DY114" s="906"/>
      <c r="DZ114" s="907"/>
    </row>
    <row r="115" spans="1:130" s="246" customFormat="1" ht="26.25" customHeight="1" x14ac:dyDescent="0.15">
      <c r="A115" s="999"/>
      <c r="B115" s="1000"/>
      <c r="C115" s="828" t="s">
        <v>467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111601</v>
      </c>
      <c r="AB115" s="1004"/>
      <c r="AC115" s="1004"/>
      <c r="AD115" s="1004"/>
      <c r="AE115" s="1005"/>
      <c r="AF115" s="1006">
        <v>141156</v>
      </c>
      <c r="AG115" s="1004"/>
      <c r="AH115" s="1004"/>
      <c r="AI115" s="1004"/>
      <c r="AJ115" s="1005"/>
      <c r="AK115" s="1006">
        <v>88363</v>
      </c>
      <c r="AL115" s="1004"/>
      <c r="AM115" s="1004"/>
      <c r="AN115" s="1004"/>
      <c r="AO115" s="1005"/>
      <c r="AP115" s="1007">
        <v>0.4</v>
      </c>
      <c r="AQ115" s="1008"/>
      <c r="AR115" s="1008"/>
      <c r="AS115" s="1008"/>
      <c r="AT115" s="1009"/>
      <c r="AU115" s="1017"/>
      <c r="AV115" s="1018"/>
      <c r="AW115" s="1018"/>
      <c r="AX115" s="1018"/>
      <c r="AY115" s="1018"/>
      <c r="AZ115" s="893" t="s">
        <v>468</v>
      </c>
      <c r="BA115" s="828"/>
      <c r="BB115" s="828"/>
      <c r="BC115" s="828"/>
      <c r="BD115" s="828"/>
      <c r="BE115" s="828"/>
      <c r="BF115" s="828"/>
      <c r="BG115" s="828"/>
      <c r="BH115" s="828"/>
      <c r="BI115" s="828"/>
      <c r="BJ115" s="828"/>
      <c r="BK115" s="828"/>
      <c r="BL115" s="828"/>
      <c r="BM115" s="828"/>
      <c r="BN115" s="828"/>
      <c r="BO115" s="828"/>
      <c r="BP115" s="829"/>
      <c r="BQ115" s="894" t="s">
        <v>453</v>
      </c>
      <c r="BR115" s="895"/>
      <c r="BS115" s="895"/>
      <c r="BT115" s="895"/>
      <c r="BU115" s="895"/>
      <c r="BV115" s="895" t="s">
        <v>453</v>
      </c>
      <c r="BW115" s="895"/>
      <c r="BX115" s="895"/>
      <c r="BY115" s="895"/>
      <c r="BZ115" s="895"/>
      <c r="CA115" s="895" t="s">
        <v>389</v>
      </c>
      <c r="CB115" s="895"/>
      <c r="CC115" s="895"/>
      <c r="CD115" s="895"/>
      <c r="CE115" s="895"/>
      <c r="CF115" s="956" t="s">
        <v>147</v>
      </c>
      <c r="CG115" s="957"/>
      <c r="CH115" s="957"/>
      <c r="CI115" s="957"/>
      <c r="CJ115" s="957"/>
      <c r="CK115" s="1012"/>
      <c r="CL115" s="899"/>
      <c r="CM115" s="893" t="s">
        <v>469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147</v>
      </c>
      <c r="DH115" s="858"/>
      <c r="DI115" s="858"/>
      <c r="DJ115" s="858"/>
      <c r="DK115" s="859"/>
      <c r="DL115" s="860" t="s">
        <v>460</v>
      </c>
      <c r="DM115" s="858"/>
      <c r="DN115" s="858"/>
      <c r="DO115" s="858"/>
      <c r="DP115" s="859"/>
      <c r="DQ115" s="860" t="s">
        <v>147</v>
      </c>
      <c r="DR115" s="858"/>
      <c r="DS115" s="858"/>
      <c r="DT115" s="858"/>
      <c r="DU115" s="859"/>
      <c r="DV115" s="905" t="s">
        <v>147</v>
      </c>
      <c r="DW115" s="906"/>
      <c r="DX115" s="906"/>
      <c r="DY115" s="906"/>
      <c r="DZ115" s="907"/>
    </row>
    <row r="116" spans="1:130" s="246" customFormat="1" ht="26.25" customHeight="1" x14ac:dyDescent="0.15">
      <c r="A116" s="1001"/>
      <c r="B116" s="1002"/>
      <c r="C116" s="961" t="s">
        <v>470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448</v>
      </c>
      <c r="AB116" s="858"/>
      <c r="AC116" s="858"/>
      <c r="AD116" s="858"/>
      <c r="AE116" s="859"/>
      <c r="AF116" s="860" t="s">
        <v>460</v>
      </c>
      <c r="AG116" s="858"/>
      <c r="AH116" s="858"/>
      <c r="AI116" s="858"/>
      <c r="AJ116" s="859"/>
      <c r="AK116" s="860" t="s">
        <v>147</v>
      </c>
      <c r="AL116" s="858"/>
      <c r="AM116" s="858"/>
      <c r="AN116" s="858"/>
      <c r="AO116" s="859"/>
      <c r="AP116" s="905" t="s">
        <v>453</v>
      </c>
      <c r="AQ116" s="906"/>
      <c r="AR116" s="906"/>
      <c r="AS116" s="906"/>
      <c r="AT116" s="907"/>
      <c r="AU116" s="1017"/>
      <c r="AV116" s="1018"/>
      <c r="AW116" s="1018"/>
      <c r="AX116" s="1018"/>
      <c r="AY116" s="1018"/>
      <c r="AZ116" s="944" t="s">
        <v>471</v>
      </c>
      <c r="BA116" s="945"/>
      <c r="BB116" s="945"/>
      <c r="BC116" s="945"/>
      <c r="BD116" s="945"/>
      <c r="BE116" s="945"/>
      <c r="BF116" s="945"/>
      <c r="BG116" s="945"/>
      <c r="BH116" s="945"/>
      <c r="BI116" s="945"/>
      <c r="BJ116" s="945"/>
      <c r="BK116" s="945"/>
      <c r="BL116" s="945"/>
      <c r="BM116" s="945"/>
      <c r="BN116" s="945"/>
      <c r="BO116" s="945"/>
      <c r="BP116" s="946"/>
      <c r="BQ116" s="894" t="s">
        <v>453</v>
      </c>
      <c r="BR116" s="895"/>
      <c r="BS116" s="895"/>
      <c r="BT116" s="895"/>
      <c r="BU116" s="895"/>
      <c r="BV116" s="895" t="s">
        <v>147</v>
      </c>
      <c r="BW116" s="895"/>
      <c r="BX116" s="895"/>
      <c r="BY116" s="895"/>
      <c r="BZ116" s="895"/>
      <c r="CA116" s="895" t="s">
        <v>472</v>
      </c>
      <c r="CB116" s="895"/>
      <c r="CC116" s="895"/>
      <c r="CD116" s="895"/>
      <c r="CE116" s="895"/>
      <c r="CF116" s="956" t="s">
        <v>453</v>
      </c>
      <c r="CG116" s="957"/>
      <c r="CH116" s="957"/>
      <c r="CI116" s="957"/>
      <c r="CJ116" s="957"/>
      <c r="CK116" s="1012"/>
      <c r="CL116" s="899"/>
      <c r="CM116" s="902" t="s">
        <v>473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451</v>
      </c>
      <c r="DH116" s="858"/>
      <c r="DI116" s="858"/>
      <c r="DJ116" s="858"/>
      <c r="DK116" s="859"/>
      <c r="DL116" s="860" t="s">
        <v>453</v>
      </c>
      <c r="DM116" s="858"/>
      <c r="DN116" s="858"/>
      <c r="DO116" s="858"/>
      <c r="DP116" s="859"/>
      <c r="DQ116" s="860" t="s">
        <v>474</v>
      </c>
      <c r="DR116" s="858"/>
      <c r="DS116" s="858"/>
      <c r="DT116" s="858"/>
      <c r="DU116" s="859"/>
      <c r="DV116" s="905" t="s">
        <v>451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475</v>
      </c>
      <c r="Z117" s="984"/>
      <c r="AA117" s="989">
        <v>7758900</v>
      </c>
      <c r="AB117" s="990"/>
      <c r="AC117" s="990"/>
      <c r="AD117" s="990"/>
      <c r="AE117" s="991"/>
      <c r="AF117" s="992">
        <v>7424854</v>
      </c>
      <c r="AG117" s="990"/>
      <c r="AH117" s="990"/>
      <c r="AI117" s="990"/>
      <c r="AJ117" s="991"/>
      <c r="AK117" s="992">
        <v>6424079</v>
      </c>
      <c r="AL117" s="990"/>
      <c r="AM117" s="990"/>
      <c r="AN117" s="990"/>
      <c r="AO117" s="991"/>
      <c r="AP117" s="993"/>
      <c r="AQ117" s="994"/>
      <c r="AR117" s="994"/>
      <c r="AS117" s="994"/>
      <c r="AT117" s="995"/>
      <c r="AU117" s="1017"/>
      <c r="AV117" s="1018"/>
      <c r="AW117" s="1018"/>
      <c r="AX117" s="1018"/>
      <c r="AY117" s="1018"/>
      <c r="AZ117" s="944" t="s">
        <v>476</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462</v>
      </c>
      <c r="BW117" s="895"/>
      <c r="BX117" s="895"/>
      <c r="BY117" s="895"/>
      <c r="BZ117" s="895"/>
      <c r="CA117" s="895" t="s">
        <v>474</v>
      </c>
      <c r="CB117" s="895"/>
      <c r="CC117" s="895"/>
      <c r="CD117" s="895"/>
      <c r="CE117" s="895"/>
      <c r="CF117" s="956" t="s">
        <v>389</v>
      </c>
      <c r="CG117" s="957"/>
      <c r="CH117" s="957"/>
      <c r="CI117" s="957"/>
      <c r="CJ117" s="957"/>
      <c r="CK117" s="1012"/>
      <c r="CL117" s="899"/>
      <c r="CM117" s="902" t="s">
        <v>477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457</v>
      </c>
      <c r="DH117" s="858"/>
      <c r="DI117" s="858"/>
      <c r="DJ117" s="858"/>
      <c r="DK117" s="859"/>
      <c r="DL117" s="860" t="s">
        <v>453</v>
      </c>
      <c r="DM117" s="858"/>
      <c r="DN117" s="858"/>
      <c r="DO117" s="858"/>
      <c r="DP117" s="859"/>
      <c r="DQ117" s="860" t="s">
        <v>453</v>
      </c>
      <c r="DR117" s="858"/>
      <c r="DS117" s="858"/>
      <c r="DT117" s="858"/>
      <c r="DU117" s="859"/>
      <c r="DV117" s="905" t="s">
        <v>460</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303</v>
      </c>
      <c r="AG118" s="983"/>
      <c r="AH118" s="983"/>
      <c r="AI118" s="983"/>
      <c r="AJ118" s="984"/>
      <c r="AK118" s="985" t="s">
        <v>302</v>
      </c>
      <c r="AL118" s="983"/>
      <c r="AM118" s="983"/>
      <c r="AN118" s="983"/>
      <c r="AO118" s="984"/>
      <c r="AP118" s="986" t="s">
        <v>438</v>
      </c>
      <c r="AQ118" s="987"/>
      <c r="AR118" s="987"/>
      <c r="AS118" s="987"/>
      <c r="AT118" s="988"/>
      <c r="AU118" s="1017"/>
      <c r="AV118" s="1018"/>
      <c r="AW118" s="1018"/>
      <c r="AX118" s="1018"/>
      <c r="AY118" s="1018"/>
      <c r="AZ118" s="960" t="s">
        <v>478</v>
      </c>
      <c r="BA118" s="961"/>
      <c r="BB118" s="961"/>
      <c r="BC118" s="961"/>
      <c r="BD118" s="961"/>
      <c r="BE118" s="961"/>
      <c r="BF118" s="961"/>
      <c r="BG118" s="961"/>
      <c r="BH118" s="961"/>
      <c r="BI118" s="961"/>
      <c r="BJ118" s="961"/>
      <c r="BK118" s="961"/>
      <c r="BL118" s="961"/>
      <c r="BM118" s="961"/>
      <c r="BN118" s="961"/>
      <c r="BO118" s="961"/>
      <c r="BP118" s="962"/>
      <c r="BQ118" s="963" t="s">
        <v>479</v>
      </c>
      <c r="BR118" s="926"/>
      <c r="BS118" s="926"/>
      <c r="BT118" s="926"/>
      <c r="BU118" s="926"/>
      <c r="BV118" s="926" t="s">
        <v>389</v>
      </c>
      <c r="BW118" s="926"/>
      <c r="BX118" s="926"/>
      <c r="BY118" s="926"/>
      <c r="BZ118" s="926"/>
      <c r="CA118" s="926" t="s">
        <v>452</v>
      </c>
      <c r="CB118" s="926"/>
      <c r="CC118" s="926"/>
      <c r="CD118" s="926"/>
      <c r="CE118" s="926"/>
      <c r="CF118" s="956" t="s">
        <v>479</v>
      </c>
      <c r="CG118" s="957"/>
      <c r="CH118" s="957"/>
      <c r="CI118" s="957"/>
      <c r="CJ118" s="957"/>
      <c r="CK118" s="1012"/>
      <c r="CL118" s="899"/>
      <c r="CM118" s="902" t="s">
        <v>480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448</v>
      </c>
      <c r="DH118" s="858"/>
      <c r="DI118" s="858"/>
      <c r="DJ118" s="858"/>
      <c r="DK118" s="859"/>
      <c r="DL118" s="860" t="s">
        <v>479</v>
      </c>
      <c r="DM118" s="858"/>
      <c r="DN118" s="858"/>
      <c r="DO118" s="858"/>
      <c r="DP118" s="859"/>
      <c r="DQ118" s="860" t="s">
        <v>454</v>
      </c>
      <c r="DR118" s="858"/>
      <c r="DS118" s="858"/>
      <c r="DT118" s="858"/>
      <c r="DU118" s="859"/>
      <c r="DV118" s="905" t="s">
        <v>481</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474</v>
      </c>
      <c r="AG119" s="976"/>
      <c r="AH119" s="976"/>
      <c r="AI119" s="976"/>
      <c r="AJ119" s="977"/>
      <c r="AK119" s="978" t="s">
        <v>451</v>
      </c>
      <c r="AL119" s="976"/>
      <c r="AM119" s="976"/>
      <c r="AN119" s="976"/>
      <c r="AO119" s="977"/>
      <c r="AP119" s="979" t="s">
        <v>448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482</v>
      </c>
      <c r="BP119" s="959"/>
      <c r="BQ119" s="963">
        <v>61841367</v>
      </c>
      <c r="BR119" s="926"/>
      <c r="BS119" s="926"/>
      <c r="BT119" s="926"/>
      <c r="BU119" s="926"/>
      <c r="BV119" s="926">
        <v>58639510</v>
      </c>
      <c r="BW119" s="926"/>
      <c r="BX119" s="926"/>
      <c r="BY119" s="926"/>
      <c r="BZ119" s="926"/>
      <c r="CA119" s="926">
        <v>56868495</v>
      </c>
      <c r="CB119" s="926"/>
      <c r="CC119" s="926"/>
      <c r="CD119" s="926"/>
      <c r="CE119" s="926"/>
      <c r="CF119" s="824"/>
      <c r="CG119" s="825"/>
      <c r="CH119" s="825"/>
      <c r="CI119" s="825"/>
      <c r="CJ119" s="915"/>
      <c r="CK119" s="1013"/>
      <c r="CL119" s="901"/>
      <c r="CM119" s="919" t="s">
        <v>483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1688359</v>
      </c>
      <c r="DH119" s="841"/>
      <c r="DI119" s="841"/>
      <c r="DJ119" s="841"/>
      <c r="DK119" s="842"/>
      <c r="DL119" s="843">
        <v>1538172</v>
      </c>
      <c r="DM119" s="841"/>
      <c r="DN119" s="841"/>
      <c r="DO119" s="841"/>
      <c r="DP119" s="842"/>
      <c r="DQ119" s="843">
        <v>1395590</v>
      </c>
      <c r="DR119" s="841"/>
      <c r="DS119" s="841"/>
      <c r="DT119" s="841"/>
      <c r="DU119" s="842"/>
      <c r="DV119" s="929">
        <v>5.7</v>
      </c>
      <c r="DW119" s="930"/>
      <c r="DX119" s="930"/>
      <c r="DY119" s="930"/>
      <c r="DZ119" s="931"/>
    </row>
    <row r="120" spans="1:130" s="246" customFormat="1" ht="26.25" customHeight="1" x14ac:dyDescent="0.15">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454</v>
      </c>
      <c r="AB120" s="858"/>
      <c r="AC120" s="858"/>
      <c r="AD120" s="858"/>
      <c r="AE120" s="859"/>
      <c r="AF120" s="860">
        <v>54930</v>
      </c>
      <c r="AG120" s="858"/>
      <c r="AH120" s="858"/>
      <c r="AI120" s="858"/>
      <c r="AJ120" s="859"/>
      <c r="AK120" s="860">
        <v>54067</v>
      </c>
      <c r="AL120" s="858"/>
      <c r="AM120" s="858"/>
      <c r="AN120" s="858"/>
      <c r="AO120" s="859"/>
      <c r="AP120" s="905">
        <v>0.2</v>
      </c>
      <c r="AQ120" s="906"/>
      <c r="AR120" s="906"/>
      <c r="AS120" s="906"/>
      <c r="AT120" s="907"/>
      <c r="AU120" s="964" t="s">
        <v>484</v>
      </c>
      <c r="AV120" s="965"/>
      <c r="AW120" s="965"/>
      <c r="AX120" s="965"/>
      <c r="AY120" s="966"/>
      <c r="AZ120" s="941" t="s">
        <v>485</v>
      </c>
      <c r="BA120" s="886"/>
      <c r="BB120" s="886"/>
      <c r="BC120" s="886"/>
      <c r="BD120" s="886"/>
      <c r="BE120" s="886"/>
      <c r="BF120" s="886"/>
      <c r="BG120" s="886"/>
      <c r="BH120" s="886"/>
      <c r="BI120" s="886"/>
      <c r="BJ120" s="886"/>
      <c r="BK120" s="886"/>
      <c r="BL120" s="886"/>
      <c r="BM120" s="886"/>
      <c r="BN120" s="886"/>
      <c r="BO120" s="886"/>
      <c r="BP120" s="887"/>
      <c r="BQ120" s="942">
        <v>22236883</v>
      </c>
      <c r="BR120" s="923"/>
      <c r="BS120" s="923"/>
      <c r="BT120" s="923"/>
      <c r="BU120" s="923"/>
      <c r="BV120" s="923">
        <v>20947462</v>
      </c>
      <c r="BW120" s="923"/>
      <c r="BX120" s="923"/>
      <c r="BY120" s="923"/>
      <c r="BZ120" s="923"/>
      <c r="CA120" s="923">
        <v>19435485</v>
      </c>
      <c r="CB120" s="923"/>
      <c r="CC120" s="923"/>
      <c r="CD120" s="923"/>
      <c r="CE120" s="923"/>
      <c r="CF120" s="947">
        <v>79.5</v>
      </c>
      <c r="CG120" s="948"/>
      <c r="CH120" s="948"/>
      <c r="CI120" s="948"/>
      <c r="CJ120" s="948"/>
      <c r="CK120" s="949" t="s">
        <v>486</v>
      </c>
      <c r="CL120" s="933"/>
      <c r="CM120" s="933"/>
      <c r="CN120" s="933"/>
      <c r="CO120" s="934"/>
      <c r="CP120" s="953" t="s">
        <v>487</v>
      </c>
      <c r="CQ120" s="954"/>
      <c r="CR120" s="954"/>
      <c r="CS120" s="954"/>
      <c r="CT120" s="954"/>
      <c r="CU120" s="954"/>
      <c r="CV120" s="954"/>
      <c r="CW120" s="954"/>
      <c r="CX120" s="954"/>
      <c r="CY120" s="954"/>
      <c r="CZ120" s="954"/>
      <c r="DA120" s="954"/>
      <c r="DB120" s="954"/>
      <c r="DC120" s="954"/>
      <c r="DD120" s="954"/>
      <c r="DE120" s="954"/>
      <c r="DF120" s="955"/>
      <c r="DG120" s="942">
        <v>4515503</v>
      </c>
      <c r="DH120" s="923"/>
      <c r="DI120" s="923"/>
      <c r="DJ120" s="923"/>
      <c r="DK120" s="923"/>
      <c r="DL120" s="923">
        <v>4546612</v>
      </c>
      <c r="DM120" s="923"/>
      <c r="DN120" s="923"/>
      <c r="DO120" s="923"/>
      <c r="DP120" s="923"/>
      <c r="DQ120" s="923">
        <v>4616962</v>
      </c>
      <c r="DR120" s="923"/>
      <c r="DS120" s="923"/>
      <c r="DT120" s="923"/>
      <c r="DU120" s="923"/>
      <c r="DV120" s="924">
        <v>18.899999999999999</v>
      </c>
      <c r="DW120" s="924"/>
      <c r="DX120" s="924"/>
      <c r="DY120" s="924"/>
      <c r="DZ120" s="925"/>
    </row>
    <row r="121" spans="1:130" s="246" customFormat="1" ht="26.25" customHeight="1" x14ac:dyDescent="0.15">
      <c r="A121" s="898"/>
      <c r="B121" s="899"/>
      <c r="C121" s="944" t="s">
        <v>488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389</v>
      </c>
      <c r="AB121" s="858"/>
      <c r="AC121" s="858"/>
      <c r="AD121" s="858"/>
      <c r="AE121" s="859"/>
      <c r="AF121" s="860" t="s">
        <v>474</v>
      </c>
      <c r="AG121" s="858"/>
      <c r="AH121" s="858"/>
      <c r="AI121" s="858"/>
      <c r="AJ121" s="859"/>
      <c r="AK121" s="860" t="s">
        <v>474</v>
      </c>
      <c r="AL121" s="858"/>
      <c r="AM121" s="858"/>
      <c r="AN121" s="858"/>
      <c r="AO121" s="859"/>
      <c r="AP121" s="905" t="s">
        <v>454</v>
      </c>
      <c r="AQ121" s="906"/>
      <c r="AR121" s="906"/>
      <c r="AS121" s="906"/>
      <c r="AT121" s="907"/>
      <c r="AU121" s="967"/>
      <c r="AV121" s="968"/>
      <c r="AW121" s="968"/>
      <c r="AX121" s="968"/>
      <c r="AY121" s="969"/>
      <c r="AZ121" s="893" t="s">
        <v>489</v>
      </c>
      <c r="BA121" s="828"/>
      <c r="BB121" s="828"/>
      <c r="BC121" s="828"/>
      <c r="BD121" s="828"/>
      <c r="BE121" s="828"/>
      <c r="BF121" s="828"/>
      <c r="BG121" s="828"/>
      <c r="BH121" s="828"/>
      <c r="BI121" s="828"/>
      <c r="BJ121" s="828"/>
      <c r="BK121" s="828"/>
      <c r="BL121" s="828"/>
      <c r="BM121" s="828"/>
      <c r="BN121" s="828"/>
      <c r="BO121" s="828"/>
      <c r="BP121" s="829"/>
      <c r="BQ121" s="894">
        <v>777185</v>
      </c>
      <c r="BR121" s="895"/>
      <c r="BS121" s="895"/>
      <c r="BT121" s="895"/>
      <c r="BU121" s="895"/>
      <c r="BV121" s="895">
        <v>686606</v>
      </c>
      <c r="BW121" s="895"/>
      <c r="BX121" s="895"/>
      <c r="BY121" s="895"/>
      <c r="BZ121" s="895"/>
      <c r="CA121" s="895">
        <v>1178388</v>
      </c>
      <c r="CB121" s="895"/>
      <c r="CC121" s="895"/>
      <c r="CD121" s="895"/>
      <c r="CE121" s="895"/>
      <c r="CF121" s="956">
        <v>4.8</v>
      </c>
      <c r="CG121" s="957"/>
      <c r="CH121" s="957"/>
      <c r="CI121" s="957"/>
      <c r="CJ121" s="957"/>
      <c r="CK121" s="950"/>
      <c r="CL121" s="936"/>
      <c r="CM121" s="936"/>
      <c r="CN121" s="936"/>
      <c r="CO121" s="937"/>
      <c r="CP121" s="916" t="s">
        <v>490</v>
      </c>
      <c r="CQ121" s="917"/>
      <c r="CR121" s="917"/>
      <c r="CS121" s="917"/>
      <c r="CT121" s="917"/>
      <c r="CU121" s="917"/>
      <c r="CV121" s="917"/>
      <c r="CW121" s="917"/>
      <c r="CX121" s="917"/>
      <c r="CY121" s="917"/>
      <c r="CZ121" s="917"/>
      <c r="DA121" s="917"/>
      <c r="DB121" s="917"/>
      <c r="DC121" s="917"/>
      <c r="DD121" s="917"/>
      <c r="DE121" s="917"/>
      <c r="DF121" s="918"/>
      <c r="DG121" s="894">
        <v>1037972</v>
      </c>
      <c r="DH121" s="895"/>
      <c r="DI121" s="895"/>
      <c r="DJ121" s="895"/>
      <c r="DK121" s="895"/>
      <c r="DL121" s="895">
        <v>941982</v>
      </c>
      <c r="DM121" s="895"/>
      <c r="DN121" s="895"/>
      <c r="DO121" s="895"/>
      <c r="DP121" s="895"/>
      <c r="DQ121" s="895">
        <v>857604</v>
      </c>
      <c r="DR121" s="895"/>
      <c r="DS121" s="895"/>
      <c r="DT121" s="895"/>
      <c r="DU121" s="895"/>
      <c r="DV121" s="872">
        <v>3.5</v>
      </c>
      <c r="DW121" s="872"/>
      <c r="DX121" s="872"/>
      <c r="DY121" s="872"/>
      <c r="DZ121" s="873"/>
    </row>
    <row r="122" spans="1:130" s="246" customFormat="1" ht="26.25" customHeight="1" x14ac:dyDescent="0.15">
      <c r="A122" s="898"/>
      <c r="B122" s="899"/>
      <c r="C122" s="902" t="s">
        <v>466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389</v>
      </c>
      <c r="AB122" s="858"/>
      <c r="AC122" s="858"/>
      <c r="AD122" s="858"/>
      <c r="AE122" s="859"/>
      <c r="AF122" s="860" t="s">
        <v>147</v>
      </c>
      <c r="AG122" s="858"/>
      <c r="AH122" s="858"/>
      <c r="AI122" s="858"/>
      <c r="AJ122" s="859"/>
      <c r="AK122" s="860" t="s">
        <v>453</v>
      </c>
      <c r="AL122" s="858"/>
      <c r="AM122" s="858"/>
      <c r="AN122" s="858"/>
      <c r="AO122" s="859"/>
      <c r="AP122" s="905" t="s">
        <v>389</v>
      </c>
      <c r="AQ122" s="906"/>
      <c r="AR122" s="906"/>
      <c r="AS122" s="906"/>
      <c r="AT122" s="907"/>
      <c r="AU122" s="967"/>
      <c r="AV122" s="968"/>
      <c r="AW122" s="968"/>
      <c r="AX122" s="968"/>
      <c r="AY122" s="969"/>
      <c r="AZ122" s="960" t="s">
        <v>491</v>
      </c>
      <c r="BA122" s="961"/>
      <c r="BB122" s="961"/>
      <c r="BC122" s="961"/>
      <c r="BD122" s="961"/>
      <c r="BE122" s="961"/>
      <c r="BF122" s="961"/>
      <c r="BG122" s="961"/>
      <c r="BH122" s="961"/>
      <c r="BI122" s="961"/>
      <c r="BJ122" s="961"/>
      <c r="BK122" s="961"/>
      <c r="BL122" s="961"/>
      <c r="BM122" s="961"/>
      <c r="BN122" s="961"/>
      <c r="BO122" s="961"/>
      <c r="BP122" s="962"/>
      <c r="BQ122" s="963">
        <v>39564657</v>
      </c>
      <c r="BR122" s="926"/>
      <c r="BS122" s="926"/>
      <c r="BT122" s="926"/>
      <c r="BU122" s="926"/>
      <c r="BV122" s="926">
        <v>37870955</v>
      </c>
      <c r="BW122" s="926"/>
      <c r="BX122" s="926"/>
      <c r="BY122" s="926"/>
      <c r="BZ122" s="926"/>
      <c r="CA122" s="926">
        <v>37346402</v>
      </c>
      <c r="CB122" s="926"/>
      <c r="CC122" s="926"/>
      <c r="CD122" s="926"/>
      <c r="CE122" s="926"/>
      <c r="CF122" s="927">
        <v>152.69999999999999</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519374</v>
      </c>
      <c r="DH122" s="895"/>
      <c r="DI122" s="895"/>
      <c r="DJ122" s="895"/>
      <c r="DK122" s="895"/>
      <c r="DL122" s="895">
        <v>502396</v>
      </c>
      <c r="DM122" s="895"/>
      <c r="DN122" s="895"/>
      <c r="DO122" s="895"/>
      <c r="DP122" s="895"/>
      <c r="DQ122" s="895">
        <v>478586</v>
      </c>
      <c r="DR122" s="895"/>
      <c r="DS122" s="895"/>
      <c r="DT122" s="895"/>
      <c r="DU122" s="895"/>
      <c r="DV122" s="872">
        <v>2</v>
      </c>
      <c r="DW122" s="872"/>
      <c r="DX122" s="872"/>
      <c r="DY122" s="872"/>
      <c r="DZ122" s="873"/>
    </row>
    <row r="123" spans="1:130" s="246" customFormat="1" ht="26.25" customHeight="1" x14ac:dyDescent="0.15">
      <c r="A123" s="898"/>
      <c r="B123" s="899"/>
      <c r="C123" s="902" t="s">
        <v>473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453</v>
      </c>
      <c r="AB123" s="858"/>
      <c r="AC123" s="858"/>
      <c r="AD123" s="858"/>
      <c r="AE123" s="859"/>
      <c r="AF123" s="860" t="s">
        <v>453</v>
      </c>
      <c r="AG123" s="858"/>
      <c r="AH123" s="858"/>
      <c r="AI123" s="858"/>
      <c r="AJ123" s="859"/>
      <c r="AK123" s="860" t="s">
        <v>460</v>
      </c>
      <c r="AL123" s="858"/>
      <c r="AM123" s="858"/>
      <c r="AN123" s="858"/>
      <c r="AO123" s="859"/>
      <c r="AP123" s="905" t="s">
        <v>461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492</v>
      </c>
      <c r="BP123" s="959"/>
      <c r="BQ123" s="913">
        <v>62578725</v>
      </c>
      <c r="BR123" s="914"/>
      <c r="BS123" s="914"/>
      <c r="BT123" s="914"/>
      <c r="BU123" s="914"/>
      <c r="BV123" s="914">
        <v>59505023</v>
      </c>
      <c r="BW123" s="914"/>
      <c r="BX123" s="914"/>
      <c r="BY123" s="914"/>
      <c r="BZ123" s="914"/>
      <c r="CA123" s="914">
        <v>57960275</v>
      </c>
      <c r="CB123" s="914"/>
      <c r="CC123" s="914"/>
      <c r="CD123" s="914"/>
      <c r="CE123" s="914"/>
      <c r="CF123" s="824"/>
      <c r="CG123" s="825"/>
      <c r="CH123" s="825"/>
      <c r="CI123" s="825"/>
      <c r="CJ123" s="915"/>
      <c r="CK123" s="950"/>
      <c r="CL123" s="936"/>
      <c r="CM123" s="936"/>
      <c r="CN123" s="936"/>
      <c r="CO123" s="937"/>
      <c r="CP123" s="916" t="s">
        <v>493</v>
      </c>
      <c r="CQ123" s="917"/>
      <c r="CR123" s="917"/>
      <c r="CS123" s="917"/>
      <c r="CT123" s="917"/>
      <c r="CU123" s="917"/>
      <c r="CV123" s="917"/>
      <c r="CW123" s="917"/>
      <c r="CX123" s="917"/>
      <c r="CY123" s="917"/>
      <c r="CZ123" s="917"/>
      <c r="DA123" s="917"/>
      <c r="DB123" s="917"/>
      <c r="DC123" s="917"/>
      <c r="DD123" s="917"/>
      <c r="DE123" s="917"/>
      <c r="DF123" s="918"/>
      <c r="DG123" s="857">
        <v>559040</v>
      </c>
      <c r="DH123" s="858"/>
      <c r="DI123" s="858"/>
      <c r="DJ123" s="858"/>
      <c r="DK123" s="859"/>
      <c r="DL123" s="860">
        <v>518460</v>
      </c>
      <c r="DM123" s="858"/>
      <c r="DN123" s="858"/>
      <c r="DO123" s="858"/>
      <c r="DP123" s="859"/>
      <c r="DQ123" s="860">
        <v>476876</v>
      </c>
      <c r="DR123" s="858"/>
      <c r="DS123" s="858"/>
      <c r="DT123" s="858"/>
      <c r="DU123" s="859"/>
      <c r="DV123" s="905">
        <v>2</v>
      </c>
      <c r="DW123" s="906"/>
      <c r="DX123" s="906"/>
      <c r="DY123" s="906"/>
      <c r="DZ123" s="907"/>
    </row>
    <row r="124" spans="1:130" s="246" customFormat="1" ht="26.25" customHeight="1" thickBot="1" x14ac:dyDescent="0.2">
      <c r="A124" s="898"/>
      <c r="B124" s="899"/>
      <c r="C124" s="902" t="s">
        <v>477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389</v>
      </c>
      <c r="AB124" s="858"/>
      <c r="AC124" s="858"/>
      <c r="AD124" s="858"/>
      <c r="AE124" s="859"/>
      <c r="AF124" s="860" t="s">
        <v>448</v>
      </c>
      <c r="AG124" s="858"/>
      <c r="AH124" s="858"/>
      <c r="AI124" s="858"/>
      <c r="AJ124" s="859"/>
      <c r="AK124" s="860" t="s">
        <v>460</v>
      </c>
      <c r="AL124" s="858"/>
      <c r="AM124" s="858"/>
      <c r="AN124" s="858"/>
      <c r="AO124" s="859"/>
      <c r="AP124" s="905" t="s">
        <v>453</v>
      </c>
      <c r="AQ124" s="906"/>
      <c r="AR124" s="906"/>
      <c r="AS124" s="906"/>
      <c r="AT124" s="907"/>
      <c r="AU124" s="908" t="s">
        <v>494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474</v>
      </c>
      <c r="BR124" s="912"/>
      <c r="BS124" s="912"/>
      <c r="BT124" s="912"/>
      <c r="BU124" s="912"/>
      <c r="BV124" s="912" t="s">
        <v>474</v>
      </c>
      <c r="BW124" s="912"/>
      <c r="BX124" s="912"/>
      <c r="BY124" s="912"/>
      <c r="BZ124" s="912"/>
      <c r="CA124" s="912" t="s">
        <v>147</v>
      </c>
      <c r="CB124" s="912"/>
      <c r="CC124" s="912"/>
      <c r="CD124" s="912"/>
      <c r="CE124" s="912"/>
      <c r="CF124" s="802"/>
      <c r="CG124" s="803"/>
      <c r="CH124" s="803"/>
      <c r="CI124" s="803"/>
      <c r="CJ124" s="943"/>
      <c r="CK124" s="951"/>
      <c r="CL124" s="951"/>
      <c r="CM124" s="951"/>
      <c r="CN124" s="951"/>
      <c r="CO124" s="952"/>
      <c r="CP124" s="916" t="s">
        <v>495</v>
      </c>
      <c r="CQ124" s="917"/>
      <c r="CR124" s="917"/>
      <c r="CS124" s="917"/>
      <c r="CT124" s="917"/>
      <c r="CU124" s="917"/>
      <c r="CV124" s="917"/>
      <c r="CW124" s="917"/>
      <c r="CX124" s="917"/>
      <c r="CY124" s="917"/>
      <c r="CZ124" s="917"/>
      <c r="DA124" s="917"/>
      <c r="DB124" s="917"/>
      <c r="DC124" s="917"/>
      <c r="DD124" s="917"/>
      <c r="DE124" s="917"/>
      <c r="DF124" s="918"/>
      <c r="DG124" s="840">
        <v>317265</v>
      </c>
      <c r="DH124" s="841"/>
      <c r="DI124" s="841"/>
      <c r="DJ124" s="841"/>
      <c r="DK124" s="842"/>
      <c r="DL124" s="843">
        <v>419269</v>
      </c>
      <c r="DM124" s="841"/>
      <c r="DN124" s="841"/>
      <c r="DO124" s="841"/>
      <c r="DP124" s="842"/>
      <c r="DQ124" s="843">
        <v>504242</v>
      </c>
      <c r="DR124" s="841"/>
      <c r="DS124" s="841"/>
      <c r="DT124" s="841"/>
      <c r="DU124" s="842"/>
      <c r="DV124" s="929">
        <v>2.1</v>
      </c>
      <c r="DW124" s="930"/>
      <c r="DX124" s="930"/>
      <c r="DY124" s="930"/>
      <c r="DZ124" s="931"/>
    </row>
    <row r="125" spans="1:130" s="246" customFormat="1" ht="26.25" customHeight="1" x14ac:dyDescent="0.15">
      <c r="A125" s="898"/>
      <c r="B125" s="899"/>
      <c r="C125" s="902" t="s">
        <v>480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474</v>
      </c>
      <c r="AB125" s="858"/>
      <c r="AC125" s="858"/>
      <c r="AD125" s="858"/>
      <c r="AE125" s="859"/>
      <c r="AF125" s="860" t="s">
        <v>147</v>
      </c>
      <c r="AG125" s="858"/>
      <c r="AH125" s="858"/>
      <c r="AI125" s="858"/>
      <c r="AJ125" s="859"/>
      <c r="AK125" s="860" t="s">
        <v>147</v>
      </c>
      <c r="AL125" s="858"/>
      <c r="AM125" s="858"/>
      <c r="AN125" s="858"/>
      <c r="AO125" s="859"/>
      <c r="AP125" s="905" t="s">
        <v>389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496</v>
      </c>
      <c r="CL125" s="933"/>
      <c r="CM125" s="933"/>
      <c r="CN125" s="933"/>
      <c r="CO125" s="934"/>
      <c r="CP125" s="941" t="s">
        <v>497</v>
      </c>
      <c r="CQ125" s="886"/>
      <c r="CR125" s="886"/>
      <c r="CS125" s="886"/>
      <c r="CT125" s="886"/>
      <c r="CU125" s="886"/>
      <c r="CV125" s="886"/>
      <c r="CW125" s="886"/>
      <c r="CX125" s="886"/>
      <c r="CY125" s="886"/>
      <c r="CZ125" s="886"/>
      <c r="DA125" s="886"/>
      <c r="DB125" s="886"/>
      <c r="DC125" s="886"/>
      <c r="DD125" s="886"/>
      <c r="DE125" s="886"/>
      <c r="DF125" s="887"/>
      <c r="DG125" s="942" t="s">
        <v>147</v>
      </c>
      <c r="DH125" s="923"/>
      <c r="DI125" s="923"/>
      <c r="DJ125" s="923"/>
      <c r="DK125" s="923"/>
      <c r="DL125" s="923" t="s">
        <v>389</v>
      </c>
      <c r="DM125" s="923"/>
      <c r="DN125" s="923"/>
      <c r="DO125" s="923"/>
      <c r="DP125" s="923"/>
      <c r="DQ125" s="923" t="s">
        <v>453</v>
      </c>
      <c r="DR125" s="923"/>
      <c r="DS125" s="923"/>
      <c r="DT125" s="923"/>
      <c r="DU125" s="923"/>
      <c r="DV125" s="924" t="s">
        <v>453</v>
      </c>
      <c r="DW125" s="924"/>
      <c r="DX125" s="924"/>
      <c r="DY125" s="924"/>
      <c r="DZ125" s="925"/>
    </row>
    <row r="126" spans="1:130" s="246" customFormat="1" ht="26.25" customHeight="1" thickBot="1" x14ac:dyDescent="0.2">
      <c r="A126" s="898"/>
      <c r="B126" s="899"/>
      <c r="C126" s="902" t="s">
        <v>483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106257</v>
      </c>
      <c r="AB126" s="858"/>
      <c r="AC126" s="858"/>
      <c r="AD126" s="858"/>
      <c r="AE126" s="859"/>
      <c r="AF126" s="860">
        <v>81730</v>
      </c>
      <c r="AG126" s="858"/>
      <c r="AH126" s="858"/>
      <c r="AI126" s="858"/>
      <c r="AJ126" s="859"/>
      <c r="AK126" s="860">
        <v>31262</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498</v>
      </c>
      <c r="CQ126" s="828"/>
      <c r="CR126" s="828"/>
      <c r="CS126" s="828"/>
      <c r="CT126" s="828"/>
      <c r="CU126" s="828"/>
      <c r="CV126" s="828"/>
      <c r="CW126" s="828"/>
      <c r="CX126" s="828"/>
      <c r="CY126" s="828"/>
      <c r="CZ126" s="828"/>
      <c r="DA126" s="828"/>
      <c r="DB126" s="828"/>
      <c r="DC126" s="828"/>
      <c r="DD126" s="828"/>
      <c r="DE126" s="828"/>
      <c r="DF126" s="829"/>
      <c r="DG126" s="894" t="s">
        <v>389</v>
      </c>
      <c r="DH126" s="895"/>
      <c r="DI126" s="895"/>
      <c r="DJ126" s="895"/>
      <c r="DK126" s="895"/>
      <c r="DL126" s="895" t="s">
        <v>389</v>
      </c>
      <c r="DM126" s="895"/>
      <c r="DN126" s="895"/>
      <c r="DO126" s="895"/>
      <c r="DP126" s="895"/>
      <c r="DQ126" s="895" t="s">
        <v>474</v>
      </c>
      <c r="DR126" s="895"/>
      <c r="DS126" s="895"/>
      <c r="DT126" s="895"/>
      <c r="DU126" s="895"/>
      <c r="DV126" s="872" t="s">
        <v>474</v>
      </c>
      <c r="DW126" s="872"/>
      <c r="DX126" s="872"/>
      <c r="DY126" s="872"/>
      <c r="DZ126" s="873"/>
    </row>
    <row r="127" spans="1:130" s="246" customFormat="1" ht="26.25" customHeight="1" x14ac:dyDescent="0.15">
      <c r="A127" s="900"/>
      <c r="B127" s="901"/>
      <c r="C127" s="919" t="s">
        <v>499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5344</v>
      </c>
      <c r="AB127" s="858"/>
      <c r="AC127" s="858"/>
      <c r="AD127" s="858"/>
      <c r="AE127" s="859"/>
      <c r="AF127" s="860">
        <v>4496</v>
      </c>
      <c r="AG127" s="858"/>
      <c r="AH127" s="858"/>
      <c r="AI127" s="858"/>
      <c r="AJ127" s="859"/>
      <c r="AK127" s="860">
        <v>3034</v>
      </c>
      <c r="AL127" s="858"/>
      <c r="AM127" s="858"/>
      <c r="AN127" s="858"/>
      <c r="AO127" s="859"/>
      <c r="AP127" s="905">
        <v>0</v>
      </c>
      <c r="AQ127" s="906"/>
      <c r="AR127" s="906"/>
      <c r="AS127" s="906"/>
      <c r="AT127" s="907"/>
      <c r="AU127" s="282"/>
      <c r="AV127" s="282"/>
      <c r="AW127" s="282"/>
      <c r="AX127" s="922" t="s">
        <v>500</v>
      </c>
      <c r="AY127" s="890"/>
      <c r="AZ127" s="890"/>
      <c r="BA127" s="890"/>
      <c r="BB127" s="890"/>
      <c r="BC127" s="890"/>
      <c r="BD127" s="890"/>
      <c r="BE127" s="891"/>
      <c r="BF127" s="889" t="s">
        <v>501</v>
      </c>
      <c r="BG127" s="890"/>
      <c r="BH127" s="890"/>
      <c r="BI127" s="890"/>
      <c r="BJ127" s="890"/>
      <c r="BK127" s="890"/>
      <c r="BL127" s="891"/>
      <c r="BM127" s="889" t="s">
        <v>502</v>
      </c>
      <c r="BN127" s="890"/>
      <c r="BO127" s="890"/>
      <c r="BP127" s="890"/>
      <c r="BQ127" s="890"/>
      <c r="BR127" s="890"/>
      <c r="BS127" s="891"/>
      <c r="BT127" s="889" t="s">
        <v>503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504</v>
      </c>
      <c r="CQ127" s="828"/>
      <c r="CR127" s="828"/>
      <c r="CS127" s="828"/>
      <c r="CT127" s="828"/>
      <c r="CU127" s="828"/>
      <c r="CV127" s="828"/>
      <c r="CW127" s="828"/>
      <c r="CX127" s="828"/>
      <c r="CY127" s="828"/>
      <c r="CZ127" s="828"/>
      <c r="DA127" s="828"/>
      <c r="DB127" s="828"/>
      <c r="DC127" s="828"/>
      <c r="DD127" s="828"/>
      <c r="DE127" s="828"/>
      <c r="DF127" s="829"/>
      <c r="DG127" s="894" t="s">
        <v>474</v>
      </c>
      <c r="DH127" s="895"/>
      <c r="DI127" s="895"/>
      <c r="DJ127" s="895"/>
      <c r="DK127" s="895"/>
      <c r="DL127" s="895" t="s">
        <v>474</v>
      </c>
      <c r="DM127" s="895"/>
      <c r="DN127" s="895"/>
      <c r="DO127" s="895"/>
      <c r="DP127" s="895"/>
      <c r="DQ127" s="895" t="s">
        <v>474</v>
      </c>
      <c r="DR127" s="895"/>
      <c r="DS127" s="895"/>
      <c r="DT127" s="895"/>
      <c r="DU127" s="895"/>
      <c r="DV127" s="872" t="s">
        <v>474</v>
      </c>
      <c r="DW127" s="872"/>
      <c r="DX127" s="872"/>
      <c r="DY127" s="872"/>
      <c r="DZ127" s="873"/>
    </row>
    <row r="128" spans="1:130" s="246" customFormat="1" ht="26.25" customHeight="1" thickBot="1" x14ac:dyDescent="0.2">
      <c r="A128" s="874" t="s">
        <v>505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506</v>
      </c>
      <c r="X128" s="876"/>
      <c r="Y128" s="876"/>
      <c r="Z128" s="877"/>
      <c r="AA128" s="878">
        <v>131801</v>
      </c>
      <c r="AB128" s="879"/>
      <c r="AC128" s="879"/>
      <c r="AD128" s="879"/>
      <c r="AE128" s="880"/>
      <c r="AF128" s="881">
        <v>120183</v>
      </c>
      <c r="AG128" s="879"/>
      <c r="AH128" s="879"/>
      <c r="AI128" s="879"/>
      <c r="AJ128" s="880"/>
      <c r="AK128" s="881">
        <v>106634</v>
      </c>
      <c r="AL128" s="879"/>
      <c r="AM128" s="879"/>
      <c r="AN128" s="879"/>
      <c r="AO128" s="880"/>
      <c r="AP128" s="882"/>
      <c r="AQ128" s="883"/>
      <c r="AR128" s="883"/>
      <c r="AS128" s="883"/>
      <c r="AT128" s="884"/>
      <c r="AU128" s="282"/>
      <c r="AV128" s="282"/>
      <c r="AW128" s="282"/>
      <c r="AX128" s="885" t="s">
        <v>507</v>
      </c>
      <c r="AY128" s="886"/>
      <c r="AZ128" s="886"/>
      <c r="BA128" s="886"/>
      <c r="BB128" s="886"/>
      <c r="BC128" s="886"/>
      <c r="BD128" s="886"/>
      <c r="BE128" s="887"/>
      <c r="BF128" s="864" t="s">
        <v>389</v>
      </c>
      <c r="BG128" s="865"/>
      <c r="BH128" s="865"/>
      <c r="BI128" s="865"/>
      <c r="BJ128" s="865"/>
      <c r="BK128" s="865"/>
      <c r="BL128" s="888"/>
      <c r="BM128" s="864">
        <v>11.87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508</v>
      </c>
      <c r="CQ128" s="806"/>
      <c r="CR128" s="806"/>
      <c r="CS128" s="806"/>
      <c r="CT128" s="806"/>
      <c r="CU128" s="806"/>
      <c r="CV128" s="806"/>
      <c r="CW128" s="806"/>
      <c r="CX128" s="806"/>
      <c r="CY128" s="806"/>
      <c r="CZ128" s="806"/>
      <c r="DA128" s="806"/>
      <c r="DB128" s="806"/>
      <c r="DC128" s="806"/>
      <c r="DD128" s="806"/>
      <c r="DE128" s="806"/>
      <c r="DF128" s="807"/>
      <c r="DG128" s="868" t="s">
        <v>457</v>
      </c>
      <c r="DH128" s="869"/>
      <c r="DI128" s="869"/>
      <c r="DJ128" s="869"/>
      <c r="DK128" s="869"/>
      <c r="DL128" s="869" t="s">
        <v>451</v>
      </c>
      <c r="DM128" s="869"/>
      <c r="DN128" s="869"/>
      <c r="DO128" s="869"/>
      <c r="DP128" s="869"/>
      <c r="DQ128" s="869" t="s">
        <v>472</v>
      </c>
      <c r="DR128" s="869"/>
      <c r="DS128" s="869"/>
      <c r="DT128" s="869"/>
      <c r="DU128" s="869"/>
      <c r="DV128" s="870" t="s">
        <v>451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509</v>
      </c>
      <c r="X129" s="855"/>
      <c r="Y129" s="855"/>
      <c r="Z129" s="856"/>
      <c r="AA129" s="857">
        <v>30320115</v>
      </c>
      <c r="AB129" s="858"/>
      <c r="AC129" s="858"/>
      <c r="AD129" s="858"/>
      <c r="AE129" s="859"/>
      <c r="AF129" s="860">
        <v>29716126</v>
      </c>
      <c r="AG129" s="858"/>
      <c r="AH129" s="858"/>
      <c r="AI129" s="858"/>
      <c r="AJ129" s="859"/>
      <c r="AK129" s="860">
        <v>28747876</v>
      </c>
      <c r="AL129" s="858"/>
      <c r="AM129" s="858"/>
      <c r="AN129" s="858"/>
      <c r="AO129" s="859"/>
      <c r="AP129" s="861"/>
      <c r="AQ129" s="862"/>
      <c r="AR129" s="862"/>
      <c r="AS129" s="862"/>
      <c r="AT129" s="863"/>
      <c r="AU129" s="284"/>
      <c r="AV129" s="284"/>
      <c r="AW129" s="284"/>
      <c r="AX129" s="827" t="s">
        <v>510</v>
      </c>
      <c r="AY129" s="828"/>
      <c r="AZ129" s="828"/>
      <c r="BA129" s="828"/>
      <c r="BB129" s="828"/>
      <c r="BC129" s="828"/>
      <c r="BD129" s="828"/>
      <c r="BE129" s="829"/>
      <c r="BF129" s="847" t="s">
        <v>147</v>
      </c>
      <c r="BG129" s="848"/>
      <c r="BH129" s="848"/>
      <c r="BI129" s="848"/>
      <c r="BJ129" s="848"/>
      <c r="BK129" s="848"/>
      <c r="BL129" s="849"/>
      <c r="BM129" s="847">
        <v>16.87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512</v>
      </c>
      <c r="X130" s="855"/>
      <c r="Y130" s="855"/>
      <c r="Z130" s="856"/>
      <c r="AA130" s="857">
        <v>4950132</v>
      </c>
      <c r="AB130" s="858"/>
      <c r="AC130" s="858"/>
      <c r="AD130" s="858"/>
      <c r="AE130" s="859"/>
      <c r="AF130" s="860">
        <v>4772868</v>
      </c>
      <c r="AG130" s="858"/>
      <c r="AH130" s="858"/>
      <c r="AI130" s="858"/>
      <c r="AJ130" s="859"/>
      <c r="AK130" s="860">
        <v>4297864</v>
      </c>
      <c r="AL130" s="858"/>
      <c r="AM130" s="858"/>
      <c r="AN130" s="858"/>
      <c r="AO130" s="859"/>
      <c r="AP130" s="861"/>
      <c r="AQ130" s="862"/>
      <c r="AR130" s="862"/>
      <c r="AS130" s="862"/>
      <c r="AT130" s="863"/>
      <c r="AU130" s="284"/>
      <c r="AV130" s="284"/>
      <c r="AW130" s="284"/>
      <c r="AX130" s="827" t="s">
        <v>513</v>
      </c>
      <c r="AY130" s="828"/>
      <c r="AZ130" s="828"/>
      <c r="BA130" s="828"/>
      <c r="BB130" s="828"/>
      <c r="BC130" s="828"/>
      <c r="BD130" s="828"/>
      <c r="BE130" s="829"/>
      <c r="BF130" s="830">
        <v>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514</v>
      </c>
      <c r="X131" s="838"/>
      <c r="Y131" s="838"/>
      <c r="Z131" s="839"/>
      <c r="AA131" s="840">
        <v>25369983</v>
      </c>
      <c r="AB131" s="841"/>
      <c r="AC131" s="841"/>
      <c r="AD131" s="841"/>
      <c r="AE131" s="842"/>
      <c r="AF131" s="843">
        <v>24943258</v>
      </c>
      <c r="AG131" s="841"/>
      <c r="AH131" s="841"/>
      <c r="AI131" s="841"/>
      <c r="AJ131" s="842"/>
      <c r="AK131" s="843">
        <v>24450012</v>
      </c>
      <c r="AL131" s="841"/>
      <c r="AM131" s="841"/>
      <c r="AN131" s="841"/>
      <c r="AO131" s="842"/>
      <c r="AP131" s="844"/>
      <c r="AQ131" s="845"/>
      <c r="AR131" s="845"/>
      <c r="AS131" s="845"/>
      <c r="AT131" s="846"/>
      <c r="AU131" s="284"/>
      <c r="AV131" s="284"/>
      <c r="AW131" s="284"/>
      <c r="AX131" s="805" t="s">
        <v>515</v>
      </c>
      <c r="AY131" s="806"/>
      <c r="AZ131" s="806"/>
      <c r="BA131" s="806"/>
      <c r="BB131" s="806"/>
      <c r="BC131" s="806"/>
      <c r="BD131" s="806"/>
      <c r="BE131" s="807"/>
      <c r="BF131" s="808" t="s">
        <v>460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517</v>
      </c>
      <c r="W132" s="818"/>
      <c r="X132" s="818"/>
      <c r="Y132" s="818"/>
      <c r="Z132" s="819"/>
      <c r="AA132" s="820">
        <v>10.55170987</v>
      </c>
      <c r="AB132" s="821"/>
      <c r="AC132" s="821"/>
      <c r="AD132" s="821"/>
      <c r="AE132" s="822"/>
      <c r="AF132" s="823">
        <v>10.150249820000001</v>
      </c>
      <c r="AG132" s="821"/>
      <c r="AH132" s="821"/>
      <c r="AI132" s="821"/>
      <c r="AJ132" s="822"/>
      <c r="AK132" s="823">
        <v>8.2600409359999993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518</v>
      </c>
      <c r="W133" s="797"/>
      <c r="X133" s="797"/>
      <c r="Y133" s="797"/>
      <c r="Z133" s="798"/>
      <c r="AA133" s="799">
        <v>10.5</v>
      </c>
      <c r="AB133" s="800"/>
      <c r="AC133" s="800"/>
      <c r="AD133" s="800"/>
      <c r="AE133" s="801"/>
      <c r="AF133" s="799">
        <v>10.5</v>
      </c>
      <c r="AG133" s="800"/>
      <c r="AH133" s="800"/>
      <c r="AI133" s="800"/>
      <c r="AJ133" s="801"/>
      <c r="AK133" s="799">
        <v>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PZERG81u8kbVv3dbRWxtmIjzHR60rUiXXYr0/qi/zCVukByTk2YE4Vj3Rh/T4y7SjO+RQcoM+AvDEOa5ULTog==" saltValue="sbzhvl71SNuaRmnxm3UE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GvTsJGbp2/NnOQWK6VFm+IPgLVW3wRfj+T4bl2SrsI/IujpKInZbfEO7JpXCv5NvswXXiCZEG2jYeqd9C0XA==" saltValue="2IGJTnDwfcWQr7ZFLZ2z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f268l1URDvvet5eN3XE/IqpNkb5BrmbSCQHjlin6BBFRoeWnzBeG9LB8aR7piEIqiDwJE6nMHsaNtr/nAxsVw==" saltValue="7vrHP4XlGopqtNg+Go3ax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522</v>
      </c>
      <c r="AP7" s="303"/>
      <c r="AQ7" s="304" t="s">
        <v>523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524</v>
      </c>
      <c r="AQ8" s="310" t="s">
        <v>525</v>
      </c>
      <c r="AR8" s="311" t="s">
        <v>526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527</v>
      </c>
      <c r="AL9" s="1228"/>
      <c r="AM9" s="1228"/>
      <c r="AN9" s="1229"/>
      <c r="AO9" s="312">
        <v>8487593</v>
      </c>
      <c r="AP9" s="312">
        <v>88889</v>
      </c>
      <c r="AQ9" s="313">
        <v>62647</v>
      </c>
      <c r="AR9" s="314">
        <v>41.9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528</v>
      </c>
      <c r="AL10" s="1228"/>
      <c r="AM10" s="1228"/>
      <c r="AN10" s="1229"/>
      <c r="AO10" s="315">
        <v>83705</v>
      </c>
      <c r="AP10" s="315">
        <v>877</v>
      </c>
      <c r="AQ10" s="316">
        <v>5968</v>
      </c>
      <c r="AR10" s="317">
        <v>-85.3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529</v>
      </c>
      <c r="AL11" s="1228"/>
      <c r="AM11" s="1228"/>
      <c r="AN11" s="1229"/>
      <c r="AO11" s="315">
        <v>31171</v>
      </c>
      <c r="AP11" s="315">
        <v>326</v>
      </c>
      <c r="AQ11" s="316">
        <v>5863</v>
      </c>
      <c r="AR11" s="317">
        <v>-94.4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530</v>
      </c>
      <c r="AL12" s="1228"/>
      <c r="AM12" s="1228"/>
      <c r="AN12" s="1229"/>
      <c r="AO12" s="315">
        <v>846</v>
      </c>
      <c r="AP12" s="315">
        <v>9</v>
      </c>
      <c r="AQ12" s="316">
        <v>1312</v>
      </c>
      <c r="AR12" s="317">
        <v>-99.3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531</v>
      </c>
      <c r="AL13" s="1228"/>
      <c r="AM13" s="1228"/>
      <c r="AN13" s="1229"/>
      <c r="AO13" s="315" t="s">
        <v>532</v>
      </c>
      <c r="AP13" s="315" t="s">
        <v>532</v>
      </c>
      <c r="AQ13" s="316">
        <v>0</v>
      </c>
      <c r="AR13" s="317" t="s">
        <v>532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533</v>
      </c>
      <c r="AL14" s="1228"/>
      <c r="AM14" s="1228"/>
      <c r="AN14" s="1229"/>
      <c r="AO14" s="315">
        <v>536994</v>
      </c>
      <c r="AP14" s="315">
        <v>5624</v>
      </c>
      <c r="AQ14" s="316">
        <v>2308</v>
      </c>
      <c r="AR14" s="317">
        <v>143.69999999999999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534</v>
      </c>
      <c r="AL15" s="1228"/>
      <c r="AM15" s="1228"/>
      <c r="AN15" s="1229"/>
      <c r="AO15" s="315">
        <v>561308</v>
      </c>
      <c r="AP15" s="315">
        <v>5878</v>
      </c>
      <c r="AQ15" s="316">
        <v>1635</v>
      </c>
      <c r="AR15" s="317">
        <v>259.5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535</v>
      </c>
      <c r="AL16" s="1231"/>
      <c r="AM16" s="1231"/>
      <c r="AN16" s="1232"/>
      <c r="AO16" s="315">
        <v>-825227</v>
      </c>
      <c r="AP16" s="315">
        <v>-8642</v>
      </c>
      <c r="AQ16" s="316">
        <v>-5106</v>
      </c>
      <c r="AR16" s="317">
        <v>69.3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187</v>
      </c>
      <c r="AL17" s="1231"/>
      <c r="AM17" s="1231"/>
      <c r="AN17" s="1232"/>
      <c r="AO17" s="315">
        <v>8876390</v>
      </c>
      <c r="AP17" s="315">
        <v>92961</v>
      </c>
      <c r="AQ17" s="316">
        <v>74627</v>
      </c>
      <c r="AR17" s="317">
        <v>24.6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540</v>
      </c>
      <c r="AL21" s="1225"/>
      <c r="AM21" s="1225"/>
      <c r="AN21" s="1226"/>
      <c r="AO21" s="327">
        <v>9.4600000000000009</v>
      </c>
      <c r="AP21" s="328">
        <v>7.32</v>
      </c>
      <c r="AQ21" s="329">
        <v>2.14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541</v>
      </c>
      <c r="AL22" s="1225"/>
      <c r="AM22" s="1225"/>
      <c r="AN22" s="1226"/>
      <c r="AO22" s="332">
        <v>97.4</v>
      </c>
      <c r="AP22" s="333">
        <v>98.6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522</v>
      </c>
      <c r="AP30" s="303"/>
      <c r="AQ30" s="304" t="s">
        <v>523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524</v>
      </c>
      <c r="AQ31" s="310" t="s">
        <v>525</v>
      </c>
      <c r="AR31" s="311" t="s">
        <v>526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545</v>
      </c>
      <c r="AL32" s="1216"/>
      <c r="AM32" s="1216"/>
      <c r="AN32" s="1217"/>
      <c r="AO32" s="342">
        <v>5730654</v>
      </c>
      <c r="AP32" s="342">
        <v>60016</v>
      </c>
      <c r="AQ32" s="343">
        <v>39505</v>
      </c>
      <c r="AR32" s="344">
        <v>51.9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546</v>
      </c>
      <c r="AL33" s="1216"/>
      <c r="AM33" s="1216"/>
      <c r="AN33" s="1217"/>
      <c r="AO33" s="342" t="s">
        <v>532</v>
      </c>
      <c r="AP33" s="342" t="s">
        <v>532</v>
      </c>
      <c r="AQ33" s="343" t="s">
        <v>532</v>
      </c>
      <c r="AR33" s="344" t="s">
        <v>532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547</v>
      </c>
      <c r="AL34" s="1216"/>
      <c r="AM34" s="1216"/>
      <c r="AN34" s="1217"/>
      <c r="AO34" s="342" t="s">
        <v>532</v>
      </c>
      <c r="AP34" s="342" t="s">
        <v>532</v>
      </c>
      <c r="AQ34" s="343">
        <v>56</v>
      </c>
      <c r="AR34" s="344" t="s">
        <v>532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548</v>
      </c>
      <c r="AL35" s="1216"/>
      <c r="AM35" s="1216"/>
      <c r="AN35" s="1217"/>
      <c r="AO35" s="342">
        <v>605062</v>
      </c>
      <c r="AP35" s="342">
        <v>6337</v>
      </c>
      <c r="AQ35" s="343">
        <v>13645</v>
      </c>
      <c r="AR35" s="344">
        <v>-53.6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549</v>
      </c>
      <c r="AL36" s="1216"/>
      <c r="AM36" s="1216"/>
      <c r="AN36" s="1217"/>
      <c r="AO36" s="342" t="s">
        <v>532</v>
      </c>
      <c r="AP36" s="342" t="s">
        <v>532</v>
      </c>
      <c r="AQ36" s="343">
        <v>1726</v>
      </c>
      <c r="AR36" s="344" t="s">
        <v>532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550</v>
      </c>
      <c r="AL37" s="1216"/>
      <c r="AM37" s="1216"/>
      <c r="AN37" s="1217"/>
      <c r="AO37" s="342">
        <v>88363</v>
      </c>
      <c r="AP37" s="342">
        <v>925</v>
      </c>
      <c r="AQ37" s="343">
        <v>663</v>
      </c>
      <c r="AR37" s="344">
        <v>39.5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551</v>
      </c>
      <c r="AL38" s="1219"/>
      <c r="AM38" s="1219"/>
      <c r="AN38" s="1220"/>
      <c r="AO38" s="345" t="s">
        <v>532</v>
      </c>
      <c r="AP38" s="345" t="s">
        <v>532</v>
      </c>
      <c r="AQ38" s="346">
        <v>1</v>
      </c>
      <c r="AR38" s="334" t="s">
        <v>532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552</v>
      </c>
      <c r="AL39" s="1219"/>
      <c r="AM39" s="1219"/>
      <c r="AN39" s="1220"/>
      <c r="AO39" s="342">
        <v>-106634</v>
      </c>
      <c r="AP39" s="342">
        <v>-1117</v>
      </c>
      <c r="AQ39" s="343">
        <v>-5573</v>
      </c>
      <c r="AR39" s="344">
        <v>-80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553</v>
      </c>
      <c r="AL40" s="1216"/>
      <c r="AM40" s="1216"/>
      <c r="AN40" s="1217"/>
      <c r="AO40" s="342">
        <v>-4297864</v>
      </c>
      <c r="AP40" s="342">
        <v>-45011</v>
      </c>
      <c r="AQ40" s="343">
        <v>-36518</v>
      </c>
      <c r="AR40" s="344">
        <v>23.3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297</v>
      </c>
      <c r="AL41" s="1222"/>
      <c r="AM41" s="1222"/>
      <c r="AN41" s="1223"/>
      <c r="AO41" s="342">
        <v>2019581</v>
      </c>
      <c r="AP41" s="342">
        <v>21151</v>
      </c>
      <c r="AQ41" s="343">
        <v>13504</v>
      </c>
      <c r="AR41" s="344">
        <v>56.6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522</v>
      </c>
      <c r="AN49" s="1210" t="s">
        <v>557</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558</v>
      </c>
      <c r="AO50" s="359" t="s">
        <v>559</v>
      </c>
      <c r="AP50" s="360" t="s">
        <v>560</v>
      </c>
      <c r="AQ50" s="361" t="s">
        <v>561</v>
      </c>
      <c r="AR50" s="362" t="s">
        <v>562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8030310</v>
      </c>
      <c r="AN51" s="364">
        <v>81653</v>
      </c>
      <c r="AO51" s="365">
        <v>-0.4</v>
      </c>
      <c r="AP51" s="366">
        <v>66255</v>
      </c>
      <c r="AQ51" s="367">
        <v>3.6</v>
      </c>
      <c r="AR51" s="368">
        <v>-4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5127629</v>
      </c>
      <c r="AN52" s="372">
        <v>52138</v>
      </c>
      <c r="AO52" s="373">
        <v>15.7</v>
      </c>
      <c r="AP52" s="374">
        <v>31822</v>
      </c>
      <c r="AQ52" s="375">
        <v>8.8000000000000007</v>
      </c>
      <c r="AR52" s="376">
        <v>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7282123</v>
      </c>
      <c r="AN53" s="364">
        <v>74584</v>
      </c>
      <c r="AO53" s="365">
        <v>-8.6999999999999993</v>
      </c>
      <c r="AP53" s="366">
        <v>54227</v>
      </c>
      <c r="AQ53" s="367">
        <v>-18.2</v>
      </c>
      <c r="AR53" s="368">
        <v>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4824215</v>
      </c>
      <c r="AN54" s="372">
        <v>49410</v>
      </c>
      <c r="AO54" s="373">
        <v>-5.2</v>
      </c>
      <c r="AP54" s="374">
        <v>29694</v>
      </c>
      <c r="AQ54" s="375">
        <v>-6.7</v>
      </c>
      <c r="AR54" s="376">
        <v>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7767038</v>
      </c>
      <c r="AN55" s="364">
        <v>80026</v>
      </c>
      <c r="AO55" s="365">
        <v>7.3</v>
      </c>
      <c r="AP55" s="366">
        <v>57295</v>
      </c>
      <c r="AQ55" s="367">
        <v>5.7</v>
      </c>
      <c r="AR55" s="368">
        <v>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5533855</v>
      </c>
      <c r="AN56" s="372">
        <v>57017</v>
      </c>
      <c r="AO56" s="373">
        <v>15.4</v>
      </c>
      <c r="AP56" s="374">
        <v>32771</v>
      </c>
      <c r="AQ56" s="375">
        <v>10.4</v>
      </c>
      <c r="AR56" s="376">
        <v>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11072119</v>
      </c>
      <c r="AN57" s="364">
        <v>115088</v>
      </c>
      <c r="AO57" s="365">
        <v>43.8</v>
      </c>
      <c r="AP57" s="366">
        <v>54110</v>
      </c>
      <c r="AQ57" s="367">
        <v>-5.6</v>
      </c>
      <c r="AR57" s="368">
        <v>49.4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6783014</v>
      </c>
      <c r="AN58" s="372">
        <v>70505</v>
      </c>
      <c r="AO58" s="373">
        <v>23.7</v>
      </c>
      <c r="AP58" s="374">
        <v>30620</v>
      </c>
      <c r="AQ58" s="375">
        <v>-6.6</v>
      </c>
      <c r="AR58" s="376">
        <v>30.3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10402119</v>
      </c>
      <c r="AN59" s="364">
        <v>108940</v>
      </c>
      <c r="AO59" s="365">
        <v>-5.3</v>
      </c>
      <c r="AP59" s="366">
        <v>54684</v>
      </c>
      <c r="AQ59" s="367">
        <v>1.1000000000000001</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5724254</v>
      </c>
      <c r="AN60" s="372">
        <v>59949</v>
      </c>
      <c r="AO60" s="373">
        <v>-15</v>
      </c>
      <c r="AP60" s="374">
        <v>32829</v>
      </c>
      <c r="AQ60" s="375">
        <v>7.2</v>
      </c>
      <c r="AR60" s="376">
        <v>-22.2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8910742</v>
      </c>
      <c r="AN61" s="379">
        <v>92058</v>
      </c>
      <c r="AO61" s="380">
        <v>7.3</v>
      </c>
      <c r="AP61" s="381">
        <v>57314</v>
      </c>
      <c r="AQ61" s="382">
        <v>-2.7</v>
      </c>
      <c r="AR61" s="368">
        <v>10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5598593</v>
      </c>
      <c r="AN62" s="372">
        <v>57804</v>
      </c>
      <c r="AO62" s="373">
        <v>6.9</v>
      </c>
      <c r="AP62" s="374">
        <v>31547</v>
      </c>
      <c r="AQ62" s="375">
        <v>2.6</v>
      </c>
      <c r="AR62" s="376">
        <v>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BZMHaDG4rV8WhQ+VYfUJKhOO8jbE8aEqewHaNK5G0ZZbXs/6a6ogyXbXuk7JDL4WdzM/22321erbd6O6R7I6A==" saltValue="I9uM9E+L5QnNCD302d0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0R6+nxKXTnFGpTt1aFaJMnt58kWRP1E/xWe2e4YYVPaSE/zuzD5rK1HBkQcxoy/IIbNZfeMUVr5lwOG2NdwQ==" saltValue="H5s1YE6ukOQXL0uDRvH80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Iih9a/qguSsHLJBGY0xQJAJYV7tsxhiSyceuIzZRIBK0pKP5MUlrzwSCVUN4rLp/l5zNJzM9EbIr+Ke6nmkw==" saltValue="/8ROrhOl5yPczueJsJvU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3" t="s">
        <v>3</v>
      </c>
      <c r="D47" s="1233"/>
      <c r="E47" s="1234"/>
      <c r="F47" s="11">
        <v>41.21</v>
      </c>
      <c r="G47" s="12">
        <v>36.9</v>
      </c>
      <c r="H47" s="12">
        <v>37.56</v>
      </c>
      <c r="I47" s="12">
        <v>35.17</v>
      </c>
      <c r="J47" s="13">
        <v>33.79</v>
      </c>
    </row>
    <row r="48" spans="2:10" ht="57.75" customHeight="1" x14ac:dyDescent="0.15">
      <c r="B48" s="14"/>
      <c r="C48" s="1235" t="s">
        <v>4</v>
      </c>
      <c r="D48" s="1235"/>
      <c r="E48" s="1236"/>
      <c r="F48" s="15">
        <v>7.62</v>
      </c>
      <c r="G48" s="16">
        <v>7.11</v>
      </c>
      <c r="H48" s="16">
        <v>5.65</v>
      </c>
      <c r="I48" s="16">
        <v>6.76</v>
      </c>
      <c r="J48" s="17">
        <v>6.08</v>
      </c>
    </row>
    <row r="49" spans="2:10" ht="57.75" customHeight="1" thickBot="1" x14ac:dyDescent="0.2">
      <c r="B49" s="18"/>
      <c r="C49" s="1237" t="s">
        <v>5</v>
      </c>
      <c r="D49" s="1237"/>
      <c r="E49" s="1238"/>
      <c r="F49" s="19">
        <v>2.46</v>
      </c>
      <c r="G49" s="20" t="s">
        <v>578</v>
      </c>
      <c r="H49" s="20" t="s">
        <v>579</v>
      </c>
      <c r="I49" s="20" t="s">
        <v>580</v>
      </c>
      <c r="J49" s="21" t="s">
        <v>581</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XdWrEYRzFXH62el3rfSIFzYs8UX4AxHD2lnfrr3bE3TvyhCP09oJq81gqHcQvayfeP23kHzDMESANFP272uMA==" saltValue="YmOEgX+WPWiMhiJXHaJe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2020-09-23T05:20:24Z</cp:lastPrinted>
  <dcterms:created xsi:type="dcterms:W3CDTF">2020-02-10T06:28:50Z</dcterms:created>
  <dcterms:modified xsi:type="dcterms:W3CDTF">2020-09-23T05:55:50Z</dcterms:modified>
  <cp:category/>
</cp:coreProperties>
</file>