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CO34" i="10"/>
</calcChain>
</file>

<file path=xl/sharedStrings.xml><?xml version="1.0" encoding="utf-8"?>
<sst xmlns="http://schemas.openxmlformats.org/spreadsheetml/2006/main" count="1137" uniqueCount="597">
  <si>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</si>
  <si>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</si>
  <si>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</si>
  <si>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</si>
  <si>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</si>
  <si>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</si>
  <si>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</si>
  <si>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</si>
  <si>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</si>
  <si>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</si>
  <si>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</si>
  <si>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</si>
  <si>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</si>
  <si>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</si>
  <si>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</si>
  <si>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</si>
  <si>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</si>
  <si>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</si>
  <si>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</si>
  <si>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</si>
  <si>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</si>
  <si>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</si>
  <si>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</si>
  <si>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</si>
  <si>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</si>
  <si>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</si>
  <si>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</si>
  <si>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</si>
  <si>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</si>
  <si>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</si>
  <si>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</si>
  <si>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</si>
  <si>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</si>
  <si>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</si>
  <si>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</si>
  <si>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</si>
  <si>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</si>
  <si>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</si>
  <si>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</si>
  <si>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</si>
  <si>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</si>
  <si>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</si>
  <si>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</si>
  <si>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</si>
  <si>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</si>
  <si>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</si>
  <si>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</si>
  <si>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</si>
  <si>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</si>
  <si>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</si>
  <si>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</si>
  <si>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</si>
  <si>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</si>
  <si>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</si>
  <si>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</si>
  <si>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</si>
  <si>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</si>
  <si>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</si>
  <si>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</si>
  <si>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</si>
  <si>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</si>
  <si>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</si>
  <si>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</si>
  <si>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</si>
  <si>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</si>
  <si>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</si>
  <si>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</si>
  <si>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</si>
  <si>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</si>
  <si>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</si>
  <si>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</si>
  <si>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</si>
  <si>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</si>
  <si>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</si>
  <si>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</si>
  <si>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</si>
  <si>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</si>
  <si>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</si>
  <si>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</si>
  <si>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</si>
  <si>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</si>
  <si>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</si>
  <si>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</si>
  <si>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</si>
  <si>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</si>
  <si>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</si>
  <si>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</si>
  <si>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</si>
  <si>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</si>
  <si>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</si>
  <si>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</si>
  <si>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</si>
  <si>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</si>
  <si>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</si>
  <si>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</si>
  <si>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</si>
  <si>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</si>
  <si>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</si>
  <si>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</si>
  <si>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</si>
  <si>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</si>
  <si>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</si>
  <si>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</si>
  <si>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</si>
  <si>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</si>
  <si>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</si>
  <si>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</si>
  <si>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</si>
  <si>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</si>
  <si>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</si>
  <si>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</si>
  <si>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</si>
  <si>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</si>
  <si>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</si>
  <si>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</si>
  <si>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</si>
  <si>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</si>
  <si>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</si>
  <si>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</si>
  <si>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</si>
  <si>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</si>
  <si>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</si>
  <si>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</si>
  <si>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</si>
  <si>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</si>
  <si>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</si>
  <si>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</si>
  <si>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</si>
  <si>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</si>
  <si>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</si>
  <si>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</si>
  <si>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</si>
  <si>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</si>
  <si>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</si>
  <si>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</si>
  <si>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</si>
  <si>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</si>
  <si>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</si>
  <si>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</si>
  <si>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</si>
  <si>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</si>
  <si>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</si>
  <si>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</si>
  <si>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</si>
  <si>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</si>
  <si>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</si>
  <si>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</si>
  <si>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</si>
  <si>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</si>
  <si>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</si>
  <si>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</si>
  <si>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</si>
  <si>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</si>
  <si>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</si>
  <si>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</si>
  <si>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</si>
  <si>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</si>
  <si>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</si>
  <si>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</si>
  <si>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</si>
  <si>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</si>
  <si>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</si>
  <si>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</si>
  <si>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</si>
  <si>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</si>
  <si>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</si>
  <si>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</si>
  <si>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</si>
  <si>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</si>
  <si>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</si>
  <si>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</si>
  <si>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</si>
  <si>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</si>
  <si>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</si>
  <si>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</si>
  <si>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</si>
  <si>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</si>
  <si>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</si>
  <si>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</si>
  <si>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</si>
  <si>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</si>
  <si>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</si>
  <si>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</si>
  <si>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</si>
  <si>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</si>
  <si>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</si>
  <si>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</si>
  <si>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</si>
  <si>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</si>
  <si>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</si>
  <si>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</si>
  <si>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</si>
  <si>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</si>
  <si>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</si>
  <si>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</si>
  <si>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</si>
  <si>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</si>
  <si>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</si>
  <si>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</si>
  <si>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</si>
  <si>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</si>
  <si>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</si>
  <si>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</si>
  <si>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</si>
  <si>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</si>
  <si>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</si>
  <si>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</si>
  <si>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</si>
  <si>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</si>
  <si>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</si>
  <si>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</si>
  <si>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</si>
  <si>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鹿児島県宇検村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</si>
  <si>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</si>
  <si>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</si>
  <si>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</si>
  <si>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</si>
  <si>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</si>
  <si>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</si>
  <si>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</si>
  <si>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</si>
  <si>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</si>
  <si>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</si>
  <si>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</si>
  <si>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</si>
  <si>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</si>
  <si>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</si>
  <si>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</si>
  <si>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</si>
  <si>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</si>
  <si>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</si>
  <si>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</si>
  <si>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</si>
  <si>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</si>
  <si>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</si>
  <si>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</si>
  <si>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</si>
  <si>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</si>
  <si>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</si>
  <si>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</si>
  <si>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</si>
  <si>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</si>
  <si>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</si>
  <si>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</si>
  <si>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</si>
  <si>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</si>
  <si>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</si>
  <si>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</si>
  <si>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</si>
  <si>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</si>
  <si>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</si>
  <si>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</si>
  <si>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</si>
  <si>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</si>
  <si>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</si>
  <si>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</si>
  <si>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</si>
  <si>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</si>
  <si>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</si>
  <si>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</si>
  <si>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</si>
  <si>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</si>
  <si>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</si>
  <si>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</si>
  <si>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</si>
  <si>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</si>
  <si>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</si>
  <si>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</si>
  <si>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</si>
  <si>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</si>
  <si>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</si>
  <si>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</si>
  <si>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</si>
  <si>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</si>
  <si>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</si>
  <si>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</si>
  <si>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</si>
  <si>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</si>
  <si>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</si>
  <si>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</si>
  <si>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</si>
  <si>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</si>
  <si>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</si>
  <si>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</si>
  <si>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</si>
  <si>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</si>
  <si>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</si>
  <si>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</si>
  <si>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</si>
  <si>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</si>
  <si>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</si>
  <si>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</si>
  <si>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</si>
  <si>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</si>
  <si>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</si>
  <si>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</si>
  <si>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</si>
  <si>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</si>
  <si>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</si>
  <si>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</si>
  <si>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</si>
  <si>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</si>
  <si>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</si>
  <si>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</si>
  <si>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</si>
  <si>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</si>
  <si>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</si>
  <si>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</si>
  <si>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</si>
  <si>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</si>
  <si>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</si>
  <si>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</si>
  <si>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</si>
  <si>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</si>
  <si>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</si>
  <si>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</si>
  <si>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</si>
  <si>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</si>
  <si>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</si>
  <si>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</si>
  <si>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</si>
  <si>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</si>
  <si>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</si>
  <si>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</si>
  <si>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</si>
  <si>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</si>
  <si>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</si>
  <si>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</si>
  <si>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</si>
  <si>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</si>
  <si>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</si>
  <si>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</si>
  <si>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</si>
  <si>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</si>
  <si>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</si>
  <si>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</si>
  <si>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</si>
  <si>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</si>
  <si>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</si>
  <si>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</si>
  <si>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</si>
  <si>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</si>
  <si>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</si>
  <si>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</si>
  <si>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</si>
  <si>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</si>
  <si>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</si>
  <si>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</si>
  <si>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</si>
  <si>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</si>
  <si>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</si>
  <si>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</si>
  <si>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</si>
  <si>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</si>
  <si>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</si>
  <si>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</si>
  <si>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</si>
  <si>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</si>
  <si>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</si>
  <si>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</si>
  <si>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</si>
  <si>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</si>
  <si>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鹿児島県宇検村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</si>
  <si>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</si>
  <si>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</si>
  <si>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</si>
  <si>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</si>
  <si>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</si>
  <si>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</si>
  <si>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</si>
  <si>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</si>
  <si>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</si>
  <si>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</si>
  <si>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</si>
  <si>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</si>
  <si>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</si>
  <si>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</si>
  <si>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</si>
  <si>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</si>
  <si>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</si>
  <si>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</si>
  <si>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</si>
  <si>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</si>
  <si>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</si>
  <si>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</si>
  <si>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</si>
  <si>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</si>
  <si>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</si>
  <si>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</si>
  <si>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</si>
  <si>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</si>
  <si>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</si>
  <si>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</si>
  <si>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</si>
  <si>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</si>
  <si>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</si>
  <si>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</si>
  <si>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健康保険特別会計（事業勘定）</t>
    <phoneticPr fontId="5"/>
  </si>
  <si>
    <t>健康保険特別会計（施設勘定）</t>
    <phoneticPr fontId="5"/>
  </si>
  <si>
    <t>介護保険特別会計</t>
    <phoneticPr fontId="5"/>
  </si>
  <si>
    <t>後期高齢者医療事業特別会計</t>
    <phoneticPr fontId="5"/>
  </si>
  <si>
    <t>簡易水道特別会計</t>
    <phoneticPr fontId="5"/>
  </si>
  <si>
    <t>法非適用企業</t>
    <phoneticPr fontId="5"/>
  </si>
  <si>
    <t>農業集落排水事業特別会計</t>
    <phoneticPr fontId="5"/>
  </si>
  <si>
    <t>漁港漁村集落排水事業特別会計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</si>
  <si>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</si>
  <si>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</si>
  <si>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</si>
  <si>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</si>
  <si>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</si>
  <si>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</si>
  <si>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</si>
  <si>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</si>
  <si>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</si>
  <si>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</si>
  <si>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</si>
  <si>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</si>
  <si>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</si>
  <si>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</si>
  <si>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</si>
  <si>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</si>
  <si>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</si>
  <si>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</si>
  <si>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</si>
  <si>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</si>
  <si>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</si>
  <si>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</si>
  <si>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</si>
  <si>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</si>
  <si>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</si>
  <si>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</si>
  <si>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</si>
  <si>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</si>
  <si>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</si>
  <si>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</si>
  <si>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</si>
  <si>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</si>
  <si>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</si>
  <si>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</si>
  <si>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</si>
  <si>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</si>
  <si>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</si>
  <si>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</si>
  <si>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</si>
  <si>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</si>
  <si>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</si>
  <si>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</si>
  <si>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</si>
  <si>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</si>
  <si>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</si>
  <si>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</si>
  <si>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</si>
  <si>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</si>
  <si>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</si>
  <si>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</si>
  <si>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</si>
  <si>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</si>
  <si>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</si>
  <si>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</si>
  <si>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</si>
  <si>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</si>
  <si>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</si>
  <si>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</si>
  <si>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</si>
  <si>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</si>
  <si>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</si>
  <si>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</si>
  <si>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</si>
  <si>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</si>
  <si>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漁港漁村集落排水事業特別会計</t>
    <phoneticPr fontId="5"/>
  </si>
  <si>
    <t>(Ｆ)</t>
    <phoneticPr fontId="5"/>
  </si>
  <si>
    <t>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</si>
  <si>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</si>
  <si>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</si>
  <si>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</si>
  <si>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</si>
  <si>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</si>
  <si>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</si>
  <si>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</si>
  <si>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</si>
  <si>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</si>
  <si>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</si>
  <si>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</si>
  <si>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</si>
  <si>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</si>
  <si>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</si>
  <si>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</si>
  <si>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</si>
  <si>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</si>
  <si>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</si>
  <si>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</si>
  <si>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</si>
  <si>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</si>
  <si>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</si>
  <si>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</si>
  <si>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</si>
  <si>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</si>
  <si>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</si>
  <si>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</si>
  <si>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</si>
  <si>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</si>
  <si>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</si>
  <si>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</si>
  <si>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</si>
  <si>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</si>
  <si>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</si>
  <si>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</si>
  <si>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</si>
  <si>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</si>
  <si>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</si>
  <si>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</si>
  <si>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</si>
  <si>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</si>
  <si>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</si>
  <si>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</si>
  <si>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</si>
  <si>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</si>
  <si>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</si>
  <si>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</si>
  <si>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</si>
  <si>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</si>
  <si>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</si>
  <si>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</si>
  <si>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</si>
  <si>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</si>
  <si>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</si>
  <si>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</si>
  <si>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</si>
  <si>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</si>
  <si>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</si>
  <si>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</si>
  <si>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</si>
  <si>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</si>
  <si>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</si>
  <si>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</si>
  <si>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</si>
  <si>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</si>
  <si>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</si>
  <si>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</si>
  <si>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</si>
  <si>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</si>
  <si>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</si>
  <si>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</si>
  <si>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</si>
  <si>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</si>
  <si>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</si>
  <si>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</si>
  <si>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</si>
  <si>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</si>
  <si>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</si>
  <si>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</si>
  <si>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</si>
  <si>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</si>
  <si>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</si>
  <si>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</si>
  <si>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</si>
  <si>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</si>
  <si>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</si>
  <si>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0.09</t>
  </si>
  <si>
    <t>一般会計</t>
  </si>
  <si>
    <t>介護保険特別会計</t>
  </si>
  <si>
    <t>健康保険特別会計（事業勘定）</t>
  </si>
  <si>
    <t>簡易水道特別会計</t>
  </si>
  <si>
    <t>健康保険特別会計（施設勘定）</t>
  </si>
  <si>
    <t>農業集落排水事業特別会計</t>
  </si>
  <si>
    <t>漁港漁村集落排水事業特別会計</t>
  </si>
  <si>
    <t>後期高齢者医療事業特別会計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</si>
  <si>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</si>
  <si>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</si>
  <si>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</si>
  <si>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</si>
  <si>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大島地区衛生組合</t>
    <rPh sb="0" eb="2">
      <t>オオシマ</t>
    </rPh>
    <rPh sb="2" eb="4">
      <t>チク</t>
    </rPh>
    <rPh sb="4" eb="6">
      <t>エイセイ</t>
    </rPh>
    <rPh sb="6" eb="8">
      <t>クミアイ</t>
    </rPh>
    <phoneticPr fontId="2"/>
  </si>
  <si>
    <t>大島地区消防組合</t>
    <rPh sb="0" eb="2">
      <t>オオシマ</t>
    </rPh>
    <rPh sb="2" eb="4">
      <t>チク</t>
    </rPh>
    <rPh sb="4" eb="6">
      <t>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</si>
  <si>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</si>
  <si>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2">
      <t>オオシマ</t>
    </rPh>
    <rPh sb="2" eb="4">
      <t>ノウギョウ</t>
    </rPh>
    <rPh sb="4" eb="6">
      <t>キョウサイ</t>
    </rPh>
    <rPh sb="6" eb="8">
      <t>ジム</t>
    </rPh>
    <rPh sb="8" eb="10">
      <t>クミアイ</t>
    </rPh>
    <phoneticPr fontId="2"/>
  </si>
  <si>
    <t>奄美大島地区介護保険一部事務組合</t>
    <rPh sb="0" eb="2">
      <t>アマミ</t>
    </rPh>
    <rPh sb="2" eb="4">
      <t>オオシマ</t>
    </rPh>
    <rPh sb="4" eb="6">
      <t>チク</t>
    </rPh>
    <rPh sb="6" eb="8">
      <t>カイゴ</t>
    </rPh>
    <rPh sb="8" eb="10">
      <t>ホケン</t>
    </rPh>
    <rPh sb="10" eb="12">
      <t>イチブ</t>
    </rPh>
    <rPh sb="12" eb="14">
      <t>ジム</t>
    </rPh>
    <rPh sb="14" eb="16">
      <t>クミアイ</t>
    </rPh>
    <phoneticPr fontId="2"/>
  </si>
  <si>
    <t>鹿児島県後期高齢者医療広域連合</t>
    <rPh sb="0" eb="4">
      <t>カゴシマケン</t>
    </rPh>
    <rPh sb="4" eb="6">
      <t>コウキ</t>
    </rPh>
    <rPh sb="6" eb="9">
      <t>コウレイシャ</t>
    </rPh>
    <rPh sb="9" eb="11">
      <t>イリョウ</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</si>
  <si>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</si>
  <si>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</si>
  <si>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t>
    <phoneticPr fontId="2"/>
  </si>
  <si>
    <t>-</t>
    <phoneticPr fontId="2"/>
  </si>
  <si>
    <t>宇検村元気の出る公社</t>
    <rPh sb="0" eb="3">
      <t>ウケンソン</t>
    </rPh>
    <rPh sb="3" eb="5">
      <t>ゲンキ</t>
    </rPh>
    <rPh sb="6" eb="7">
      <t>デ</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</si>
  <si>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</si>
  <si>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</si>
  <si>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</si>
  <si>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</si>
  <si>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</si>
  <si>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</si>
  <si>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</si>
  <si>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</si>
  <si>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</si>
  <si>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</si>
  <si>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</si>
  <si>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</si>
  <si>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</si>
  <si>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交付税措置の高い地方債の発行に努めていることと、充当可能基金の増などにより、将来負担比率はマイナスとなり算定されていない。有形固定資産減価償却率については類似団体平均値を下回っているので、今後も公共施設等総合管理計画に基づき、老朽化対策に取り組んでいく。</t>
    <rPh sb="1" eb="4">
      <t>コウフゼイ</t>
    </rPh>
    <rPh sb="4" eb="6">
      <t>ソチ</t>
    </rPh>
    <rPh sb="7" eb="8">
      <t>タカ</t>
    </rPh>
    <rPh sb="9" eb="12">
      <t>チホウサイ</t>
    </rPh>
    <rPh sb="13" eb="15">
      <t>ハッコウ</t>
    </rPh>
    <rPh sb="16" eb="17">
      <t>ツト</t>
    </rPh>
    <rPh sb="25" eb="27">
      <t>ジュウトウ</t>
    </rPh>
    <rPh sb="27" eb="29">
      <t>カノウ</t>
    </rPh>
    <rPh sb="29" eb="31">
      <t>キキン</t>
    </rPh>
    <rPh sb="32" eb="33">
      <t>ゾウ</t>
    </rPh>
    <rPh sb="39" eb="41">
      <t>ショウライ</t>
    </rPh>
    <rPh sb="41" eb="43">
      <t>フタン</t>
    </rPh>
    <rPh sb="43" eb="45">
      <t>ヒリツ</t>
    </rPh>
    <rPh sb="53" eb="55">
      <t>サンテイ</t>
    </rPh>
    <rPh sb="62" eb="64">
      <t>ユウケイ</t>
    </rPh>
    <rPh sb="64" eb="66">
      <t>コテイ</t>
    </rPh>
    <rPh sb="66" eb="68">
      <t>シサン</t>
    </rPh>
    <rPh sb="68" eb="70">
      <t>ゲンカ</t>
    </rPh>
    <rPh sb="70" eb="72">
      <t>ショウキャク</t>
    </rPh>
    <rPh sb="72" eb="73">
      <t>リツ</t>
    </rPh>
    <rPh sb="78" eb="80">
      <t>ルイジ</t>
    </rPh>
    <rPh sb="80" eb="82">
      <t>ダンタイ</t>
    </rPh>
    <rPh sb="82" eb="85">
      <t>ヘイキンチ</t>
    </rPh>
    <rPh sb="86" eb="87">
      <t>シタ</t>
    </rPh>
    <rPh sb="87" eb="88">
      <t>マワ</t>
    </rPh>
    <rPh sb="95" eb="97">
      <t>コンゴ</t>
    </rPh>
    <rPh sb="98" eb="100">
      <t>コウキョウ</t>
    </rPh>
    <rPh sb="100" eb="102">
      <t>シセツ</t>
    </rPh>
    <rPh sb="102" eb="103">
      <t>トウ</t>
    </rPh>
    <rPh sb="103" eb="105">
      <t>ソウゴウ</t>
    </rPh>
    <rPh sb="105" eb="107">
      <t>カンリ</t>
    </rPh>
    <rPh sb="107" eb="109">
      <t>ケイカク</t>
    </rPh>
    <rPh sb="110" eb="111">
      <t>モト</t>
    </rPh>
    <rPh sb="114" eb="117">
      <t>ロウキュウカ</t>
    </rPh>
    <rPh sb="117" eb="119">
      <t>タイサク</t>
    </rPh>
    <rPh sb="120" eb="121">
      <t>ト</t>
    </rPh>
    <rPh sb="122" eb="123">
      <t>ク</t>
    </rPh>
    <phoneticPr fontId="5"/>
  </si>
  <si>
    <t>　将来負担比率については、類似団体同様マイナスとなり算定されていない。実質公債費比率については、平成５年度から平成８年度に実施した大規模な普通建設事業に係る起債の償還が続いており、類似団体内平均値を上回った状態が続いている。今後、計画的に地方債の発行を行うことで、実質公債費比率の低下を図る。</t>
    <rPh sb="1" eb="3">
      <t>ショウライ</t>
    </rPh>
    <rPh sb="3" eb="5">
      <t>フタン</t>
    </rPh>
    <rPh sb="5" eb="7">
      <t>ヒリツ</t>
    </rPh>
    <rPh sb="13" eb="15">
      <t>ルイジ</t>
    </rPh>
    <rPh sb="15" eb="17">
      <t>ダンタイ</t>
    </rPh>
    <rPh sb="17" eb="19">
      <t>ドウヨウ</t>
    </rPh>
    <rPh sb="26" eb="28">
      <t>サンテイ</t>
    </rPh>
    <rPh sb="35" eb="37">
      <t>ジッシツ</t>
    </rPh>
    <rPh sb="37" eb="40">
      <t>コウサイヒ</t>
    </rPh>
    <rPh sb="40" eb="42">
      <t>ヒリツ</t>
    </rPh>
    <rPh sb="48" eb="50">
      <t>ヘイセイ</t>
    </rPh>
    <rPh sb="51" eb="53">
      <t>ネンド</t>
    </rPh>
    <rPh sb="55" eb="57">
      <t>ヘイセイ</t>
    </rPh>
    <rPh sb="58" eb="60">
      <t>ネンド</t>
    </rPh>
    <rPh sb="61" eb="63">
      <t>ジッシ</t>
    </rPh>
    <rPh sb="65" eb="68">
      <t>ダイキボ</t>
    </rPh>
    <rPh sb="69" eb="71">
      <t>フツウ</t>
    </rPh>
    <rPh sb="71" eb="73">
      <t>ケンセツ</t>
    </rPh>
    <rPh sb="73" eb="75">
      <t>ジギョウ</t>
    </rPh>
    <rPh sb="76" eb="77">
      <t>カカ</t>
    </rPh>
    <rPh sb="78" eb="80">
      <t>キサイ</t>
    </rPh>
    <rPh sb="81" eb="83">
      <t>ショウカン</t>
    </rPh>
    <rPh sb="84" eb="85">
      <t>ツヅ</t>
    </rPh>
    <rPh sb="90" eb="92">
      <t>ルイジ</t>
    </rPh>
    <rPh sb="92" eb="94">
      <t>ダンタイ</t>
    </rPh>
    <rPh sb="94" eb="95">
      <t>ナイ</t>
    </rPh>
    <rPh sb="95" eb="98">
      <t>ヘイキンチ</t>
    </rPh>
    <rPh sb="99" eb="101">
      <t>ウワマワ</t>
    </rPh>
    <rPh sb="103" eb="105">
      <t>ジョウタイ</t>
    </rPh>
    <rPh sb="106" eb="107">
      <t>ツヅ</t>
    </rPh>
    <rPh sb="112" eb="114">
      <t>コンゴ</t>
    </rPh>
    <rPh sb="115" eb="118">
      <t>ケイカクテキ</t>
    </rPh>
    <rPh sb="119" eb="122">
      <t>チホウサイ</t>
    </rPh>
    <rPh sb="123" eb="125">
      <t>ハッコウ</t>
    </rPh>
    <rPh sb="126" eb="127">
      <t>オコナ</t>
    </rPh>
    <rPh sb="132" eb="134">
      <t>ジッシツ</t>
    </rPh>
    <rPh sb="134" eb="137">
      <t>コウサイヒ</t>
    </rPh>
    <rPh sb="137" eb="139">
      <t>ヒリツ</t>
    </rPh>
    <rPh sb="140" eb="142">
      <t>テイカ</t>
    </rPh>
    <rPh sb="143" eb="14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</si>
</sst>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3001-4AE7-9917-A18EC77457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287570</c:v>
                </c:pt>
                <c:pt idx="1">
                  <c:v>357467</c:v>
                </c:pt>
                <c:pt idx="2">
                  <c:v>351028</c:v>
                </c:pt>
                <c:pt idx="3">
                  <c:v>329840</c:v>
                </c:pt>
                <c:pt idx="4">
                  <c:v>398190</c:v>
                </c:pt>
              </c:numCache>
            </c:numRef>
          </c:val>
          <c:smooth val="0"/>
          <c:extLst>
            <c:ext xmlns:c16="http://schemas.microsoft.com/office/drawing/2014/chart" uri="{C3380CC4-5D6E-409C-BE32-E72D297353CC}">
              <c16:uniqueId val="{00000001-3001-4AE7-9917-A18EC7745719}"/>
            </c:ext>
          </c:extLst>
        </c:ser>
        <c:dLbls>
          <c:showLegendKey val="0"/>
          <c:showVal val="0"/>
          <c:showCatName val="0"/>
          <c:showSerName val="0"/>
          <c:showPercent val="0"/>
          <c:showBubbleSize val="0"/>
        </c:dLbls>
        <c:marker val="1"/>
        <c:smooth val="0"/>
        <c:axId val="39540992"/>
        <c:axId val="39571840"/>
      </c:lineChart>
      <c:catAx>
        <c:axId val="39540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71840"/>
        <c:crosses val="autoZero"/>
        <c:auto val="1"/>
        <c:lblAlgn val="ctr"/>
        <c:lblOffset val="100"/>
        <c:tickLblSkip val="1"/>
        <c:tickMarkSkip val="1"/>
        <c:noMultiLvlLbl val="0"/>
      </c:catAx>
      <c:valAx>
        <c:axId val="3957184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4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3.92</c:v>
                </c:pt>
                <c:pt idx="1">
                  <c:v>3.89</c:v>
                </c:pt>
                <c:pt idx="2">
                  <c:v>6.67</c:v>
                </c:pt>
                <c:pt idx="3">
                  <c:v>6.68</c:v>
                </c:pt>
                <c:pt idx="4">
                  <c:v>6.84</c:v>
                </c:pt>
              </c:numCache>
            </c:numRef>
          </c:val>
          <c:extLst>
            <c:ext xmlns:c16="http://schemas.microsoft.com/office/drawing/2014/chart" uri="{C3380CC4-5D6E-409C-BE32-E72D297353CC}">
              <c16:uniqueId val="{00000000-5163-4DE9-A490-31305432E6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26.79</c:v>
                </c:pt>
                <c:pt idx="1">
                  <c:v>28.57</c:v>
                </c:pt>
                <c:pt idx="2">
                  <c:v>29.24</c:v>
                </c:pt>
                <c:pt idx="3">
                  <c:v>29.07</c:v>
                </c:pt>
                <c:pt idx="4">
                  <c:v>30.21</c:v>
                </c:pt>
              </c:numCache>
            </c:numRef>
          </c:val>
          <c:extLst>
            <c:ext xmlns:c16="http://schemas.microsoft.com/office/drawing/2014/chart" uri="{C3380CC4-5D6E-409C-BE32-E72D297353CC}">
              <c16:uniqueId val="{00000001-5163-4DE9-A490-31305432E6EB}"/>
            </c:ext>
          </c:extLst>
        </c:ser>
        <c:dLbls>
          <c:showLegendKey val="0"/>
          <c:showVal val="0"/>
          <c:showCatName val="0"/>
          <c:showSerName val="0"/>
          <c:showPercent val="0"/>
          <c:showBubbleSize val="0"/>
        </c:dLbls>
        <c:gapWidth val="250"/>
        <c:overlap val="100"/>
        <c:axId val="139879552"/>
        <c:axId val="139881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0.77</c:v>
                </c:pt>
                <c:pt idx="1">
                  <c:v>1.02</c:v>
                </c:pt>
                <c:pt idx="2">
                  <c:v>5.14</c:v>
                </c:pt>
                <c:pt idx="3">
                  <c:v>0.08</c:v>
                </c:pt>
                <c:pt idx="4">
                  <c:v>-0.09</c:v>
                </c:pt>
              </c:numCache>
            </c:numRef>
          </c:val>
          <c:smooth val="0"/>
          <c:extLst>
            <c:ext xmlns:c16="http://schemas.microsoft.com/office/drawing/2014/chart" uri="{C3380CC4-5D6E-409C-BE32-E72D297353CC}">
              <c16:uniqueId val="{00000002-5163-4DE9-A490-31305432E6EB}"/>
            </c:ext>
          </c:extLst>
        </c:ser>
        <c:dLbls>
          <c:showLegendKey val="0"/>
          <c:showVal val="0"/>
          <c:showCatName val="0"/>
          <c:showSerName val="0"/>
          <c:showPercent val="0"/>
          <c:showBubbleSize val="0"/>
        </c:dLbls>
        <c:marker val="1"/>
        <c:smooth val="0"/>
        <c:axId val="139879552"/>
        <c:axId val="139881472"/>
      </c:lineChart>
      <c:catAx>
        <c:axId val="13987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881472"/>
        <c:crosses val="autoZero"/>
        <c:auto val="1"/>
        <c:lblAlgn val="ctr"/>
        <c:lblOffset val="100"/>
        <c:tickLblSkip val="1"/>
        <c:tickMarkSkip val="1"/>
        <c:noMultiLvlLbl val="0"/>
      </c:catAx>
      <c:valAx>
        <c:axId val="13988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7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0E-4438-A061-CE94B32F6E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0E-4438-A061-CE94B32F6E56}"/>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0E-4438-A061-CE94B32F6E56}"/>
            </c:ext>
          </c:extLst>
        </c:ser>
        <c:ser>
          <c:idx val="3"/>
          <c:order val="3"/>
          <c:tx>
            <c:strRef>
              <c:f>データシート!$A$30</c:f>
              <c:strCache>
                <c:ptCount val="1"/>
                <c:pt idx="0">
                  <c:v>漁港漁村集落排水事業特別会計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830E-4438-A061-CE94B32F6E5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4-830E-4438-A061-CE94B32F6E56}"/>
            </c:ext>
          </c:extLst>
        </c:ser>
        <c:ser>
          <c:idx val="5"/>
          <c:order val="5"/>
          <c:tx>
            <c:strRef>
              <c:f>データシート!$A$32</c:f>
              <c:strCache>
                <c:ptCount val="1"/>
                <c:pt idx="0">
                  <c:v>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830E-4438-A061-CE94B32F6E56}"/>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0.02</c:v>
                </c:pt>
                <c:pt idx="4">
                  <c:v>#N/A</c:v>
                </c:pt>
                <c:pt idx="5">
                  <c:v>0.03</c:v>
                </c:pt>
                <c:pt idx="6">
                  <c:v>#N/A</c:v>
                </c:pt>
                <c:pt idx="7">
                  <c:v>0.08</c:v>
                </c:pt>
                <c:pt idx="8">
                  <c:v>#N/A</c:v>
                </c:pt>
                <c:pt idx="9">
                  <c:v>0.03</c:v>
                </c:pt>
              </c:numCache>
            </c:numRef>
          </c:val>
          <c:extLst>
            <c:ext xmlns:c16="http://schemas.microsoft.com/office/drawing/2014/chart" uri="{C3380CC4-5D6E-409C-BE32-E72D297353CC}">
              <c16:uniqueId val="{00000006-830E-4438-A061-CE94B32F6E56}"/>
            </c:ext>
          </c:extLst>
        </c:ser>
        <c:ser>
          <c:idx val="7"/>
          <c:order val="7"/>
          <c:tx>
            <c:strRef>
              <c:f>データシート!$A$34</c:f>
              <c:strCache>
                <c:ptCount val="1"/>
                <c:pt idx="0">
                  <c:v>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0.43</c:v>
                </c:pt>
                <c:pt idx="2">
                  <c:v>#N/A</c:v>
                </c:pt>
                <c:pt idx="3">
                  <c:v>0.02</c:v>
                </c:pt>
                <c:pt idx="4">
                  <c:v>#N/A</c:v>
                </c:pt>
                <c:pt idx="5">
                  <c:v>0.2</c:v>
                </c:pt>
                <c:pt idx="6">
                  <c:v>#N/A</c:v>
                </c:pt>
                <c:pt idx="7">
                  <c:v>0.26</c:v>
                </c:pt>
                <c:pt idx="8">
                  <c:v>#N/A</c:v>
                </c:pt>
                <c:pt idx="9">
                  <c:v>0.03</c:v>
                </c:pt>
              </c:numCache>
            </c:numRef>
          </c:val>
          <c:extLst>
            <c:ext xmlns:c16="http://schemas.microsoft.com/office/drawing/2014/chart" uri="{C3380CC4-5D6E-409C-BE32-E72D297353CC}">
              <c16:uniqueId val="{00000007-830E-4438-A061-CE94B32F6E5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0.47</c:v>
                </c:pt>
                <c:pt idx="2">
                  <c:v>#N/A</c:v>
                </c:pt>
                <c:pt idx="3">
                  <c:v>0.63</c:v>
                </c:pt>
                <c:pt idx="4">
                  <c:v>#N/A</c:v>
                </c:pt>
                <c:pt idx="5">
                  <c:v>0.33</c:v>
                </c:pt>
                <c:pt idx="6">
                  <c:v>#N/A</c:v>
                </c:pt>
                <c:pt idx="7">
                  <c:v>0.33</c:v>
                </c:pt>
                <c:pt idx="8">
                  <c:v>#N/A</c:v>
                </c:pt>
                <c:pt idx="9">
                  <c:v>0.28999999999999998</c:v>
                </c:pt>
              </c:numCache>
            </c:numRef>
          </c:val>
          <c:extLst>
            <c:ext xmlns:c16="http://schemas.microsoft.com/office/drawing/2014/chart" uri="{C3380CC4-5D6E-409C-BE32-E72D297353CC}">
              <c16:uniqueId val="{00000008-830E-4438-A061-CE94B32F6E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3.91</c:v>
                </c:pt>
                <c:pt idx="2">
                  <c:v>#N/A</c:v>
                </c:pt>
                <c:pt idx="3">
                  <c:v>3.88</c:v>
                </c:pt>
                <c:pt idx="4">
                  <c:v>#N/A</c:v>
                </c:pt>
                <c:pt idx="5">
                  <c:v>6.67</c:v>
                </c:pt>
                <c:pt idx="6">
                  <c:v>#N/A</c:v>
                </c:pt>
                <c:pt idx="7">
                  <c:v>6.67</c:v>
                </c:pt>
                <c:pt idx="8">
                  <c:v>#N/A</c:v>
                </c:pt>
                <c:pt idx="9">
                  <c:v>6.83</c:v>
                </c:pt>
              </c:numCache>
            </c:numRef>
          </c:val>
          <c:extLst>
            <c:ext xmlns:c16="http://schemas.microsoft.com/office/drawing/2014/chart" uri="{C3380CC4-5D6E-409C-BE32-E72D297353CC}">
              <c16:uniqueId val="{00000009-830E-4438-A061-CE94B32F6E56}"/>
            </c:ext>
          </c:extLst>
        </c:ser>
        <c:dLbls>
          <c:showLegendKey val="0"/>
          <c:showVal val="0"/>
          <c:showCatName val="0"/>
          <c:showSerName val="0"/>
          <c:showPercent val="0"/>
          <c:showBubbleSize val="0"/>
        </c:dLbls>
        <c:gapWidth val="150"/>
        <c:overlap val="100"/>
        <c:axId val="140003968"/>
        <c:axId val="140018048"/>
      </c:barChart>
      <c:catAx>
        <c:axId val="1400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18048"/>
        <c:crosses val="autoZero"/>
        <c:auto val="1"/>
        <c:lblAlgn val="ctr"/>
        <c:lblOffset val="100"/>
        <c:tickLblSkip val="1"/>
        <c:tickMarkSkip val="1"/>
        <c:noMultiLvlLbl val="0"/>
      </c:catAx>
      <c:valAx>
        <c:axId val="14001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0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394</c:v>
                </c:pt>
                <c:pt idx="5">
                  <c:v>382</c:v>
                </c:pt>
                <c:pt idx="8">
                  <c:v>380</c:v>
                </c:pt>
                <c:pt idx="11">
                  <c:v>381</c:v>
                </c:pt>
                <c:pt idx="14">
                  <c:v>363</c:v>
                </c:pt>
              </c:numCache>
            </c:numRef>
          </c:val>
          <c:extLst>
            <c:ext xmlns:c16="http://schemas.microsoft.com/office/drawing/2014/chart" uri="{C3380CC4-5D6E-409C-BE32-E72D297353CC}">
              <c16:uniqueId val="{00000000-A3F6-4BA7-ACD9-D4A2F15ADE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3F6-4BA7-ACD9-D4A2F15ADE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3F6-4BA7-ACD9-D4A2F15ADE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3-A3F6-4BA7-ACD9-D4A2F15ADE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c:v>
                </c:pt>
                <c:pt idx="3">
                  <c:v>83</c:v>
                </c:pt>
                <c:pt idx="6">
                  <c:v>86</c:v>
                </c:pt>
                <c:pt idx="9">
                  <c:v>88</c:v>
                </c:pt>
                <c:pt idx="12">
                  <c:v>97</c:v>
                </c:pt>
              </c:numCache>
            </c:numRef>
          </c:val>
          <c:extLst>
            <c:ext xmlns:c16="http://schemas.microsoft.com/office/drawing/2014/chart" uri="{C3380CC4-5D6E-409C-BE32-E72D297353CC}">
              <c16:uniqueId val="{00000004-A3F6-4BA7-ACD9-D4A2F15ADE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F6-4BA7-ACD9-D4A2F15ADE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F6-4BA7-ACD9-D4A2F15ADE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507</c:v>
                </c:pt>
                <c:pt idx="3">
                  <c:v>470</c:v>
                </c:pt>
                <c:pt idx="6">
                  <c:v>459</c:v>
                </c:pt>
                <c:pt idx="9">
                  <c:v>450</c:v>
                </c:pt>
                <c:pt idx="12">
                  <c:v>418</c:v>
                </c:pt>
              </c:numCache>
            </c:numRef>
          </c:val>
          <c:extLst>
            <c:ext xmlns:c16="http://schemas.microsoft.com/office/drawing/2014/chart" uri="{C3380CC4-5D6E-409C-BE32-E72D297353CC}">
              <c16:uniqueId val="{00000007-A3F6-4BA7-ACD9-D4A2F15ADEFC}"/>
            </c:ext>
          </c:extLst>
        </c:ser>
        <c:dLbls>
          <c:showLegendKey val="0"/>
          <c:showVal val="0"/>
          <c:showCatName val="0"/>
          <c:showSerName val="0"/>
          <c:showPercent val="0"/>
          <c:showBubbleSize val="0"/>
        </c:dLbls>
        <c:gapWidth val="100"/>
        <c:overlap val="100"/>
        <c:axId val="140060544"/>
        <c:axId val="14007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192</c:v>
                </c:pt>
                <c:pt idx="2">
                  <c:v>#N/A</c:v>
                </c:pt>
                <c:pt idx="3">
                  <c:v>#N/A</c:v>
                </c:pt>
                <c:pt idx="4">
                  <c:v>174</c:v>
                </c:pt>
                <c:pt idx="5">
                  <c:v>#N/A</c:v>
                </c:pt>
                <c:pt idx="6">
                  <c:v>#N/A</c:v>
                </c:pt>
                <c:pt idx="7">
                  <c:v>165</c:v>
                </c:pt>
                <c:pt idx="8">
                  <c:v>#N/A</c:v>
                </c:pt>
                <c:pt idx="9">
                  <c:v>#N/A</c:v>
                </c:pt>
                <c:pt idx="10">
                  <c:v>157</c:v>
                </c:pt>
                <c:pt idx="11">
                  <c:v>#N/A</c:v>
                </c:pt>
                <c:pt idx="12">
                  <c:v>#N/A</c:v>
                </c:pt>
                <c:pt idx="13">
                  <c:v>152</c:v>
                </c:pt>
                <c:pt idx="14">
                  <c:v>#N/A</c:v>
                </c:pt>
              </c:numCache>
            </c:numRef>
          </c:val>
          <c:smooth val="0"/>
          <c:extLst>
            <c:ext xmlns:c16="http://schemas.microsoft.com/office/drawing/2014/chart" uri="{C3380CC4-5D6E-409C-BE32-E72D297353CC}">
              <c16:uniqueId val="{00000008-A3F6-4BA7-ACD9-D4A2F15ADEFC}"/>
            </c:ext>
          </c:extLst>
        </c:ser>
        <c:dLbls>
          <c:showLegendKey val="0"/>
          <c:showVal val="0"/>
          <c:showCatName val="0"/>
          <c:showSerName val="0"/>
          <c:showPercent val="0"/>
          <c:showBubbleSize val="0"/>
        </c:dLbls>
        <c:marker val="1"/>
        <c:smooth val="0"/>
        <c:axId val="140060544"/>
        <c:axId val="140079104"/>
      </c:lineChart>
      <c:catAx>
        <c:axId val="14006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079104"/>
        <c:crosses val="autoZero"/>
        <c:auto val="1"/>
        <c:lblAlgn val="ctr"/>
        <c:lblOffset val="100"/>
        <c:tickLblSkip val="1"/>
        <c:tickMarkSkip val="1"/>
        <c:noMultiLvlLbl val="0"/>
      </c:catAx>
      <c:valAx>
        <c:axId val="14007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6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3011</c:v>
                </c:pt>
                <c:pt idx="5">
                  <c:v>3011</c:v>
                </c:pt>
                <c:pt idx="8">
                  <c:v>3057</c:v>
                </c:pt>
                <c:pt idx="11">
                  <c:v>3078</c:v>
                </c:pt>
                <c:pt idx="14">
                  <c:v>3240</c:v>
                </c:pt>
              </c:numCache>
            </c:numRef>
          </c:val>
          <c:extLst>
            <c:ext xmlns:c16="http://schemas.microsoft.com/office/drawing/2014/chart" uri="{C3380CC4-5D6E-409C-BE32-E72D297353CC}">
              <c16:uniqueId val="{00000000-1E45-478E-83D1-33F51827FC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246</c:v>
                </c:pt>
                <c:pt idx="5">
                  <c:v>229</c:v>
                </c:pt>
                <c:pt idx="8">
                  <c:v>261</c:v>
                </c:pt>
                <c:pt idx="11">
                  <c:v>244</c:v>
                </c:pt>
                <c:pt idx="14">
                  <c:v>245</c:v>
                </c:pt>
              </c:numCache>
            </c:numRef>
          </c:val>
          <c:extLst>
            <c:ext xmlns:c16="http://schemas.microsoft.com/office/drawing/2014/chart" uri="{C3380CC4-5D6E-409C-BE32-E72D297353CC}">
              <c16:uniqueId val="{00000001-1E45-478E-83D1-33F51827FC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1462</c:v>
                </c:pt>
                <c:pt idx="5">
                  <c:v>1533</c:v>
                </c:pt>
                <c:pt idx="8">
                  <c:v>1674</c:v>
                </c:pt>
                <c:pt idx="11">
                  <c:v>1725</c:v>
                </c:pt>
                <c:pt idx="14">
                  <c:v>1759</c:v>
                </c:pt>
              </c:numCache>
            </c:numRef>
          </c:val>
          <c:extLst>
            <c:ext xmlns:c16="http://schemas.microsoft.com/office/drawing/2014/chart" uri="{C3380CC4-5D6E-409C-BE32-E72D297353CC}">
              <c16:uniqueId val="{00000002-1E45-478E-83D1-33F51827FC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45-478E-83D1-33F51827FC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45-478E-83D1-33F51827FC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45-478E-83D1-33F51827FC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463</c:v>
                </c:pt>
                <c:pt idx="3">
                  <c:v>435</c:v>
                </c:pt>
                <c:pt idx="6">
                  <c:v>415</c:v>
                </c:pt>
                <c:pt idx="9">
                  <c:v>395</c:v>
                </c:pt>
                <c:pt idx="12">
                  <c:v>334</c:v>
                </c:pt>
              </c:numCache>
            </c:numRef>
          </c:val>
          <c:extLst>
            <c:ext xmlns:c16="http://schemas.microsoft.com/office/drawing/2014/chart" uri="{C3380CC4-5D6E-409C-BE32-E72D297353CC}">
              <c16:uniqueId val="{00000006-1E45-478E-83D1-33F51827FC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7-1E45-478E-83D1-33F51827FC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962</c:v>
                </c:pt>
                <c:pt idx="3">
                  <c:v>1006</c:v>
                </c:pt>
                <c:pt idx="6">
                  <c:v>1045</c:v>
                </c:pt>
                <c:pt idx="9">
                  <c:v>1083</c:v>
                </c:pt>
                <c:pt idx="12">
                  <c:v>1085</c:v>
                </c:pt>
              </c:numCache>
            </c:numRef>
          </c:val>
          <c:extLst>
            <c:ext xmlns:c16="http://schemas.microsoft.com/office/drawing/2014/chart" uri="{C3380CC4-5D6E-409C-BE32-E72D297353CC}">
              <c16:uniqueId val="{00000008-1E45-478E-83D1-33F51827FC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E45-478E-83D1-33F51827FC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3519</c:v>
                </c:pt>
                <c:pt idx="3">
                  <c:v>3482</c:v>
                </c:pt>
                <c:pt idx="6">
                  <c:v>3535</c:v>
                </c:pt>
                <c:pt idx="9">
                  <c:v>3499</c:v>
                </c:pt>
                <c:pt idx="12">
                  <c:v>3600</c:v>
                </c:pt>
              </c:numCache>
            </c:numRef>
          </c:val>
          <c:extLst>
            <c:ext xmlns:c16="http://schemas.microsoft.com/office/drawing/2014/chart" uri="{C3380CC4-5D6E-409C-BE32-E72D297353CC}">
              <c16:uniqueId val="{0000000A-1E45-478E-83D1-33F51827FC80}"/>
            </c:ext>
          </c:extLst>
        </c:ser>
        <c:dLbls>
          <c:showLegendKey val="0"/>
          <c:showVal val="0"/>
          <c:showCatName val="0"/>
          <c:showSerName val="0"/>
          <c:showPercent val="0"/>
          <c:showBubbleSize val="0"/>
        </c:dLbls>
        <c:gapWidth val="100"/>
        <c:overlap val="100"/>
        <c:axId val="42332928"/>
        <c:axId val="4233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228</c:v>
                </c:pt>
                <c:pt idx="2">
                  <c:v>#N/A</c:v>
                </c:pt>
                <c:pt idx="3">
                  <c:v>#N/A</c:v>
                </c:pt>
                <c:pt idx="4">
                  <c:v>151</c:v>
                </c:pt>
                <c:pt idx="5">
                  <c:v>#N/A</c:v>
                </c:pt>
                <c:pt idx="6">
                  <c:v>#N/A</c:v>
                </c:pt>
                <c:pt idx="7">
                  <c:v>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45-478E-83D1-33F51827FC80}"/>
            </c:ext>
          </c:extLst>
        </c:ser>
        <c:dLbls>
          <c:showLegendKey val="0"/>
          <c:showVal val="0"/>
          <c:showCatName val="0"/>
          <c:showSerName val="0"/>
          <c:showPercent val="0"/>
          <c:showBubbleSize val="0"/>
        </c:dLbls>
        <c:marker val="1"/>
        <c:smooth val="0"/>
        <c:axId val="42332928"/>
        <c:axId val="42334848"/>
      </c:lineChart>
      <c:catAx>
        <c:axId val="423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334848"/>
        <c:crosses val="autoZero"/>
        <c:auto val="1"/>
        <c:lblAlgn val="ctr"/>
        <c:lblOffset val="100"/>
        <c:tickLblSkip val="1"/>
        <c:tickMarkSkip val="1"/>
        <c:noMultiLvlLbl val="0"/>
      </c:catAx>
      <c:valAx>
        <c:axId val="4233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3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542</c:v>
                </c:pt>
                <c:pt idx="1">
                  <c:v>543</c:v>
                </c:pt>
                <c:pt idx="2">
                  <c:v>543</c:v>
                </c:pt>
              </c:numCache>
            </c:numRef>
          </c:val>
          <c:extLst>
            <c:ext xmlns:c16="http://schemas.microsoft.com/office/drawing/2014/chart" uri="{C3380CC4-5D6E-409C-BE32-E72D297353CC}">
              <c16:uniqueId val="{00000000-25A6-41D4-916C-A9FDC3863E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379</c:v>
                </c:pt>
                <c:pt idx="1">
                  <c:v>380</c:v>
                </c:pt>
                <c:pt idx="2">
                  <c:v>380</c:v>
                </c:pt>
              </c:numCache>
            </c:numRef>
          </c:val>
          <c:extLst>
            <c:ext xmlns:c16="http://schemas.microsoft.com/office/drawing/2014/chart" uri="{C3380CC4-5D6E-409C-BE32-E72D297353CC}">
              <c16:uniqueId val="{00000001-25A6-41D4-916C-A9FDC3863E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679</c:v>
                </c:pt>
                <c:pt idx="1">
                  <c:v>731</c:v>
                </c:pt>
                <c:pt idx="2">
                  <c:v>775</c:v>
                </c:pt>
              </c:numCache>
            </c:numRef>
          </c:val>
          <c:extLst>
            <c:ext xmlns:c16="http://schemas.microsoft.com/office/drawing/2014/chart" uri="{C3380CC4-5D6E-409C-BE32-E72D297353CC}">
              <c16:uniqueId val="{00000002-25A6-41D4-916C-A9FDC3863E6B}"/>
            </c:ext>
          </c:extLst>
        </c:ser>
        <c:dLbls>
          <c:showLegendKey val="0"/>
          <c:showVal val="0"/>
          <c:showCatName val="0"/>
          <c:showSerName val="0"/>
          <c:showPercent val="0"/>
          <c:showBubbleSize val="0"/>
        </c:dLbls>
        <c:gapWidth val="120"/>
        <c:overlap val="100"/>
        <c:axId val="39271040"/>
        <c:axId val="39272832"/>
      </c:barChart>
      <c:catAx>
        <c:axId val="3927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272832"/>
        <c:crosses val="autoZero"/>
        <c:auto val="1"/>
        <c:lblAlgn val="ctr"/>
        <c:lblOffset val="100"/>
        <c:tickLblSkip val="1"/>
        <c:tickMarkSkip val="1"/>
        <c:noMultiLvlLbl val="0"/>
      </c:catAx>
      <c:valAx>
        <c:axId val="392728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271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{D8831F6A-8F3E-45B6-8F48-CD8BE8EEECD4}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5CE-43A0-8A81-82150861A0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{E40AFF75-B29C-48FB-B7D3-BB415C1E3445}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CE-43A0-8A81-82150861A0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{562D19BB-02C9-4C3B-80FB-98E7B1D4FD19}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CE-43A0-8A81-82150861A0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{B8F24BDD-417D-4076-A439-632912EB0520}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CE-43A0-8A81-82150861A0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{BD293B4F-B44A-4ECE-8CBE-362D509A7EB1}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CE-43A0-8A81-82150861A0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{E8C3B703-8EC2-4DB0-9B8C-181BC6EAADA6}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5CE-43A0-8A81-82150861A089}"/>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{8C76863A-0CF1-4544-AE9A-8D9D9E5826DC}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5CE-43A0-8A81-82150861A08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{52DA38E5-61A5-4A70-8CEF-FE930D6C4854}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5CE-43A0-8A81-82150861A0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{9CE05997-9F7E-45AE-9777-0036DE8EC0FC}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5CE-43A0-8A81-82150861A0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60.8</c:v>
                </c:pt>
                <c:pt idx="24">
                  <c:v>54.5</c:v>
                </c:pt>
                <c:pt idx="32">
                  <c:v>55.5</c:v>
                </c:pt>
              </c:numCache>
            </c:numRef>
          </c:xVal>
          <c:yVal>
            <c:numRef>
              <c:f>公会計指標分析・財政指標組合せ分析表!$BP$51:$DC$51</c:f>
              <c:numCache>
                <c:formatCode>#,##0.0;"▲ "#,##0.0</c:formatCode>
                <c:ptCount val="40"/>
                <c:pt idx="16">
                  <c:v>0.2</c:v>
                </c:pt>
              </c:numCache>
            </c:numRef>
          </c:yVal>
          <c:smooth val="0"/>
          <c:extLst>
            <c:ext xmlns:c16="http://schemas.microsoft.com/office/drawing/2014/chart" uri="{C3380CC4-5D6E-409C-BE32-E72D297353CC}">
              <c16:uniqueId val="{00000009-55CE-43A0-8A81-82150861A0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{1307BAE6-45F9-4238-98D4-9162F19B3D90}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5CE-43A0-8A81-82150861A0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{91559E89-7600-4C78-BAE3-1035EBCC06F3}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CE-43A0-8A81-82150861A0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{A3B80C39-A234-4A57-AE2B-0B7A96B0A6B0}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CE-43A0-8A81-82150861A0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{EFFF48B7-22D6-4A5E-AE5C-C4A83C3CF56A}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CE-43A0-8A81-82150861A0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{F1D9179B-FABA-41DC-B31E-6C6C46394831}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CE-43A0-8A81-82150861A08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{89840210-F353-4BFD-A1E4-D5993AC4F549}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5CE-43A0-8A81-82150861A08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{DCD981A7-1994-4780-B49B-85D2EFBA1EEC}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5CE-43A0-8A81-82150861A08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{20B5841A-DE70-443C-A2F4-10C0A629D8B2}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5CE-43A0-8A81-82150861A08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{45E57F51-CC0C-47E9-AE47-F753E263CBC8}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5CE-43A0-8A81-82150861A0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5CE-43A0-8A81-82150861A089}"/>
            </c:ext>
          </c:extLst>
        </c:ser>
        <c:dLbls>
          <c:showLegendKey val="0"/>
          <c:showVal val="1"/>
          <c:showCatName val="0"/>
          <c:showSerName val="0"/>
          <c:showPercent val="0"/>
          <c:showBubbleSize val="0"/>
        </c:dLbls>
        <c:axId val="155076480"/>
        <c:axId val="155107328"/>
      </c:scatterChart>
      <c:valAx>
        <c:axId val="155076480"/>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5107328"/>
        <c:crosses val="autoZero"/>
        <c:crossBetween val="midCat"/>
      </c:valAx>
      <c:valAx>
        <c:axId val="155107328"/>
        <c:scaling>
          <c:orientation val="minMax"/>
          <c:max val="0.30000000000000004"/>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507648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{A5474001-18DF-46AC-A207-FE20BA942F4A}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37B-4B35-8864-258F1A5A8C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{85733693-EB70-49B6-B84A-C9E3C5FE9846}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7B-4B35-8864-258F1A5A8C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{987FAFD0-2143-432A-98EE-893782EE9818}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7B-4B35-8864-258F1A5A8C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{DAD88D8B-B70E-4189-9CE7-7AFEFD092EC1}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7B-4B35-8864-258F1A5A8C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{2755FF89-29DB-41E9-83E1-364E652D792D}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7B-4B35-8864-258F1A5A8C0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{AE7F626D-F60D-4A29-B56E-0B78C29B279B}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37B-4B35-8864-258F1A5A8C0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{36982F90-88D9-4D51-9CAF-81B4744ABC22}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37B-4B35-8864-258F1A5A8C0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{803EAA2C-0B5B-4C00-B07F-ACDE4879181F}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37B-4B35-8864-258F1A5A8C0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{3610D84A-F9BB-4C0D-A1E7-4CE2E5B2117E}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37B-4B35-8864-258F1A5A8C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13.8</c:v>
                </c:pt>
                <c:pt idx="8">
                  <c:v>13.1</c:v>
                </c:pt>
                <c:pt idx="16">
                  <c:v>12.3</c:v>
                </c:pt>
                <c:pt idx="24">
                  <c:v>11.3</c:v>
                </c:pt>
                <c:pt idx="32">
                  <c:v>10.6</c:v>
                </c:pt>
              </c:numCache>
            </c:numRef>
          </c:xVal>
          <c:yVal>
            <c:numRef>
              <c:f>公会計指標分析・財政指標組合せ分析表!$BP$73:$DC$73</c:f>
              <c:numCache>
                <c:formatCode>#,##0.0;"▲ "#,##0.0</c:formatCode>
                <c:ptCount val="40"/>
                <c:pt idx="0">
                  <c:v>16</c:v>
                </c:pt>
                <c:pt idx="8">
                  <c:v>10.8</c:v>
                </c:pt>
                <c:pt idx="16">
                  <c:v>0.2</c:v>
                </c:pt>
              </c:numCache>
            </c:numRef>
          </c:yVal>
          <c:smooth val="0"/>
          <c:extLst>
            <c:ext xmlns:c16="http://schemas.microsoft.com/office/drawing/2014/chart" uri="{C3380CC4-5D6E-409C-BE32-E72D297353CC}">
              <c16:uniqueId val="{00000009-337B-4B35-8864-258F1A5A8C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{848851F4-9078-462D-9499-0CEF968632FD}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37B-4B35-8864-258F1A5A8C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{72938653-95D7-48E5-B171-50B410B124BD}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7B-4B35-8864-258F1A5A8C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{D1360E4C-EE1E-4D23-91E8-0DA0E99C79F2}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7B-4B35-8864-258F1A5A8C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{21AF6E8F-3A31-449E-B60E-F1D358BF4519}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7B-4B35-8864-258F1A5A8C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{46A8D8A5-99D7-4389-806C-1CCBCC93937B}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7B-4B35-8864-258F1A5A8C0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{FA50E41E-9374-45C7-9F84-EC20BD971763}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37B-4B35-8864-258F1A5A8C0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{0A459FF9-663A-45FC-BA97-67C733CFE2A3}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37B-4B35-8864-258F1A5A8C0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{BF7C02C0-1F8E-44CC-BFCD-8BE73BB30F96}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37B-4B35-8864-258F1A5A8C0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{F35F877E-6563-4B0B-A818-769781DFC713}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37B-4B35-8864-258F1A5A8C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37B-4B35-8864-258F1A5A8C05}"/>
            </c:ext>
          </c:extLst>
        </c:ser>
        <c:dLbls>
          <c:showLegendKey val="0"/>
          <c:showVal val="1"/>
          <c:showCatName val="0"/>
          <c:showSerName val="0"/>
          <c:showPercent val="0"/>
          <c:showBubbleSize val="0"/>
        </c:dLbls>
        <c:axId val="154854528"/>
        <c:axId val="154856448"/>
      </c:scatterChart>
      <c:valAx>
        <c:axId val="154854528"/>
        <c:scaling>
          <c:orientation val="minMax"/>
          <c:max val="14.4"/>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856448"/>
        <c:crosses val="autoZero"/>
        <c:crossBetween val="midCat"/>
      </c:valAx>
      <c:valAx>
        <c:axId val="154856448"/>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485452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地方債の借入を抑制したことで、償還額が年々減少しており、実質公債費比率の分子も減少している。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しかし、簡易水道の事業に係る地方債の借入が続いて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いることと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２９年度より農業集落排水施設の事業に係る地方債の借入が始まったため、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公営企業債の元利償還金に対する繰入金は増加する見込みである。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今後も地方債の発行の抑制を図るとともに、交付税措置率の高い有利な地方債の発行に努める。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現</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が、防災会館の新築や救急自動車の更新等に係る借入もあり、償還額より発行額が上回ったため、前年度より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百万円増となった。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公営企業債等繰入見込額は、簡易水道事業に係る地方債の借入により、今後も増加していく見込みである。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充当可能基金の増加により、充当可能財源等が将来負担額を上回ったため、将来負担比率は生じていない。</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今後も地方債</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の借入を計画的に行い、将来負担比率の現状維持を図る。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鹿児島県宇検村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平成３５年度以降に庁舎建設を予定しているため、庁舎建設基金へ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百万円の積み立てを行った。その他の基金については、ふるさと納税分をふるさと基金へ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財政調整基金の残高については現状を維持し、庁舎建設基金に積み立てていくことを予定している。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公共施設維持管理基金：公共施設の維持管理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平成３５年度以降に庁舎建設を予定しているため、庁舎建設基金へ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ふるさと納税分をふるさと基金へ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庁舎の建設を実施するまでに、６億円程度を積立予定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財政調整基金の残高については、大規模災害等に備えて現状を維持していく予定である。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減債基金の残高については、現状を維持していく予定である。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1,775
1,772
103.07
3,220,180
3,083,659
122,872
1,797,518
3,600,130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年度は有形固定資産減価償却率が類似団体より高い水準となっていたが、平成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年度に久志小中学校の増築や屋鈍公営住宅の新築により、有形固定資産減価償却率が類似団体を下回った。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今後は個別施設計画を策定し、老朽化した庁舎の建替えを行う予定であることから、有形固定資産減価償却率は減少する予定である。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8" name="直線コネクタ 67"/>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9"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0" name="直線コネクタ 69"/>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1"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2" name="直線コネクタ 71"/>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3" name="有形固定資産減価償却率平均値テキスト"/>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4" name="フローチャート: 判断 73"/>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5" name="フローチャート: 判断 74"/>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6" name="フローチャート: 判断 75"/>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40217</xdr:rowOff>
    </xdr:from>
    <xdr:to>
      <xdr:col>23</xdr:col>
      <xdr:colOff>136525</xdr:colOff>
      <xdr:row>29</xdr:row>
      <xdr:rowOff>141817</xdr:rowOff>
    </xdr:to>
    <xdr:sp macro="" textlink="">
      <xdr:nvSpPr>
        <xdr:cNvPr id="82" name="楕円 81"/>
        <xdr:cNvSpPr/>
      </xdr:nvSpPr>
      <xdr:spPr>
        <a:xfrm>
          <a:off x="4711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18644</xdr:rowOff>
    </xdr:from>
    <xdr:ext cx="405111" cy="259045"/>
    <xdr:sp macro="" textlink="">
      <xdr:nvSpPr>
        <xdr:cNvPr id="83" name="有形固定資産減価償却率該当値テキスト"/>
        <xdr:cNvSpPr txBox="1"/>
      </xdr:nvSpPr>
      <xdr:spPr>
        <a:xfrm>
          <a:off x="4813300" y="576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4" name="楕円 83"/>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127000</xdr:rowOff>
    </xdr:to>
    <xdr:cxnSp macro="">
      <xdr:nvCxnSpPr>
        <xdr:cNvPr id="85" name="直線コネクタ 84"/>
        <xdr:cNvCxnSpPr/>
      </xdr:nvCxnSpPr>
      <xdr:spPr>
        <a:xfrm flipV="1">
          <a:off x="4051300" y="5834592"/>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20955</xdr:rowOff>
    </xdr:from>
    <xdr:to>
      <xdr:col>15</xdr:col>
      <xdr:colOff>187325</xdr:colOff>
      <xdr:row>28</xdr:row>
      <xdr:rowOff>122555</xdr:rowOff>
    </xdr:to>
    <xdr:sp macro="" textlink="">
      <xdr:nvSpPr>
        <xdr:cNvPr id="86" name="楕円 85"/>
        <xdr:cNvSpPr/>
      </xdr:nvSpPr>
      <xdr:spPr>
        <a:xfrm>
          <a:off x="3238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71755</xdr:rowOff>
    </xdr:from>
    <xdr:to>
      <xdr:col>19</xdr:col>
      <xdr:colOff>136525</xdr:colOff>
      <xdr:row>29</xdr:row>
      <xdr:rowOff>127000</xdr:rowOff>
    </xdr:to>
    <xdr:cxnSp macro="">
      <xdr:nvCxnSpPr>
        <xdr:cNvPr id="87" name="直線コネクタ 86"/>
        <xdr:cNvCxnSpPr/>
      </xdr:nvCxnSpPr>
      <xdr:spPr>
        <a:xfrm>
          <a:off x="3289300" y="5643880"/>
          <a:ext cx="762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8" name="n_1aveValue有形固定資産減価償却率"/>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9"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168927</xdr:rowOff>
    </xdr:from>
    <xdr:ext cx="405111" cy="259045"/>
    <xdr:sp macro="" textlink="">
      <xdr:nvSpPr>
        <xdr:cNvPr id="90" name="n_1mainValue有形固定資産減価償却率"/>
        <xdr:cNvSpPr txBox="1"/>
      </xdr:nvSpPr>
      <xdr:spPr>
        <a:xfrm>
          <a:off x="38360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139082</xdr:rowOff>
    </xdr:from>
    <xdr:ext cx="405111" cy="259045"/>
    <xdr:sp macro="" textlink="">
      <xdr:nvSpPr>
        <xdr:cNvPr id="91" name="n_2mainValue有形固定資産減価償却率"/>
        <xdr:cNvSpPr txBox="1"/>
      </xdr:nvSpPr>
      <xdr:spPr>
        <a:xfrm>
          <a:off x="3086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将来負担額はマイナスとなり算定されていないものの、類似団体と比較して職員数が多く、人件費が高い水準にあるため、債務償還可能年数が類似団体と比較すると長くなっている。今後も業務の適切な遂行・住民サービスを低下させることなく職員数を削減できるのか検討し、コストの低減を図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7" name="債務償還可能年数平均値テキスト"/>
        <xdr:cNvSpPr txBox="1"/>
      </xdr:nvSpPr>
      <xdr:spPr>
        <a:xfrm>
          <a:off x="14846300" y="6345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34" name="楕円 133"/>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151238</xdr:rowOff>
    </xdr:from>
    <xdr:ext cx="340478" cy="259045"/>
    <xdr:sp macro="" textlink="">
      <xdr:nvSpPr>
        <xdr:cNvPr id="135" name="債務償還可能年数該当値テキスト"/>
        <xdr:cNvSpPr txBox="1"/>
      </xdr:nvSpPr>
      <xdr:spPr>
        <a:xfrm>
          <a:off x="14846300" y="5894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1,775
1,772
103.07
3,220,180
3,083,659
122,872
1,797,518
3,600,130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0" name="楕円 69"/>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1" name="【道路】&#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57785</xdr:rowOff>
    </xdr:from>
    <xdr:to>
      <xdr:col>20</xdr:col>
      <xdr:colOff>38100</xdr:colOff>
      <xdr:row>39</xdr:row>
      <xdr:rowOff>159385</xdr:rowOff>
    </xdr:to>
    <xdr:sp macro="" textlink="">
      <xdr:nvSpPr>
        <xdr:cNvPr id="72" name="楕円 71"/>
        <xdr:cNvSpPr/>
      </xdr:nvSpPr>
      <xdr:spPr>
        <a:xfrm>
          <a:off x="3746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108585</xdr:rowOff>
    </xdr:to>
    <xdr:cxnSp macro="">
      <xdr:nvCxnSpPr>
        <xdr:cNvPr id="73" name="直線コネクタ 72"/>
        <xdr:cNvCxnSpPr/>
      </xdr:nvCxnSpPr>
      <xdr:spPr>
        <a:xfrm flipV="1">
          <a:off x="3797300" y="67627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95885</xdr:rowOff>
    </xdr:from>
    <xdr:to>
      <xdr:col>15</xdr:col>
      <xdr:colOff>101600</xdr:colOff>
      <xdr:row>40</xdr:row>
      <xdr:rowOff>26035</xdr:rowOff>
    </xdr:to>
    <xdr:sp macro="" textlink="">
      <xdr:nvSpPr>
        <xdr:cNvPr id="74" name="楕円 73"/>
        <xdr:cNvSpPr/>
      </xdr:nvSpPr>
      <xdr:spPr>
        <a:xfrm>
          <a:off x="28575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108585</xdr:rowOff>
    </xdr:from>
    <xdr:to>
      <xdr:col>19</xdr:col>
      <xdr:colOff>177800</xdr:colOff>
      <xdr:row>39</xdr:row>
      <xdr:rowOff>146685</xdr:rowOff>
    </xdr:to>
    <xdr:cxnSp macro="">
      <xdr:nvCxnSpPr>
        <xdr:cNvPr id="75" name="直線コネクタ 74"/>
        <xdr:cNvCxnSpPr/>
      </xdr:nvCxnSpPr>
      <xdr:spPr>
        <a:xfrm flipV="1">
          <a:off x="2908300" y="6795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150512</xdr:rowOff>
    </xdr:from>
    <xdr:ext cx="405111" cy="259045"/>
    <xdr:sp macro="" textlink="">
      <xdr:nvSpPr>
        <xdr:cNvPr id="78" name="n_1mainValue【道路】&#10;有形固定資産減価償却率"/>
        <xdr:cNvSpPr txBox="1"/>
      </xdr:nvSpPr>
      <xdr:spPr>
        <a:xfrm>
          <a:off x="3582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17162</xdr:rowOff>
    </xdr:from>
    <xdr:ext cx="405111" cy="259045"/>
    <xdr:sp macro="" textlink="">
      <xdr:nvSpPr>
        <xdr:cNvPr id="79" name="n_2mainValue【道路】&#10;有形固定資産減価償却率"/>
        <xdr:cNvSpPr txBox="1"/>
      </xdr:nvSpPr>
      <xdr:spPr>
        <a:xfrm>
          <a:off x="2705744"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138292</xdr:rowOff>
    </xdr:from>
    <xdr:to>
      <xdr:col>55</xdr:col>
      <xdr:colOff>50800</xdr:colOff>
      <xdr:row>41</xdr:row>
      <xdr:rowOff>68442</xdr:rowOff>
    </xdr:to>
    <xdr:sp macro="" textlink="">
      <xdr:nvSpPr>
        <xdr:cNvPr id="117" name="楕円 116"/>
        <xdr:cNvSpPr/>
      </xdr:nvSpPr>
      <xdr:spPr>
        <a:xfrm>
          <a:off x="10426700" y="69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161169</xdr:rowOff>
    </xdr:from>
    <xdr:ext cx="599010" cy="259045"/>
    <xdr:sp macro="" textlink="">
      <xdr:nvSpPr>
        <xdr:cNvPr id="118" name="【道路】&#10;一人当たり延長該当値テキスト"/>
        <xdr:cNvSpPr txBox="1"/>
      </xdr:nvSpPr>
      <xdr:spPr>
        <a:xfrm>
          <a:off x="10515600" y="684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136547</xdr:rowOff>
    </xdr:from>
    <xdr:to>
      <xdr:col>50</xdr:col>
      <xdr:colOff>165100</xdr:colOff>
      <xdr:row>41</xdr:row>
      <xdr:rowOff>66697</xdr:rowOff>
    </xdr:to>
    <xdr:sp macro="" textlink="">
      <xdr:nvSpPr>
        <xdr:cNvPr id="119" name="楕円 118"/>
        <xdr:cNvSpPr/>
      </xdr:nvSpPr>
      <xdr:spPr>
        <a:xfrm>
          <a:off x="9588500" y="699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15897</xdr:rowOff>
    </xdr:from>
    <xdr:to>
      <xdr:col>55</xdr:col>
      <xdr:colOff>0</xdr:colOff>
      <xdr:row>41</xdr:row>
      <xdr:rowOff>17642</xdr:rowOff>
    </xdr:to>
    <xdr:cxnSp macro="">
      <xdr:nvCxnSpPr>
        <xdr:cNvPr id="120" name="直線コネクタ 119"/>
        <xdr:cNvCxnSpPr/>
      </xdr:nvCxnSpPr>
      <xdr:spPr>
        <a:xfrm>
          <a:off x="9639300" y="7045347"/>
          <a:ext cx="8382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151993</xdr:rowOff>
    </xdr:from>
    <xdr:to>
      <xdr:col>46</xdr:col>
      <xdr:colOff>38100</xdr:colOff>
      <xdr:row>41</xdr:row>
      <xdr:rowOff>82143</xdr:rowOff>
    </xdr:to>
    <xdr:sp macro="" textlink="">
      <xdr:nvSpPr>
        <xdr:cNvPr id="121" name="楕円 120"/>
        <xdr:cNvSpPr/>
      </xdr:nvSpPr>
      <xdr:spPr>
        <a:xfrm>
          <a:off x="8699500" y="700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15897</xdr:rowOff>
    </xdr:from>
    <xdr:to>
      <xdr:col>50</xdr:col>
      <xdr:colOff>114300</xdr:colOff>
      <xdr:row>41</xdr:row>
      <xdr:rowOff>31343</xdr:rowOff>
    </xdr:to>
    <xdr:cxnSp macro="">
      <xdr:nvCxnSpPr>
        <xdr:cNvPr id="122" name="直線コネクタ 121"/>
        <xdr:cNvCxnSpPr/>
      </xdr:nvCxnSpPr>
      <xdr:spPr>
        <a:xfrm flipV="1">
          <a:off x="8750300" y="7045347"/>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83224</xdr:rowOff>
    </xdr:from>
    <xdr:ext cx="599010" cy="259045"/>
    <xdr:sp macro="" textlink="">
      <xdr:nvSpPr>
        <xdr:cNvPr id="125" name="n_1mainValue【道路】&#10;一人当たり延長"/>
        <xdr:cNvSpPr txBox="1"/>
      </xdr:nvSpPr>
      <xdr:spPr>
        <a:xfrm>
          <a:off x="9327094" y="676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98670</xdr:rowOff>
    </xdr:from>
    <xdr:ext cx="534377" cy="259045"/>
    <xdr:sp macro="" textlink="">
      <xdr:nvSpPr>
        <xdr:cNvPr id="126" name="n_2mainValue【道路】&#10;一人当たり延長"/>
        <xdr:cNvSpPr txBox="1"/>
      </xdr:nvSpPr>
      <xdr:spPr>
        <a:xfrm>
          <a:off x="8483111" y="678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122555</xdr:rowOff>
    </xdr:from>
    <xdr:to>
      <xdr:col>24</xdr:col>
      <xdr:colOff>114300</xdr:colOff>
      <xdr:row>58</xdr:row>
      <xdr:rowOff>52705</xdr:rowOff>
    </xdr:to>
    <xdr:sp macro="" textlink="">
      <xdr:nvSpPr>
        <xdr:cNvPr id="165" name="楕円 164"/>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145432</xdr:rowOff>
    </xdr:from>
    <xdr:ext cx="405111" cy="259045"/>
    <xdr:sp macro="" textlink="">
      <xdr:nvSpPr>
        <xdr:cNvPr id="166" name="【橋りょう・トンネル】&#10;有形固定資産減価償却率該当値テキスト"/>
        <xdr:cNvSpPr txBox="1"/>
      </xdr:nvSpPr>
      <xdr:spPr>
        <a:xfrm>
          <a:off x="4673600"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153035</xdr:rowOff>
    </xdr:from>
    <xdr:to>
      <xdr:col>20</xdr:col>
      <xdr:colOff>38100</xdr:colOff>
      <xdr:row>58</xdr:row>
      <xdr:rowOff>83185</xdr:rowOff>
    </xdr:to>
    <xdr:sp macro="" textlink="">
      <xdr:nvSpPr>
        <xdr:cNvPr id="167" name="楕円 166"/>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32385</xdr:rowOff>
    </xdr:to>
    <xdr:cxnSp macro="">
      <xdr:nvCxnSpPr>
        <xdr:cNvPr id="168" name="直線コネクタ 167"/>
        <xdr:cNvCxnSpPr/>
      </xdr:nvCxnSpPr>
      <xdr:spPr>
        <a:xfrm flipV="1">
          <a:off x="3797300" y="994600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xdr:rowOff>
    </xdr:from>
    <xdr:to>
      <xdr:col>15</xdr:col>
      <xdr:colOff>101600</xdr:colOff>
      <xdr:row>58</xdr:row>
      <xdr:rowOff>113665</xdr:rowOff>
    </xdr:to>
    <xdr:sp macro="" textlink="">
      <xdr:nvSpPr>
        <xdr:cNvPr id="169" name="楕円 168"/>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32385</xdr:rowOff>
    </xdr:from>
    <xdr:to>
      <xdr:col>19</xdr:col>
      <xdr:colOff>177800</xdr:colOff>
      <xdr:row>58</xdr:row>
      <xdr:rowOff>62865</xdr:rowOff>
    </xdr:to>
    <xdr:cxnSp macro="">
      <xdr:nvCxnSpPr>
        <xdr:cNvPr id="170" name="直線コネクタ 169"/>
        <xdr:cNvCxnSpPr/>
      </xdr:nvCxnSpPr>
      <xdr:spPr>
        <a:xfrm flipV="1">
          <a:off x="2908300" y="99764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99712</xdr:rowOff>
    </xdr:from>
    <xdr:ext cx="405111" cy="259045"/>
    <xdr:sp macro="" textlink="">
      <xdr:nvSpPr>
        <xdr:cNvPr id="173" name="n_1mainValue【橋りょう・トンネル】&#10;有形固定資産減価償却率"/>
        <xdr:cNvSpPr txBox="1"/>
      </xdr:nvSpPr>
      <xdr:spPr>
        <a:xfrm>
          <a:off x="3582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174" name="n_2mainValue【橋りょう・トンネル】&#10;有形固定資産減価償却率"/>
        <xdr:cNvSpPr txBox="1"/>
      </xdr:nvSpPr>
      <xdr:spPr>
        <a:xfrm>
          <a:off x="2705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23116</xdr:rowOff>
    </xdr:from>
    <xdr:to>
      <xdr:col>55</xdr:col>
      <xdr:colOff>50800</xdr:colOff>
      <xdr:row>62</xdr:row>
      <xdr:rowOff>124716</xdr:rowOff>
    </xdr:to>
    <xdr:sp macro="" textlink="">
      <xdr:nvSpPr>
        <xdr:cNvPr id="214" name="楕円 213"/>
        <xdr:cNvSpPr/>
      </xdr:nvSpPr>
      <xdr:spPr>
        <a:xfrm>
          <a:off x="10426700" y="106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45993</xdr:rowOff>
    </xdr:from>
    <xdr:ext cx="690189" cy="259045"/>
    <xdr:sp macro="" textlink="">
      <xdr:nvSpPr>
        <xdr:cNvPr id="215" name="【橋りょう・トンネル】&#10;一人当たり有形固定資産（償却資産）額該当値テキスト"/>
        <xdr:cNvSpPr txBox="1"/>
      </xdr:nvSpPr>
      <xdr:spPr>
        <a:xfrm>
          <a:off x="10515600" y="10504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19481</xdr:rowOff>
    </xdr:from>
    <xdr:to>
      <xdr:col>50</xdr:col>
      <xdr:colOff>165100</xdr:colOff>
      <xdr:row>62</xdr:row>
      <xdr:rowOff>121081</xdr:rowOff>
    </xdr:to>
    <xdr:sp macro="" textlink="">
      <xdr:nvSpPr>
        <xdr:cNvPr id="216" name="楕円 215"/>
        <xdr:cNvSpPr/>
      </xdr:nvSpPr>
      <xdr:spPr>
        <a:xfrm>
          <a:off x="9588500" y="106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70281</xdr:rowOff>
    </xdr:from>
    <xdr:to>
      <xdr:col>55</xdr:col>
      <xdr:colOff>0</xdr:colOff>
      <xdr:row>62</xdr:row>
      <xdr:rowOff>73916</xdr:rowOff>
    </xdr:to>
    <xdr:cxnSp macro="">
      <xdr:nvCxnSpPr>
        <xdr:cNvPr id="217" name="直線コネクタ 216"/>
        <xdr:cNvCxnSpPr/>
      </xdr:nvCxnSpPr>
      <xdr:spPr>
        <a:xfrm>
          <a:off x="9639300" y="10700181"/>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28447</xdr:rowOff>
    </xdr:from>
    <xdr:to>
      <xdr:col>46</xdr:col>
      <xdr:colOff>38100</xdr:colOff>
      <xdr:row>62</xdr:row>
      <xdr:rowOff>130047</xdr:rowOff>
    </xdr:to>
    <xdr:sp macro="" textlink="">
      <xdr:nvSpPr>
        <xdr:cNvPr id="218" name="楕円 217"/>
        <xdr:cNvSpPr/>
      </xdr:nvSpPr>
      <xdr:spPr>
        <a:xfrm>
          <a:off x="8699500" y="106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70281</xdr:rowOff>
    </xdr:from>
    <xdr:to>
      <xdr:col>50</xdr:col>
      <xdr:colOff>114300</xdr:colOff>
      <xdr:row>62</xdr:row>
      <xdr:rowOff>79247</xdr:rowOff>
    </xdr:to>
    <xdr:cxnSp macro="">
      <xdr:nvCxnSpPr>
        <xdr:cNvPr id="219" name="直線コネクタ 218"/>
        <xdr:cNvCxnSpPr/>
      </xdr:nvCxnSpPr>
      <xdr:spPr>
        <a:xfrm flipV="1">
          <a:off x="8750300" y="10700181"/>
          <a:ext cx="889000" cy="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21" name="n_2aveValue【橋りょう・トンネル】&#10;一人当たり有形固定資産（償却資産）額"/>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137608</xdr:rowOff>
    </xdr:from>
    <xdr:ext cx="690189" cy="259045"/>
    <xdr:sp macro="" textlink="">
      <xdr:nvSpPr>
        <xdr:cNvPr id="222" name="n_1mainValue【橋りょう・トンネル】&#10;一人当たり有形固定資産（償却資産）額"/>
        <xdr:cNvSpPr txBox="1"/>
      </xdr:nvSpPr>
      <xdr:spPr>
        <a:xfrm>
          <a:off x="9281505" y="10424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146574</xdr:rowOff>
    </xdr:from>
    <xdr:ext cx="690189" cy="259045"/>
    <xdr:sp macro="" textlink="">
      <xdr:nvSpPr>
        <xdr:cNvPr id="223" name="n_2mainValue【橋りょう・トンネル】&#10;一人当たり有形固定資産（償却資産）額"/>
        <xdr:cNvSpPr txBox="1"/>
      </xdr:nvSpPr>
      <xdr:spPr>
        <a:xfrm>
          <a:off x="8405205" y="10433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53975</xdr:rowOff>
    </xdr:from>
    <xdr:to>
      <xdr:col>24</xdr:col>
      <xdr:colOff>114300</xdr:colOff>
      <xdr:row>83</xdr:row>
      <xdr:rowOff>155575</xdr:rowOff>
    </xdr:to>
    <xdr:sp macro="" textlink="">
      <xdr:nvSpPr>
        <xdr:cNvPr id="262" name="楕円 261"/>
        <xdr:cNvSpPr/>
      </xdr:nvSpPr>
      <xdr:spPr>
        <a:xfrm>
          <a:off x="4584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32402</xdr:rowOff>
    </xdr:from>
    <xdr:ext cx="405111" cy="259045"/>
    <xdr:sp macro="" textlink="">
      <xdr:nvSpPr>
        <xdr:cNvPr id="263" name="【公営住宅】&#10;有形固定資産減価償却率該当値テキスト"/>
        <xdr:cNvSpPr txBox="1"/>
      </xdr:nvSpPr>
      <xdr:spPr>
        <a:xfrm>
          <a:off x="4673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264" name="楕円 263"/>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104775</xdr:rowOff>
    </xdr:from>
    <xdr:to>
      <xdr:col>24</xdr:col>
      <xdr:colOff>63500</xdr:colOff>
      <xdr:row>83</xdr:row>
      <xdr:rowOff>146686</xdr:rowOff>
    </xdr:to>
    <xdr:cxnSp macro="">
      <xdr:nvCxnSpPr>
        <xdr:cNvPr id="265" name="直線コネクタ 264"/>
        <xdr:cNvCxnSpPr/>
      </xdr:nvCxnSpPr>
      <xdr:spPr>
        <a:xfrm flipV="1">
          <a:off x="3797300" y="143351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151130</xdr:rowOff>
    </xdr:from>
    <xdr:to>
      <xdr:col>15</xdr:col>
      <xdr:colOff>101600</xdr:colOff>
      <xdr:row>82</xdr:row>
      <xdr:rowOff>81280</xdr:rowOff>
    </xdr:to>
    <xdr:sp macro="" textlink="">
      <xdr:nvSpPr>
        <xdr:cNvPr id="266" name="楕円 265"/>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83</xdr:row>
      <xdr:rowOff>146686</xdr:rowOff>
    </xdr:to>
    <xdr:cxnSp macro="">
      <xdr:nvCxnSpPr>
        <xdr:cNvPr id="267" name="直線コネクタ 266"/>
        <xdr:cNvCxnSpPr/>
      </xdr:nvCxnSpPr>
      <xdr:spPr>
        <a:xfrm>
          <a:off x="2908300" y="14089380"/>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270" name="n_1mainValue【公営住宅】&#10;有形固定資産減価償却率"/>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71" name="n_2main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57214</xdr:rowOff>
    </xdr:from>
    <xdr:to>
      <xdr:col>55</xdr:col>
      <xdr:colOff>50800</xdr:colOff>
      <xdr:row>85</xdr:row>
      <xdr:rowOff>158814</xdr:rowOff>
    </xdr:to>
    <xdr:sp macro="" textlink="">
      <xdr:nvSpPr>
        <xdr:cNvPr id="309" name="楕円 308"/>
        <xdr:cNvSpPr/>
      </xdr:nvSpPr>
      <xdr:spPr>
        <a:xfrm>
          <a:off x="10426700" y="1463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80091</xdr:rowOff>
    </xdr:from>
    <xdr:ext cx="469744" cy="259045"/>
    <xdr:sp macro="" textlink="">
      <xdr:nvSpPr>
        <xdr:cNvPr id="310" name="【公営住宅】&#10;一人当たり面積該当値テキスト"/>
        <xdr:cNvSpPr txBox="1"/>
      </xdr:nvSpPr>
      <xdr:spPr>
        <a:xfrm>
          <a:off x="10515600" y="1448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55575</xdr:rowOff>
    </xdr:from>
    <xdr:to>
      <xdr:col>50</xdr:col>
      <xdr:colOff>165100</xdr:colOff>
      <xdr:row>85</xdr:row>
      <xdr:rowOff>157175</xdr:rowOff>
    </xdr:to>
    <xdr:sp macro="" textlink="">
      <xdr:nvSpPr>
        <xdr:cNvPr id="311" name="楕円 310"/>
        <xdr:cNvSpPr/>
      </xdr:nvSpPr>
      <xdr:spPr>
        <a:xfrm>
          <a:off x="9588500" y="1462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106375</xdr:rowOff>
    </xdr:from>
    <xdr:to>
      <xdr:col>55</xdr:col>
      <xdr:colOff>0</xdr:colOff>
      <xdr:row>85</xdr:row>
      <xdr:rowOff>108014</xdr:rowOff>
    </xdr:to>
    <xdr:cxnSp macro="">
      <xdr:nvCxnSpPr>
        <xdr:cNvPr id="312" name="直線コネクタ 311"/>
        <xdr:cNvCxnSpPr/>
      </xdr:nvCxnSpPr>
      <xdr:spPr>
        <a:xfrm>
          <a:off x="9639300" y="14679625"/>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66091</xdr:rowOff>
    </xdr:from>
    <xdr:to>
      <xdr:col>46</xdr:col>
      <xdr:colOff>38100</xdr:colOff>
      <xdr:row>85</xdr:row>
      <xdr:rowOff>167691</xdr:rowOff>
    </xdr:to>
    <xdr:sp macro="" textlink="">
      <xdr:nvSpPr>
        <xdr:cNvPr id="313" name="楕円 312"/>
        <xdr:cNvSpPr/>
      </xdr:nvSpPr>
      <xdr:spPr>
        <a:xfrm>
          <a:off x="8699500" y="146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106375</xdr:rowOff>
    </xdr:from>
    <xdr:to>
      <xdr:col>50</xdr:col>
      <xdr:colOff>114300</xdr:colOff>
      <xdr:row>85</xdr:row>
      <xdr:rowOff>116891</xdr:rowOff>
    </xdr:to>
    <xdr:cxnSp macro="">
      <xdr:nvCxnSpPr>
        <xdr:cNvPr id="314" name="直線コネクタ 313"/>
        <xdr:cNvCxnSpPr/>
      </xdr:nvCxnSpPr>
      <xdr:spPr>
        <a:xfrm flipV="1">
          <a:off x="8750300" y="1467962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2252</xdr:rowOff>
    </xdr:from>
    <xdr:ext cx="469744" cy="259045"/>
    <xdr:sp macro="" textlink="">
      <xdr:nvSpPr>
        <xdr:cNvPr id="317" name="n_1mainValue【公営住宅】&#10;一人当たり面積"/>
        <xdr:cNvSpPr txBox="1"/>
      </xdr:nvSpPr>
      <xdr:spPr>
        <a:xfrm>
          <a:off x="9391727" y="144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12768</xdr:rowOff>
    </xdr:from>
    <xdr:ext cx="469744" cy="259045"/>
    <xdr:sp macro="" textlink="">
      <xdr:nvSpPr>
        <xdr:cNvPr id="318" name="n_2mainValue【公営住宅】&#10;一人当たり面積"/>
        <xdr:cNvSpPr txBox="1"/>
      </xdr:nvSpPr>
      <xdr:spPr>
        <a:xfrm>
          <a:off x="8515427" y="1441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9" name="直線コネクタ 32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0" name="テキスト ボックス 32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1" name="直線コネクタ 33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2" name="テキスト ボックス 33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3" name="直線コネクタ 33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4" name="テキスト ボックス 33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5" name="直線コネクタ 33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6" name="テキスト ボックス 33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7" name="直線コネクタ 33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8" name="テキスト ボックス 33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9" name="直線コネクタ 33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0" name="テキスト ボックス 33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1" name="直線コネクタ 3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2" name="テキスト ボックス 3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25581</xdr:rowOff>
    </xdr:from>
    <xdr:to>
      <xdr:col>24</xdr:col>
      <xdr:colOff>62865</xdr:colOff>
      <xdr:row>108</xdr:row>
      <xdr:rowOff>110489</xdr:rowOff>
    </xdr:to>
    <xdr:cxnSp macro="">
      <xdr:nvCxnSpPr>
        <xdr:cNvPr id="344" name="直線コネクタ 343"/>
        <xdr:cNvCxnSpPr/>
      </xdr:nvCxnSpPr>
      <xdr:spPr>
        <a:xfrm flipV="1">
          <a:off x="4634865" y="17170581"/>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114316</xdr:rowOff>
    </xdr:from>
    <xdr:ext cx="340478" cy="259045"/>
    <xdr:sp macro="" textlink="">
      <xdr:nvSpPr>
        <xdr:cNvPr id="345" name="【港湾・漁港】&#10;有形固定資産減価償却率最小値テキスト"/>
        <xdr:cNvSpPr txBox="1"/>
      </xdr:nvSpPr>
      <xdr:spPr>
        <a:xfrm>
          <a:off x="4673600" y="18630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110489</xdr:rowOff>
    </xdr:from>
    <xdr:to>
      <xdr:col>24</xdr:col>
      <xdr:colOff>152400</xdr:colOff>
      <xdr:row>108</xdr:row>
      <xdr:rowOff>110489</xdr:rowOff>
    </xdr:to>
    <xdr:cxnSp macro="">
      <xdr:nvCxnSpPr>
        <xdr:cNvPr id="346" name="直線コネクタ 345"/>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143708</xdr:rowOff>
    </xdr:from>
    <xdr:ext cx="405111" cy="259045"/>
    <xdr:sp macro="" textlink="">
      <xdr:nvSpPr>
        <xdr:cNvPr id="347" name="【港湾・漁港】&#10;有形固定資産減価償却率最大値テキスト"/>
        <xdr:cNvSpPr txBox="1"/>
      </xdr:nvSpPr>
      <xdr:spPr>
        <a:xfrm>
          <a:off x="4673600" y="169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25581</xdr:rowOff>
    </xdr:from>
    <xdr:to>
      <xdr:col>24</xdr:col>
      <xdr:colOff>152400</xdr:colOff>
      <xdr:row>100</xdr:row>
      <xdr:rowOff>25581</xdr:rowOff>
    </xdr:to>
    <xdr:cxnSp macro="">
      <xdr:nvCxnSpPr>
        <xdr:cNvPr id="348" name="直線コネクタ 347"/>
        <xdr:cNvCxnSpPr/>
      </xdr:nvCxnSpPr>
      <xdr:spPr>
        <a:xfrm>
          <a:off x="4546600" y="1717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9" name="【港湾・漁港】&#10;有形固定資産減価償却率平均値テキスト"/>
        <xdr:cNvSpPr txBox="1"/>
      </xdr:nvSpPr>
      <xdr:spPr>
        <a:xfrm>
          <a:off x="46736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0" name="フローチャート: 判断 34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51" name="フローチャート: 判断 35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52" name="フローチャート: 判断 351"/>
        <xdr:cNvSpPr/>
      </xdr:nvSpPr>
      <xdr:spPr>
        <a:xfrm>
          <a:off x="2857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358" name="楕円 357"/>
        <xdr:cNvSpPr/>
      </xdr:nvSpPr>
      <xdr:spPr>
        <a:xfrm>
          <a:off x="4584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82204</xdr:rowOff>
    </xdr:from>
    <xdr:ext cx="405111" cy="259045"/>
    <xdr:sp macro="" textlink="">
      <xdr:nvSpPr>
        <xdr:cNvPr id="359" name="【港湾・漁港】&#10;有形固定資産減価償却率該当値テキスト"/>
        <xdr:cNvSpPr txBox="1"/>
      </xdr:nvSpPr>
      <xdr:spPr>
        <a:xfrm>
          <a:off x="4673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126637</xdr:rowOff>
    </xdr:from>
    <xdr:to>
      <xdr:col>20</xdr:col>
      <xdr:colOff>38100</xdr:colOff>
      <xdr:row>104</xdr:row>
      <xdr:rowOff>56787</xdr:rowOff>
    </xdr:to>
    <xdr:sp macro="" textlink="">
      <xdr:nvSpPr>
        <xdr:cNvPr id="360" name="楕円 359"/>
        <xdr:cNvSpPr/>
      </xdr:nvSpPr>
      <xdr:spPr>
        <a:xfrm>
          <a:off x="37465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5987</xdr:rowOff>
    </xdr:from>
    <xdr:to>
      <xdr:col>24</xdr:col>
      <xdr:colOff>63500</xdr:colOff>
      <xdr:row>104</xdr:row>
      <xdr:rowOff>154577</xdr:rowOff>
    </xdr:to>
    <xdr:cxnSp macro="">
      <xdr:nvCxnSpPr>
        <xdr:cNvPr id="361" name="直線コネクタ 360"/>
        <xdr:cNvCxnSpPr/>
      </xdr:nvCxnSpPr>
      <xdr:spPr>
        <a:xfrm>
          <a:off x="3797300" y="17836787"/>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157662</xdr:rowOff>
    </xdr:from>
    <xdr:to>
      <xdr:col>15</xdr:col>
      <xdr:colOff>101600</xdr:colOff>
      <xdr:row>104</xdr:row>
      <xdr:rowOff>87812</xdr:rowOff>
    </xdr:to>
    <xdr:sp macro="" textlink="">
      <xdr:nvSpPr>
        <xdr:cNvPr id="362" name="楕円 361"/>
        <xdr:cNvSpPr/>
      </xdr:nvSpPr>
      <xdr:spPr>
        <a:xfrm>
          <a:off x="2857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xdr:rowOff>
    </xdr:from>
    <xdr:to>
      <xdr:col>19</xdr:col>
      <xdr:colOff>177800</xdr:colOff>
      <xdr:row>104</xdr:row>
      <xdr:rowOff>37012</xdr:rowOff>
    </xdr:to>
    <xdr:cxnSp macro="">
      <xdr:nvCxnSpPr>
        <xdr:cNvPr id="363" name="直線コネクタ 362"/>
        <xdr:cNvCxnSpPr/>
      </xdr:nvCxnSpPr>
      <xdr:spPr>
        <a:xfrm flipV="1">
          <a:off x="2908300" y="17836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4" name="n_1aveValue【港湾・漁港】&#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65" name="n_2aveValue【港湾・漁港】&#10;有形固定資産減価償却率"/>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47914</xdr:rowOff>
    </xdr:from>
    <xdr:ext cx="405111" cy="259045"/>
    <xdr:sp macro="" textlink="">
      <xdr:nvSpPr>
        <xdr:cNvPr id="366" name="n_1mainValue【港湾・漁港】&#10;有形固定資産減価償却率"/>
        <xdr:cNvSpPr txBox="1"/>
      </xdr:nvSpPr>
      <xdr:spPr>
        <a:xfrm>
          <a:off x="35820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78939</xdr:rowOff>
    </xdr:from>
    <xdr:ext cx="405111" cy="259045"/>
    <xdr:sp macro="" textlink="">
      <xdr:nvSpPr>
        <xdr:cNvPr id="367" name="n_2mainValue【港湾・漁港】&#10;有形固定資産減価償却率"/>
        <xdr:cNvSpPr txBox="1"/>
      </xdr:nvSpPr>
      <xdr:spPr>
        <a:xfrm>
          <a:off x="2705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6" name="テキスト ボックス 37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7" name="直線コネクタ 37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8" name="直線コネクタ 3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9" name="テキスト ボックス 37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0" name="直線コネクタ 3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1" name="テキスト ボックス 380"/>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2" name="直線コネクタ 3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3" name="テキスト ボックス 38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4" name="直線コネクタ 3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5" name="テキスト ボックス 384"/>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6" name="直線コネクタ 3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87" name="テキスト ボックス 386"/>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8" name="直線コネクタ 3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89" name="テキスト ボックス 388"/>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159245</xdr:rowOff>
    </xdr:from>
    <xdr:to>
      <xdr:col>54</xdr:col>
      <xdr:colOff>189865</xdr:colOff>
      <xdr:row>108</xdr:row>
      <xdr:rowOff>152298</xdr:rowOff>
    </xdr:to>
    <xdr:cxnSp macro="">
      <xdr:nvCxnSpPr>
        <xdr:cNvPr id="391" name="直線コネクタ 390"/>
        <xdr:cNvCxnSpPr/>
      </xdr:nvCxnSpPr>
      <xdr:spPr>
        <a:xfrm flipV="1">
          <a:off x="10476865" y="17304245"/>
          <a:ext cx="0" cy="136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158790</xdr:rowOff>
    </xdr:from>
    <xdr:ext cx="469744" cy="259045"/>
    <xdr:sp macro="" textlink="">
      <xdr:nvSpPr>
        <xdr:cNvPr id="392" name="【港湾・漁港】&#10;一人当たり有形固定資産（償却資産）額最小値テキスト"/>
        <xdr:cNvSpPr txBox="1"/>
      </xdr:nvSpPr>
      <xdr:spPr>
        <a:xfrm>
          <a:off x="10515600" y="186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152298</xdr:rowOff>
    </xdr:from>
    <xdr:to>
      <xdr:col>55</xdr:col>
      <xdr:colOff>88900</xdr:colOff>
      <xdr:row>108</xdr:row>
      <xdr:rowOff>152298</xdr:rowOff>
    </xdr:to>
    <xdr:cxnSp macro="">
      <xdr:nvCxnSpPr>
        <xdr:cNvPr id="393" name="直線コネクタ 392"/>
        <xdr:cNvCxnSpPr/>
      </xdr:nvCxnSpPr>
      <xdr:spPr>
        <a:xfrm>
          <a:off x="10388600" y="1866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105922</xdr:rowOff>
    </xdr:from>
    <xdr:ext cx="819455" cy="259045"/>
    <xdr:sp macro="" textlink="">
      <xdr:nvSpPr>
        <xdr:cNvPr id="394" name="【港湾・漁港】&#10;一人当たり有形固定資産（償却資産）額最大値テキスト"/>
        <xdr:cNvSpPr txBox="1"/>
      </xdr:nvSpPr>
      <xdr:spPr>
        <a:xfrm>
          <a:off x="10515600" y="17079472"/>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107,461,062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159245</xdr:rowOff>
    </xdr:from>
    <xdr:to>
      <xdr:col>55</xdr:col>
      <xdr:colOff>88900</xdr:colOff>
      <xdr:row>100</xdr:row>
      <xdr:rowOff>159245</xdr:rowOff>
    </xdr:to>
    <xdr:cxnSp macro="">
      <xdr:nvCxnSpPr>
        <xdr:cNvPr id="395" name="直線コネクタ 394"/>
        <xdr:cNvCxnSpPr/>
      </xdr:nvCxnSpPr>
      <xdr:spPr>
        <a:xfrm>
          <a:off x="10388600" y="173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31791</xdr:rowOff>
    </xdr:from>
    <xdr:ext cx="690189" cy="259045"/>
    <xdr:sp macro="" textlink="">
      <xdr:nvSpPr>
        <xdr:cNvPr id="396" name="【港湾・漁港】&#10;一人当たり有形固定資産（償却資産）額平均値テキスト"/>
        <xdr:cNvSpPr txBox="1"/>
      </xdr:nvSpPr>
      <xdr:spPr>
        <a:xfrm>
          <a:off x="10515600" y="185483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3,798,122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53364</xdr:rowOff>
    </xdr:from>
    <xdr:to>
      <xdr:col>55</xdr:col>
      <xdr:colOff>50800</xdr:colOff>
      <xdr:row>108</xdr:row>
      <xdr:rowOff>154964</xdr:rowOff>
    </xdr:to>
    <xdr:sp macro="" textlink="">
      <xdr:nvSpPr>
        <xdr:cNvPr id="397" name="フローチャート: 判断 396"/>
        <xdr:cNvSpPr/>
      </xdr:nvSpPr>
      <xdr:spPr>
        <a:xfrm>
          <a:off x="10426700" y="1856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70915</xdr:rowOff>
    </xdr:from>
    <xdr:to>
      <xdr:col>50</xdr:col>
      <xdr:colOff>165100</xdr:colOff>
      <xdr:row>109</xdr:row>
      <xdr:rowOff>1065</xdr:rowOff>
    </xdr:to>
    <xdr:sp macro="" textlink="">
      <xdr:nvSpPr>
        <xdr:cNvPr id="398" name="フローチャート: 判断 397"/>
        <xdr:cNvSpPr/>
      </xdr:nvSpPr>
      <xdr:spPr>
        <a:xfrm>
          <a:off x="9588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86478</xdr:rowOff>
    </xdr:from>
    <xdr:to>
      <xdr:col>46</xdr:col>
      <xdr:colOff>38100</xdr:colOff>
      <xdr:row>109</xdr:row>
      <xdr:rowOff>16628</xdr:rowOff>
    </xdr:to>
    <xdr:sp macro="" textlink="">
      <xdr:nvSpPr>
        <xdr:cNvPr id="399" name="フローチャート: 判断 398"/>
        <xdr:cNvSpPr/>
      </xdr:nvSpPr>
      <xdr:spPr>
        <a:xfrm>
          <a:off x="8699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39892</xdr:rowOff>
    </xdr:from>
    <xdr:to>
      <xdr:col>55</xdr:col>
      <xdr:colOff>50800</xdr:colOff>
      <xdr:row>108</xdr:row>
      <xdr:rowOff>141492</xdr:rowOff>
    </xdr:to>
    <xdr:sp macro="" textlink="">
      <xdr:nvSpPr>
        <xdr:cNvPr id="405" name="楕円 404"/>
        <xdr:cNvSpPr/>
      </xdr:nvSpPr>
      <xdr:spPr>
        <a:xfrm>
          <a:off x="10426700" y="185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170719</xdr:rowOff>
    </xdr:from>
    <xdr:ext cx="690189" cy="259045"/>
    <xdr:sp macro="" textlink="">
      <xdr:nvSpPr>
        <xdr:cNvPr id="406" name="【港湾・漁港】&#10;一人当たり有形固定資産（償却資産）額該当値テキスト"/>
        <xdr:cNvSpPr txBox="1"/>
      </xdr:nvSpPr>
      <xdr:spPr>
        <a:xfrm>
          <a:off x="10515600" y="18344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40877</xdr:rowOff>
    </xdr:from>
    <xdr:to>
      <xdr:col>50</xdr:col>
      <xdr:colOff>165100</xdr:colOff>
      <xdr:row>108</xdr:row>
      <xdr:rowOff>142477</xdr:rowOff>
    </xdr:to>
    <xdr:sp macro="" textlink="">
      <xdr:nvSpPr>
        <xdr:cNvPr id="407" name="楕円 406"/>
        <xdr:cNvSpPr/>
      </xdr:nvSpPr>
      <xdr:spPr>
        <a:xfrm>
          <a:off x="9588500" y="185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90692</xdr:rowOff>
    </xdr:from>
    <xdr:to>
      <xdr:col>55</xdr:col>
      <xdr:colOff>0</xdr:colOff>
      <xdr:row>108</xdr:row>
      <xdr:rowOff>91677</xdr:rowOff>
    </xdr:to>
    <xdr:cxnSp macro="">
      <xdr:nvCxnSpPr>
        <xdr:cNvPr id="408" name="直線コネクタ 407"/>
        <xdr:cNvCxnSpPr/>
      </xdr:nvCxnSpPr>
      <xdr:spPr>
        <a:xfrm flipV="1">
          <a:off x="9639300" y="18607292"/>
          <a:ext cx="8382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42227</xdr:rowOff>
    </xdr:from>
    <xdr:to>
      <xdr:col>46</xdr:col>
      <xdr:colOff>38100</xdr:colOff>
      <xdr:row>108</xdr:row>
      <xdr:rowOff>143827</xdr:rowOff>
    </xdr:to>
    <xdr:sp macro="" textlink="">
      <xdr:nvSpPr>
        <xdr:cNvPr id="409" name="楕円 408"/>
        <xdr:cNvSpPr/>
      </xdr:nvSpPr>
      <xdr:spPr>
        <a:xfrm>
          <a:off x="8699500" y="1855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91677</xdr:rowOff>
    </xdr:from>
    <xdr:to>
      <xdr:col>50</xdr:col>
      <xdr:colOff>114300</xdr:colOff>
      <xdr:row>108</xdr:row>
      <xdr:rowOff>93027</xdr:rowOff>
    </xdr:to>
    <xdr:cxnSp macro="">
      <xdr:nvCxnSpPr>
        <xdr:cNvPr id="410" name="直線コネクタ 409"/>
        <xdr:cNvCxnSpPr/>
      </xdr:nvCxnSpPr>
      <xdr:spPr>
        <a:xfrm flipV="1">
          <a:off x="8750300" y="18608277"/>
          <a:ext cx="8890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163642</xdr:rowOff>
    </xdr:from>
    <xdr:ext cx="690189" cy="259045"/>
    <xdr:sp macro="" textlink="">
      <xdr:nvSpPr>
        <xdr:cNvPr id="411" name="n_1aveValue【港湾・漁港】&#10;一人当たり有形固定資産（償却資産）額"/>
        <xdr:cNvSpPr txBox="1"/>
      </xdr:nvSpPr>
      <xdr:spPr>
        <a:xfrm>
          <a:off x="92815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7755</xdr:rowOff>
    </xdr:from>
    <xdr:ext cx="690189" cy="259045"/>
    <xdr:sp macro="" textlink="">
      <xdr:nvSpPr>
        <xdr:cNvPr id="412" name="n_2aveValue【港湾・漁港】&#10;一人当たり有形固定資産（償却資産）額"/>
        <xdr:cNvSpPr txBox="1"/>
      </xdr:nvSpPr>
      <xdr:spPr>
        <a:xfrm>
          <a:off x="8405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159004</xdr:rowOff>
    </xdr:from>
    <xdr:ext cx="690189" cy="259045"/>
    <xdr:sp macro="" textlink="">
      <xdr:nvSpPr>
        <xdr:cNvPr id="413" name="n_1mainValue【港湾・漁港】&#10;一人当たり有形固定資産（償却資産）額"/>
        <xdr:cNvSpPr txBox="1"/>
      </xdr:nvSpPr>
      <xdr:spPr>
        <a:xfrm>
          <a:off x="9281505" y="18332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160354</xdr:rowOff>
    </xdr:from>
    <xdr:ext cx="690189" cy="259045"/>
    <xdr:sp macro="" textlink="">
      <xdr:nvSpPr>
        <xdr:cNvPr id="414" name="n_2mainValue【港湾・漁港】&#10;一人当たり有形固定資産（償却資産）額"/>
        <xdr:cNvSpPr txBox="1"/>
      </xdr:nvSpPr>
      <xdr:spPr>
        <a:xfrm>
          <a:off x="8405205" y="18334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5" name="正方形/長方形 41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6" name="正方形/長方形 41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7" name="正方形/長方形 41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8" name="正方形/長方形 41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9" name="正方形/長方形 41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0" name="正方形/長方形 41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1" name="正方形/長方形 42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2" name="正方形/長方形 42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3" name="テキスト ボックス 42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4" name="直線コネクタ 42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5" name="直線コネクタ 42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6" name="テキスト ボックス 42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7" name="直線コネクタ 42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8" name="テキスト ボックス 42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9" name="直線コネクタ 42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0" name="テキスト ボックス 42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1" name="直線コネクタ 43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2" name="テキスト ボックス 43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3" name="直線コネクタ 43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4" name="テキスト ボックス 43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5" name="直線コネクタ 43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6" name="テキスト ボックス 43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7" name="直線コネクタ 43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8" name="テキスト ボックス 43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440" name="直線コネクタ 43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44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442" name="直線コネクタ 44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4" name="直線コネクタ 44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6" name="フローチャート: 判断 44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447" name="フローチャート: 判断 44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448" name="フローチャート: 判断 44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9" name="テキスト ボックス 4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0" name="テキスト ボックス 4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1" name="テキスト ボックス 4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2" name="テキスト ボックス 4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3" name="テキスト ボックス 4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454" name="楕円 453"/>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455" name="【認定こども園・幼稚園・保育所】&#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152763</xdr:rowOff>
    </xdr:from>
    <xdr:to>
      <xdr:col>81</xdr:col>
      <xdr:colOff>101600</xdr:colOff>
      <xdr:row>36</xdr:row>
      <xdr:rowOff>82913</xdr:rowOff>
    </xdr:to>
    <xdr:sp macro="" textlink="">
      <xdr:nvSpPr>
        <xdr:cNvPr id="456" name="楕円 455"/>
        <xdr:cNvSpPr/>
      </xdr:nvSpPr>
      <xdr:spPr>
        <a:xfrm>
          <a:off x="15430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32113</xdr:rowOff>
    </xdr:to>
    <xdr:cxnSp macro="">
      <xdr:nvCxnSpPr>
        <xdr:cNvPr id="457" name="直線コネクタ 456"/>
        <xdr:cNvCxnSpPr/>
      </xdr:nvCxnSpPr>
      <xdr:spPr>
        <a:xfrm flipV="1">
          <a:off x="15481300" y="61683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58" name="楕円 457"/>
        <xdr:cNvSpPr/>
      </xdr:nvSpPr>
      <xdr:spPr>
        <a:xfrm>
          <a:off x="14541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32113</xdr:rowOff>
    </xdr:from>
    <xdr:to>
      <xdr:col>81</xdr:col>
      <xdr:colOff>50800</xdr:colOff>
      <xdr:row>36</xdr:row>
      <xdr:rowOff>68036</xdr:rowOff>
    </xdr:to>
    <xdr:cxnSp macro="">
      <xdr:nvCxnSpPr>
        <xdr:cNvPr id="459" name="直線コネクタ 458"/>
        <xdr:cNvCxnSpPr/>
      </xdr:nvCxnSpPr>
      <xdr:spPr>
        <a:xfrm flipV="1">
          <a:off x="14592300" y="62043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46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46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99440</xdr:rowOff>
    </xdr:from>
    <xdr:ext cx="405111" cy="259045"/>
    <xdr:sp macro="" textlink="">
      <xdr:nvSpPr>
        <xdr:cNvPr id="462" name="n_1mainValue【認定こども園・幼稚園・保育所】&#10;有形固定資産減価償却率"/>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63" name="n_2mainValue【認定こども園・幼稚園・保育所】&#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4" name="直線コネクタ 47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5" name="テキスト ボックス 47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6" name="直線コネクタ 47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7" name="テキスト ボックス 47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9" name="テキスト ボックス 47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0" name="直線コネクタ 47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1" name="テキスト ボックス 48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2" name="直線コネクタ 48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3" name="テキスト ボックス 48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4" name="直線コネクタ 4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5" name="テキスト ボックス 4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87" name="直線コネクタ 48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8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89" name="直線コネクタ 48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9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91" name="直線コネクタ 49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9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93" name="フローチャート: 判断 49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94" name="フローチャート: 判断 49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95" name="フローチャート: 判断 49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501" name="楕円 500"/>
        <xdr:cNvSpPr/>
      </xdr:nvSpPr>
      <xdr:spPr>
        <a:xfrm>
          <a:off x="22110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34307</xdr:rowOff>
    </xdr:from>
    <xdr:ext cx="469744" cy="259045"/>
    <xdr:sp macro="" textlink="">
      <xdr:nvSpPr>
        <xdr:cNvPr id="502" name="【認定こども園・幼稚園・保育所】&#10;一人当たり面積該当値テキスト"/>
        <xdr:cNvSpPr txBox="1"/>
      </xdr:nvSpPr>
      <xdr:spPr>
        <a:xfrm>
          <a:off x="22199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53340</xdr:rowOff>
    </xdr:from>
    <xdr:to>
      <xdr:col>112</xdr:col>
      <xdr:colOff>38100</xdr:colOff>
      <xdr:row>40</xdr:row>
      <xdr:rowOff>154940</xdr:rowOff>
    </xdr:to>
    <xdr:sp macro="" textlink="">
      <xdr:nvSpPr>
        <xdr:cNvPr id="503" name="楕円 502"/>
        <xdr:cNvSpPr/>
      </xdr:nvSpPr>
      <xdr:spPr>
        <a:xfrm>
          <a:off x="212725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104140</xdr:rowOff>
    </xdr:from>
    <xdr:to>
      <xdr:col>116</xdr:col>
      <xdr:colOff>63500</xdr:colOff>
      <xdr:row>40</xdr:row>
      <xdr:rowOff>106680</xdr:rowOff>
    </xdr:to>
    <xdr:cxnSp macro="">
      <xdr:nvCxnSpPr>
        <xdr:cNvPr id="504" name="直線コネクタ 503"/>
        <xdr:cNvCxnSpPr/>
      </xdr:nvCxnSpPr>
      <xdr:spPr>
        <a:xfrm>
          <a:off x="21323300" y="696214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59690</xdr:rowOff>
    </xdr:from>
    <xdr:to>
      <xdr:col>107</xdr:col>
      <xdr:colOff>101600</xdr:colOff>
      <xdr:row>40</xdr:row>
      <xdr:rowOff>161290</xdr:rowOff>
    </xdr:to>
    <xdr:sp macro="" textlink="">
      <xdr:nvSpPr>
        <xdr:cNvPr id="505" name="楕円 504"/>
        <xdr:cNvSpPr/>
      </xdr:nvSpPr>
      <xdr:spPr>
        <a:xfrm>
          <a:off x="20383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104140</xdr:rowOff>
    </xdr:from>
    <xdr:to>
      <xdr:col>111</xdr:col>
      <xdr:colOff>177800</xdr:colOff>
      <xdr:row>40</xdr:row>
      <xdr:rowOff>110490</xdr:rowOff>
    </xdr:to>
    <xdr:cxnSp macro="">
      <xdr:nvCxnSpPr>
        <xdr:cNvPr id="506" name="直線コネクタ 505"/>
        <xdr:cNvCxnSpPr/>
      </xdr:nvCxnSpPr>
      <xdr:spPr>
        <a:xfrm flipV="1">
          <a:off x="20434300" y="696214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50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50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146067</xdr:rowOff>
    </xdr:from>
    <xdr:ext cx="469744" cy="259045"/>
    <xdr:sp macro="" textlink="">
      <xdr:nvSpPr>
        <xdr:cNvPr id="509" name="n_1mainValue【認定こども園・幼稚園・保育所】&#10;一人当たり面積"/>
        <xdr:cNvSpPr txBox="1"/>
      </xdr:nvSpPr>
      <xdr:spPr>
        <a:xfrm>
          <a:off x="21075727"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10" name="n_2main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1" name="テキスト ボックス 52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3" name="テキスト ボックス 5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1" name="テキスト ボックス 53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3" name="テキスト ボックス 5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535" name="直線コネクタ 53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53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537" name="直線コネクタ 53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9" name="直線コネクタ 53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2" name="フローチャート: 判断 54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543" name="フローチャート: 判断 54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9" name="楕円 548"/>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550" name="【学校施設】&#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551" name="楕円 550"/>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121920</xdr:rowOff>
    </xdr:to>
    <xdr:cxnSp macro="">
      <xdr:nvCxnSpPr>
        <xdr:cNvPr id="552" name="直線コネクタ 551"/>
        <xdr:cNvCxnSpPr/>
      </xdr:nvCxnSpPr>
      <xdr:spPr>
        <a:xfrm flipV="1">
          <a:off x="15481300" y="10378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130175</xdr:rowOff>
    </xdr:from>
    <xdr:to>
      <xdr:col>76</xdr:col>
      <xdr:colOff>165100</xdr:colOff>
      <xdr:row>57</xdr:row>
      <xdr:rowOff>60325</xdr:rowOff>
    </xdr:to>
    <xdr:sp macro="" textlink="">
      <xdr:nvSpPr>
        <xdr:cNvPr id="553" name="楕円 552"/>
        <xdr:cNvSpPr/>
      </xdr:nvSpPr>
      <xdr:spPr>
        <a:xfrm>
          <a:off x="14541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xdr:rowOff>
    </xdr:from>
    <xdr:to>
      <xdr:col>81</xdr:col>
      <xdr:colOff>50800</xdr:colOff>
      <xdr:row>60</xdr:row>
      <xdr:rowOff>121920</xdr:rowOff>
    </xdr:to>
    <xdr:cxnSp macro="">
      <xdr:nvCxnSpPr>
        <xdr:cNvPr id="554" name="直線コネクタ 553"/>
        <xdr:cNvCxnSpPr/>
      </xdr:nvCxnSpPr>
      <xdr:spPr>
        <a:xfrm>
          <a:off x="14592300" y="9782175"/>
          <a:ext cx="889000" cy="62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5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56"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557" name="n_1mainValue【学校施設】&#10;有形固定資産減価償却率"/>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76852</xdr:rowOff>
    </xdr:from>
    <xdr:ext cx="405111" cy="259045"/>
    <xdr:sp macro="" textlink="">
      <xdr:nvSpPr>
        <xdr:cNvPr id="558" name="n_2mainValue【学校施設】&#10;有形固定資産減価償却率"/>
        <xdr:cNvSpPr txBox="1"/>
      </xdr:nvSpPr>
      <xdr:spPr>
        <a:xfrm>
          <a:off x="14389744" y="950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4" name="テキスト ボックス 57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6" name="テキスト ボックス 57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78" name="テキスト ボックス 57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82" name="直線コネクタ 58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8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84" name="直線コネクタ 58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8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86" name="直線コネクタ 58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87" name="【学校施設】&#10;一人当たり面積平均値テキスト"/>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88" name="フローチャート: 判断 58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89" name="フローチャート: 判断 58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90" name="フローチャート: 判断 58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35154</xdr:rowOff>
    </xdr:from>
    <xdr:to>
      <xdr:col>116</xdr:col>
      <xdr:colOff>114300</xdr:colOff>
      <xdr:row>60</xdr:row>
      <xdr:rowOff>136754</xdr:rowOff>
    </xdr:to>
    <xdr:sp macro="" textlink="">
      <xdr:nvSpPr>
        <xdr:cNvPr id="596" name="楕円 595"/>
        <xdr:cNvSpPr/>
      </xdr:nvSpPr>
      <xdr:spPr>
        <a:xfrm>
          <a:off x="22110700" y="103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58031</xdr:rowOff>
    </xdr:from>
    <xdr:ext cx="469744" cy="259045"/>
    <xdr:sp macro="" textlink="">
      <xdr:nvSpPr>
        <xdr:cNvPr id="597" name="【学校施設】&#10;一人当たり面積該当値テキスト"/>
        <xdr:cNvSpPr txBox="1"/>
      </xdr:nvSpPr>
      <xdr:spPr>
        <a:xfrm>
          <a:off x="22199600" y="1017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32486</xdr:rowOff>
    </xdr:from>
    <xdr:to>
      <xdr:col>112</xdr:col>
      <xdr:colOff>38100</xdr:colOff>
      <xdr:row>60</xdr:row>
      <xdr:rowOff>134086</xdr:rowOff>
    </xdr:to>
    <xdr:sp macro="" textlink="">
      <xdr:nvSpPr>
        <xdr:cNvPr id="598" name="楕円 597"/>
        <xdr:cNvSpPr/>
      </xdr:nvSpPr>
      <xdr:spPr>
        <a:xfrm>
          <a:off x="21272500" y="103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83286</xdr:rowOff>
    </xdr:from>
    <xdr:to>
      <xdr:col>116</xdr:col>
      <xdr:colOff>63500</xdr:colOff>
      <xdr:row>60</xdr:row>
      <xdr:rowOff>85954</xdr:rowOff>
    </xdr:to>
    <xdr:cxnSp macro="">
      <xdr:nvCxnSpPr>
        <xdr:cNvPr id="599" name="直線コネクタ 598"/>
        <xdr:cNvCxnSpPr/>
      </xdr:nvCxnSpPr>
      <xdr:spPr>
        <a:xfrm>
          <a:off x="21323300" y="10370286"/>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58700</xdr:rowOff>
    </xdr:from>
    <xdr:to>
      <xdr:col>107</xdr:col>
      <xdr:colOff>101600</xdr:colOff>
      <xdr:row>60</xdr:row>
      <xdr:rowOff>160300</xdr:rowOff>
    </xdr:to>
    <xdr:sp macro="" textlink="">
      <xdr:nvSpPr>
        <xdr:cNvPr id="600" name="楕円 599"/>
        <xdr:cNvSpPr/>
      </xdr:nvSpPr>
      <xdr:spPr>
        <a:xfrm>
          <a:off x="20383500" y="103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83286</xdr:rowOff>
    </xdr:from>
    <xdr:to>
      <xdr:col>111</xdr:col>
      <xdr:colOff>177800</xdr:colOff>
      <xdr:row>60</xdr:row>
      <xdr:rowOff>109500</xdr:rowOff>
    </xdr:to>
    <xdr:cxnSp macro="">
      <xdr:nvCxnSpPr>
        <xdr:cNvPr id="601" name="直線コネクタ 600"/>
        <xdr:cNvCxnSpPr/>
      </xdr:nvCxnSpPr>
      <xdr:spPr>
        <a:xfrm flipV="1">
          <a:off x="20434300" y="10370286"/>
          <a:ext cx="889000" cy="2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602" name="n_1aveValue【学校施設】&#10;一人当たり面積"/>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603" name="n_2aveValue【学校施設】&#10;一人当たり面積"/>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150613</xdr:rowOff>
    </xdr:from>
    <xdr:ext cx="469744" cy="259045"/>
    <xdr:sp macro="" textlink="">
      <xdr:nvSpPr>
        <xdr:cNvPr id="604" name="n_1mainValue【学校施設】&#10;一人当たり面積"/>
        <xdr:cNvSpPr txBox="1"/>
      </xdr:nvSpPr>
      <xdr:spPr>
        <a:xfrm>
          <a:off x="21075727" y="100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5377</xdr:rowOff>
    </xdr:from>
    <xdr:ext cx="469744" cy="259045"/>
    <xdr:sp macro="" textlink="">
      <xdr:nvSpPr>
        <xdr:cNvPr id="605" name="n_2mainValue【学校施設】&#10;一人当たり面積"/>
        <xdr:cNvSpPr txBox="1"/>
      </xdr:nvSpPr>
      <xdr:spPr>
        <a:xfrm>
          <a:off x="20199427" y="101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6" name="正方形/長方形 6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7" name="正方形/長方形 6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8" name="正方形/長方形 6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9" name="正方形/長方形 6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0" name="正方形/長方形 6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1" name="正方形/長方形 6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2" name="正方形/長方形 6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正方形/長方形 6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4" name="テキスト ボックス 6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5" name="直線コネクタ 6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6" name="テキスト ボックス 61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7" name="直線コネクタ 61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8" name="テキスト ボックス 61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9" name="直線コネクタ 61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0" name="テキスト ボックス 61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1" name="直線コネクタ 6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2" name="テキスト ボックス 6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3" name="直線コネクタ 62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4" name="テキスト ボックス 62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5" name="直線コネクタ 62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6" name="テキスト ボックス 62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630" name="直線コネクタ 629"/>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631" name="【児童館】&#10;有形固定資産減価償却率最小値テキスト"/>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632" name="直線コネクタ 631"/>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4" name="直線コネクタ 63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13352</xdr:rowOff>
    </xdr:from>
    <xdr:ext cx="405111" cy="259045"/>
    <xdr:sp macro="" textlink="">
      <xdr:nvSpPr>
        <xdr:cNvPr id="635" name="【児童館】&#10;有形固定資産減価償却率平均値テキスト"/>
        <xdr:cNvSpPr txBox="1"/>
      </xdr:nvSpPr>
      <xdr:spPr>
        <a:xfrm>
          <a:off x="16357600" y="1390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636" name="フローチャート: 判断 635"/>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637" name="フローチャート: 判断 636"/>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38" name="フローチャート: 判断 637"/>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97789</xdr:rowOff>
    </xdr:from>
    <xdr:to>
      <xdr:col>85</xdr:col>
      <xdr:colOff>177800</xdr:colOff>
      <xdr:row>78</xdr:row>
      <xdr:rowOff>27939</xdr:rowOff>
    </xdr:to>
    <xdr:sp macro="" textlink="">
      <xdr:nvSpPr>
        <xdr:cNvPr id="644" name="楕円 643"/>
        <xdr:cNvSpPr/>
      </xdr:nvSpPr>
      <xdr:spPr>
        <a:xfrm>
          <a:off x="162687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35576</xdr:rowOff>
    </xdr:from>
    <xdr:ext cx="405111" cy="259045"/>
    <xdr:sp macro="" textlink="">
      <xdr:nvSpPr>
        <xdr:cNvPr id="645" name="【児童館】&#10;有形固定資産減価償却率該当値テキスト"/>
        <xdr:cNvSpPr txBox="1"/>
      </xdr:nvSpPr>
      <xdr:spPr>
        <a:xfrm>
          <a:off x="16357600" y="132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139700</xdr:rowOff>
    </xdr:from>
    <xdr:to>
      <xdr:col>81</xdr:col>
      <xdr:colOff>101600</xdr:colOff>
      <xdr:row>78</xdr:row>
      <xdr:rowOff>69850</xdr:rowOff>
    </xdr:to>
    <xdr:sp macro="" textlink="">
      <xdr:nvSpPr>
        <xdr:cNvPr id="646" name="楕円 645"/>
        <xdr:cNvSpPr/>
      </xdr:nvSpPr>
      <xdr:spPr>
        <a:xfrm>
          <a:off x="15430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148589</xdr:rowOff>
    </xdr:from>
    <xdr:to>
      <xdr:col>85</xdr:col>
      <xdr:colOff>127000</xdr:colOff>
      <xdr:row>78</xdr:row>
      <xdr:rowOff>19050</xdr:rowOff>
    </xdr:to>
    <xdr:cxnSp macro="">
      <xdr:nvCxnSpPr>
        <xdr:cNvPr id="647" name="直線コネクタ 646"/>
        <xdr:cNvCxnSpPr/>
      </xdr:nvCxnSpPr>
      <xdr:spPr>
        <a:xfrm flipV="1">
          <a:off x="15481300" y="133502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10161</xdr:rowOff>
    </xdr:from>
    <xdr:to>
      <xdr:col>76</xdr:col>
      <xdr:colOff>165100</xdr:colOff>
      <xdr:row>78</xdr:row>
      <xdr:rowOff>111761</xdr:rowOff>
    </xdr:to>
    <xdr:sp macro="" textlink="">
      <xdr:nvSpPr>
        <xdr:cNvPr id="648" name="楕円 647"/>
        <xdr:cNvSpPr/>
      </xdr:nvSpPr>
      <xdr:spPr>
        <a:xfrm>
          <a:off x="14541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19050</xdr:rowOff>
    </xdr:from>
    <xdr:to>
      <xdr:col>81</xdr:col>
      <xdr:colOff>50800</xdr:colOff>
      <xdr:row>78</xdr:row>
      <xdr:rowOff>60961</xdr:rowOff>
    </xdr:to>
    <xdr:cxnSp macro="">
      <xdr:nvCxnSpPr>
        <xdr:cNvPr id="649" name="直線コネクタ 648"/>
        <xdr:cNvCxnSpPr/>
      </xdr:nvCxnSpPr>
      <xdr:spPr>
        <a:xfrm flipV="1">
          <a:off x="14592300" y="13392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121938</xdr:rowOff>
    </xdr:from>
    <xdr:ext cx="405111" cy="259045"/>
    <xdr:sp macro="" textlink="">
      <xdr:nvSpPr>
        <xdr:cNvPr id="650" name="n_1aveValue【児童館】&#10;有形固定資産減価償却率"/>
        <xdr:cNvSpPr txBox="1"/>
      </xdr:nvSpPr>
      <xdr:spPr>
        <a:xfrm>
          <a:off x="15266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651" name="n_2aveValue【児童館】&#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86377</xdr:rowOff>
    </xdr:from>
    <xdr:ext cx="405111" cy="259045"/>
    <xdr:sp macro="" textlink="">
      <xdr:nvSpPr>
        <xdr:cNvPr id="652" name="n_1mainValue【児童館】&#10;有形固定資産減価償却率"/>
        <xdr:cNvSpPr txBox="1"/>
      </xdr:nvSpPr>
      <xdr:spPr>
        <a:xfrm>
          <a:off x="152660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128288</xdr:rowOff>
    </xdr:from>
    <xdr:ext cx="405111" cy="259045"/>
    <xdr:sp macro="" textlink="">
      <xdr:nvSpPr>
        <xdr:cNvPr id="653" name="n_2mainValue【児童館】&#10;有形固定資産減価償却率"/>
        <xdr:cNvSpPr txBox="1"/>
      </xdr:nvSpPr>
      <xdr:spPr>
        <a:xfrm>
          <a:off x="14389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4" name="直線コネクタ 6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5" name="テキスト ボックス 6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6" name="直線コネクタ 6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7" name="テキスト ボックス 6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8" name="直線コネクタ 6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9" name="テキスト ボックス 6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0" name="直線コネクタ 6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1" name="テキスト ボックス 6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2" name="直線コネクタ 6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3" name="テキスト ボックス 6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677" name="直線コネクタ 676"/>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678" name="【児童館】&#10;一人当たり面積最小値テキスト"/>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679" name="直線コネクタ 67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80" name="【児童館】&#10;一人当たり面積最大値テキスト"/>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81" name="直線コネクタ 680"/>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82" name="【児童館】&#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83" name="フローチャート: 判断 68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84" name="フローチャート: 判断 68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85" name="フローチャート: 判断 684"/>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691" name="楕円 690"/>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692" name="【児童館】&#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693" name="楕円 692"/>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60961</xdr:rowOff>
    </xdr:to>
    <xdr:cxnSp macro="">
      <xdr:nvCxnSpPr>
        <xdr:cNvPr id="694" name="直線コネクタ 693"/>
        <xdr:cNvCxnSpPr/>
      </xdr:nvCxnSpPr>
      <xdr:spPr>
        <a:xfrm>
          <a:off x="21323300" y="14458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xdr:rowOff>
    </xdr:from>
    <xdr:to>
      <xdr:col>107</xdr:col>
      <xdr:colOff>101600</xdr:colOff>
      <xdr:row>84</xdr:row>
      <xdr:rowOff>115570</xdr:rowOff>
    </xdr:to>
    <xdr:sp macro="" textlink="">
      <xdr:nvSpPr>
        <xdr:cNvPr id="695" name="楕円 694"/>
        <xdr:cNvSpPr/>
      </xdr:nvSpPr>
      <xdr:spPr>
        <a:xfrm>
          <a:off x="2038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64770</xdr:rowOff>
    </xdr:to>
    <xdr:cxnSp macro="">
      <xdr:nvCxnSpPr>
        <xdr:cNvPr id="696" name="直線コネクタ 695"/>
        <xdr:cNvCxnSpPr/>
      </xdr:nvCxnSpPr>
      <xdr:spPr>
        <a:xfrm flipV="1">
          <a:off x="20434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697"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8"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699" name="n_1mainValue【児童館】&#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106697</xdr:rowOff>
    </xdr:from>
    <xdr:ext cx="469744" cy="259045"/>
    <xdr:sp macro="" textlink="">
      <xdr:nvSpPr>
        <xdr:cNvPr id="700" name="n_2mainValue【児童館】&#10;一人当たり面積"/>
        <xdr:cNvSpPr txBox="1"/>
      </xdr:nvSpPr>
      <xdr:spPr>
        <a:xfrm>
          <a:off x="20199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2" name="テキスト ボックス 7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2" name="テキスト ボックス 7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26" name="直線コネクタ 725"/>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727" name="【公民館】&#10;有形固定資産減価償却率最小値テキスト"/>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8" name="直線コネクタ 727"/>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30" name="直線コネクタ 72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731" name="【公民館】&#10;有形固定資産減価償却率平均値テキスト"/>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732" name="フローチャート: 判断 731"/>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733" name="フローチャート: 判断 732"/>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734" name="フローチャート: 判断 733"/>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144599</xdr:rowOff>
    </xdr:from>
    <xdr:to>
      <xdr:col>85</xdr:col>
      <xdr:colOff>177800</xdr:colOff>
      <xdr:row>105</xdr:row>
      <xdr:rowOff>74749</xdr:rowOff>
    </xdr:to>
    <xdr:sp macro="" textlink="">
      <xdr:nvSpPr>
        <xdr:cNvPr id="740" name="楕円 739"/>
        <xdr:cNvSpPr/>
      </xdr:nvSpPr>
      <xdr:spPr>
        <a:xfrm>
          <a:off x="16268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123026</xdr:rowOff>
    </xdr:from>
    <xdr:ext cx="405111" cy="259045"/>
    <xdr:sp macro="" textlink="">
      <xdr:nvSpPr>
        <xdr:cNvPr id="741" name="【公民館】&#10;有形固定資産減価償却率該当値テキスト"/>
        <xdr:cNvSpPr txBox="1"/>
      </xdr:nvSpPr>
      <xdr:spPr>
        <a:xfrm>
          <a:off x="16357600"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107043</xdr:rowOff>
    </xdr:from>
    <xdr:to>
      <xdr:col>81</xdr:col>
      <xdr:colOff>101600</xdr:colOff>
      <xdr:row>105</xdr:row>
      <xdr:rowOff>37193</xdr:rowOff>
    </xdr:to>
    <xdr:sp macro="" textlink="">
      <xdr:nvSpPr>
        <xdr:cNvPr id="742" name="楕円 741"/>
        <xdr:cNvSpPr/>
      </xdr:nvSpPr>
      <xdr:spPr>
        <a:xfrm>
          <a:off x="15430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157843</xdr:rowOff>
    </xdr:from>
    <xdr:to>
      <xdr:col>85</xdr:col>
      <xdr:colOff>127000</xdr:colOff>
      <xdr:row>105</xdr:row>
      <xdr:rowOff>23949</xdr:rowOff>
    </xdr:to>
    <xdr:cxnSp macro="">
      <xdr:nvCxnSpPr>
        <xdr:cNvPr id="743" name="直線コネクタ 742"/>
        <xdr:cNvCxnSpPr/>
      </xdr:nvCxnSpPr>
      <xdr:spPr>
        <a:xfrm>
          <a:off x="15481300" y="179886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141332</xdr:rowOff>
    </xdr:from>
    <xdr:to>
      <xdr:col>76</xdr:col>
      <xdr:colOff>165100</xdr:colOff>
      <xdr:row>105</xdr:row>
      <xdr:rowOff>71482</xdr:rowOff>
    </xdr:to>
    <xdr:sp macro="" textlink="">
      <xdr:nvSpPr>
        <xdr:cNvPr id="744" name="楕円 743"/>
        <xdr:cNvSpPr/>
      </xdr:nvSpPr>
      <xdr:spPr>
        <a:xfrm>
          <a:off x="14541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20682</xdr:rowOff>
    </xdr:to>
    <xdr:cxnSp macro="">
      <xdr:nvCxnSpPr>
        <xdr:cNvPr id="745" name="直線コネクタ 744"/>
        <xdr:cNvCxnSpPr/>
      </xdr:nvCxnSpPr>
      <xdr:spPr>
        <a:xfrm flipV="1">
          <a:off x="14592300" y="1798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746" name="n_1aveValue【公民館】&#10;有形固定資産減価償却率"/>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747" name="n_2aveValue【公民館】&#10;有形固定資産減価償却率"/>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28320</xdr:rowOff>
    </xdr:from>
    <xdr:ext cx="405111" cy="259045"/>
    <xdr:sp macro="" textlink="">
      <xdr:nvSpPr>
        <xdr:cNvPr id="748" name="n_1mainValue【公民館】&#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62609</xdr:rowOff>
    </xdr:from>
    <xdr:ext cx="405111" cy="259045"/>
    <xdr:sp macro="" textlink="">
      <xdr:nvSpPr>
        <xdr:cNvPr id="749" name="n_2mainValue【公民館】&#10;有形固定資産減価償却率"/>
        <xdr:cNvSpPr txBox="1"/>
      </xdr:nvSpPr>
      <xdr:spPr>
        <a:xfrm>
          <a:off x="14389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773" name="直線コネクタ 772"/>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774" name="【公民館】&#10;一人当たり面積最小値テキスト"/>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775" name="直線コネクタ 774"/>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776" name="【公民館】&#10;一人当たり面積最大値テキスト"/>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777" name="直線コネクタ 776"/>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778" name="【公民館】&#10;一人当たり面積平均値テキスト"/>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779" name="フローチャート: 判断 778"/>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780" name="フローチャート: 判断 779"/>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781" name="フローチャート: 判断 780"/>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108458</xdr:rowOff>
    </xdr:from>
    <xdr:to>
      <xdr:col>116</xdr:col>
      <xdr:colOff>114300</xdr:colOff>
      <xdr:row>104</xdr:row>
      <xdr:rowOff>38608</xdr:rowOff>
    </xdr:to>
    <xdr:sp macro="" textlink="">
      <xdr:nvSpPr>
        <xdr:cNvPr id="787" name="楕円 786"/>
        <xdr:cNvSpPr/>
      </xdr:nvSpPr>
      <xdr:spPr>
        <a:xfrm>
          <a:off x="22110700" y="17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131335</xdr:rowOff>
    </xdr:from>
    <xdr:ext cx="469744" cy="259045"/>
    <xdr:sp macro="" textlink="">
      <xdr:nvSpPr>
        <xdr:cNvPr id="788" name="【公民館】&#10;一人当たり面積該当値テキスト"/>
        <xdr:cNvSpPr txBox="1"/>
      </xdr:nvSpPr>
      <xdr:spPr>
        <a:xfrm>
          <a:off x="22199600" y="1761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129412</xdr:rowOff>
    </xdr:from>
    <xdr:to>
      <xdr:col>112</xdr:col>
      <xdr:colOff>38100</xdr:colOff>
      <xdr:row>104</xdr:row>
      <xdr:rowOff>59562</xdr:rowOff>
    </xdr:to>
    <xdr:sp macro="" textlink="">
      <xdr:nvSpPr>
        <xdr:cNvPr id="789" name="楕円 788"/>
        <xdr:cNvSpPr/>
      </xdr:nvSpPr>
      <xdr:spPr>
        <a:xfrm>
          <a:off x="21272500" y="177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159258</xdr:rowOff>
    </xdr:from>
    <xdr:to>
      <xdr:col>116</xdr:col>
      <xdr:colOff>63500</xdr:colOff>
      <xdr:row>104</xdr:row>
      <xdr:rowOff>8762</xdr:rowOff>
    </xdr:to>
    <xdr:cxnSp macro="">
      <xdr:nvCxnSpPr>
        <xdr:cNvPr id="790" name="直線コネクタ 789"/>
        <xdr:cNvCxnSpPr/>
      </xdr:nvCxnSpPr>
      <xdr:spPr>
        <a:xfrm flipV="1">
          <a:off x="21323300" y="17818608"/>
          <a:ext cx="8382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147701</xdr:rowOff>
    </xdr:from>
    <xdr:to>
      <xdr:col>107</xdr:col>
      <xdr:colOff>101600</xdr:colOff>
      <xdr:row>104</xdr:row>
      <xdr:rowOff>77851</xdr:rowOff>
    </xdr:to>
    <xdr:sp macro="" textlink="">
      <xdr:nvSpPr>
        <xdr:cNvPr id="791" name="楕円 790"/>
        <xdr:cNvSpPr/>
      </xdr:nvSpPr>
      <xdr:spPr>
        <a:xfrm>
          <a:off x="20383500" y="178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8762</xdr:rowOff>
    </xdr:from>
    <xdr:to>
      <xdr:col>111</xdr:col>
      <xdr:colOff>177800</xdr:colOff>
      <xdr:row>104</xdr:row>
      <xdr:rowOff>27051</xdr:rowOff>
    </xdr:to>
    <xdr:cxnSp macro="">
      <xdr:nvCxnSpPr>
        <xdr:cNvPr id="792" name="直線コネクタ 791"/>
        <xdr:cNvCxnSpPr/>
      </xdr:nvCxnSpPr>
      <xdr:spPr>
        <a:xfrm flipV="1">
          <a:off x="20434300" y="1783956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793" name="n_1aveValue【公民館】&#10;一人当たり面積"/>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115079</xdr:rowOff>
    </xdr:from>
    <xdr:ext cx="469744" cy="259045"/>
    <xdr:sp macro="" textlink="">
      <xdr:nvSpPr>
        <xdr:cNvPr id="794" name="n_2aveValue【公民館】&#10;一人当たり面積"/>
        <xdr:cNvSpPr txBox="1"/>
      </xdr:nvSpPr>
      <xdr:spPr>
        <a:xfrm>
          <a:off x="20199427" y="184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76089</xdr:rowOff>
    </xdr:from>
    <xdr:ext cx="469744" cy="259045"/>
    <xdr:sp macro="" textlink="">
      <xdr:nvSpPr>
        <xdr:cNvPr id="795" name="n_1mainValue【公民館】&#10;一人当たり面積"/>
        <xdr:cNvSpPr txBox="1"/>
      </xdr:nvSpPr>
      <xdr:spPr>
        <a:xfrm>
          <a:off x="21075727" y="1756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94378</xdr:rowOff>
    </xdr:from>
    <xdr:ext cx="469744" cy="259045"/>
    <xdr:sp macro="" textlink="">
      <xdr:nvSpPr>
        <xdr:cNvPr id="796" name="n_2mainValue【公民館】&#10;一人当たり面積"/>
        <xdr:cNvSpPr txBox="1"/>
      </xdr:nvSpPr>
      <xdr:spPr>
        <a:xfrm>
          <a:off x="20199427" y="175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類似団体と比較して特に有形固定資産減価償却率が高くなっている施設は、児童館・橋りょうであり、低くなっている施設は、道路・公民館である。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児童館については、昭和４８年に建設され築４０年以上経過しており、有形固定資産減価償却率が</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％となっているが、１０年以上前から休園状態となって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いるため、今後の維持管理・除却についての対応を検討する必要がある。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道路・公民館については、計画的に舗装・補修・建替え等の更新を行っているため、有形固定資産減価償却率が類似団体内平均値より低くなっている。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1,775
1,772
103.07
3,220,180
3,083,659
122,872
1,797,518
3,600,130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46355</xdr:rowOff>
    </xdr:from>
    <xdr:to>
      <xdr:col>24</xdr:col>
      <xdr:colOff>114300</xdr:colOff>
      <xdr:row>59</xdr:row>
      <xdr:rowOff>147955</xdr:rowOff>
    </xdr:to>
    <xdr:sp macro="" textlink="">
      <xdr:nvSpPr>
        <xdr:cNvPr id="88" name="楕円 87"/>
        <xdr:cNvSpPr/>
      </xdr:nvSpPr>
      <xdr:spPr>
        <a:xfrm>
          <a:off x="4584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24782</xdr:rowOff>
    </xdr:from>
    <xdr:ext cx="405111" cy="259045"/>
    <xdr:sp macro="" textlink="">
      <xdr:nvSpPr>
        <xdr:cNvPr id="89" name="【体育館・プール】&#10;有形固定資産減価償却率該当値テキスト"/>
        <xdr:cNvSpPr txBox="1"/>
      </xdr:nvSpPr>
      <xdr:spPr>
        <a:xfrm>
          <a:off x="4673600"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36830</xdr:rowOff>
    </xdr:from>
    <xdr:to>
      <xdr:col>20</xdr:col>
      <xdr:colOff>38100</xdr:colOff>
      <xdr:row>59</xdr:row>
      <xdr:rowOff>138430</xdr:rowOff>
    </xdr:to>
    <xdr:sp macro="" textlink="">
      <xdr:nvSpPr>
        <xdr:cNvPr id="90" name="楕円 89"/>
        <xdr:cNvSpPr/>
      </xdr:nvSpPr>
      <xdr:spPr>
        <a:xfrm>
          <a:off x="3746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87630</xdr:rowOff>
    </xdr:from>
    <xdr:to>
      <xdr:col>24</xdr:col>
      <xdr:colOff>63500</xdr:colOff>
      <xdr:row>59</xdr:row>
      <xdr:rowOff>97155</xdr:rowOff>
    </xdr:to>
    <xdr:cxnSp macro="">
      <xdr:nvCxnSpPr>
        <xdr:cNvPr id="91" name="直線コネクタ 90"/>
        <xdr:cNvCxnSpPr/>
      </xdr:nvCxnSpPr>
      <xdr:spPr>
        <a:xfrm>
          <a:off x="3797300" y="102031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92" name="楕円 91"/>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127635</xdr:rowOff>
    </xdr:to>
    <xdr:cxnSp macro="">
      <xdr:nvCxnSpPr>
        <xdr:cNvPr id="93" name="直線コネクタ 92"/>
        <xdr:cNvCxnSpPr/>
      </xdr:nvCxnSpPr>
      <xdr:spPr>
        <a:xfrm flipV="1">
          <a:off x="2908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129557</xdr:rowOff>
    </xdr:from>
    <xdr:ext cx="405111" cy="259045"/>
    <xdr:sp macro="" textlink="">
      <xdr:nvSpPr>
        <xdr:cNvPr id="94" name="n_1mainValue【体育館・プール】&#10;有形固定資産減価償却率"/>
        <xdr:cNvSpPr txBox="1"/>
      </xdr:nvSpPr>
      <xdr:spPr>
        <a:xfrm>
          <a:off x="3582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169562</xdr:rowOff>
    </xdr:from>
    <xdr:ext cx="405111" cy="259045"/>
    <xdr:sp macro="" textlink="">
      <xdr:nvSpPr>
        <xdr:cNvPr id="95" name="n_2mainValue【体育館・プール】&#10;有形固定資産減価償却率"/>
        <xdr:cNvSpPr txBox="1"/>
      </xdr:nvSpPr>
      <xdr:spPr>
        <a:xfrm>
          <a:off x="2705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xdr:rowOff>
    </xdr:from>
    <xdr:to>
      <xdr:col>55</xdr:col>
      <xdr:colOff>50800</xdr:colOff>
      <xdr:row>62</xdr:row>
      <xdr:rowOff>116767</xdr:rowOff>
    </xdr:to>
    <xdr:sp macro="" textlink="">
      <xdr:nvSpPr>
        <xdr:cNvPr id="137" name="楕円 136"/>
        <xdr:cNvSpPr/>
      </xdr:nvSpPr>
      <xdr:spPr>
        <a:xfrm>
          <a:off x="10426700" y="1064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38044</xdr:rowOff>
    </xdr:from>
    <xdr:ext cx="469744" cy="259045"/>
    <xdr:sp macro="" textlink="">
      <xdr:nvSpPr>
        <xdr:cNvPr id="138" name="【体育館・プール】&#10;一人当たり面積該当値テキスト"/>
        <xdr:cNvSpPr txBox="1"/>
      </xdr:nvSpPr>
      <xdr:spPr>
        <a:xfrm>
          <a:off x="10515600" y="1049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11412</xdr:rowOff>
    </xdr:from>
    <xdr:to>
      <xdr:col>50</xdr:col>
      <xdr:colOff>165100</xdr:colOff>
      <xdr:row>62</xdr:row>
      <xdr:rowOff>113012</xdr:rowOff>
    </xdr:to>
    <xdr:sp macro="" textlink="">
      <xdr:nvSpPr>
        <xdr:cNvPr id="139" name="楕円 138"/>
        <xdr:cNvSpPr/>
      </xdr:nvSpPr>
      <xdr:spPr>
        <a:xfrm>
          <a:off x="9588500" y="106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62212</xdr:rowOff>
    </xdr:from>
    <xdr:to>
      <xdr:col>55</xdr:col>
      <xdr:colOff>0</xdr:colOff>
      <xdr:row>62</xdr:row>
      <xdr:rowOff>65967</xdr:rowOff>
    </xdr:to>
    <xdr:cxnSp macro="">
      <xdr:nvCxnSpPr>
        <xdr:cNvPr id="140" name="直線コネクタ 139"/>
        <xdr:cNvCxnSpPr/>
      </xdr:nvCxnSpPr>
      <xdr:spPr>
        <a:xfrm>
          <a:off x="9639300" y="10692112"/>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20556</xdr:rowOff>
    </xdr:from>
    <xdr:to>
      <xdr:col>46</xdr:col>
      <xdr:colOff>38100</xdr:colOff>
      <xdr:row>62</xdr:row>
      <xdr:rowOff>122156</xdr:rowOff>
    </xdr:to>
    <xdr:sp macro="" textlink="">
      <xdr:nvSpPr>
        <xdr:cNvPr id="141" name="楕円 140"/>
        <xdr:cNvSpPr/>
      </xdr:nvSpPr>
      <xdr:spPr>
        <a:xfrm>
          <a:off x="8699500" y="106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62212</xdr:rowOff>
    </xdr:from>
    <xdr:to>
      <xdr:col>50</xdr:col>
      <xdr:colOff>114300</xdr:colOff>
      <xdr:row>62</xdr:row>
      <xdr:rowOff>71356</xdr:rowOff>
    </xdr:to>
    <xdr:cxnSp macro="">
      <xdr:nvCxnSpPr>
        <xdr:cNvPr id="142" name="直線コネクタ 141"/>
        <xdr:cNvCxnSpPr/>
      </xdr:nvCxnSpPr>
      <xdr:spPr>
        <a:xfrm flipV="1">
          <a:off x="8750300" y="10692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129539</xdr:rowOff>
    </xdr:from>
    <xdr:ext cx="469744" cy="259045"/>
    <xdr:sp macro="" textlink="">
      <xdr:nvSpPr>
        <xdr:cNvPr id="143" name="n_1mainValue【体育館・プール】&#10;一人当たり面積"/>
        <xdr:cNvSpPr txBox="1"/>
      </xdr:nvSpPr>
      <xdr:spPr>
        <a:xfrm>
          <a:off x="9391727" y="10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138683</xdr:rowOff>
    </xdr:from>
    <xdr:ext cx="469744" cy="259045"/>
    <xdr:sp macro="" textlink="">
      <xdr:nvSpPr>
        <xdr:cNvPr id="144" name="n_2mainValue【体育館・プール】&#10;一人当たり面積"/>
        <xdr:cNvSpPr txBox="1"/>
      </xdr:nvSpPr>
      <xdr:spPr>
        <a:xfrm>
          <a:off x="8515427" y="104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75" name="【福祉施設】&#10;有形固定資産減価償却率平均値テキスト"/>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8"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80"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6" name="楕円 185"/>
        <xdr:cNvSpPr/>
      </xdr:nvSpPr>
      <xdr:spPr>
        <a:xfrm>
          <a:off x="45847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54264</xdr:rowOff>
    </xdr:from>
    <xdr:ext cx="405111" cy="259045"/>
    <xdr:sp macro="" textlink="">
      <xdr:nvSpPr>
        <xdr:cNvPr id="187" name="【福祉施設】&#10;有形固定資産減価償却率該当値テキスト"/>
        <xdr:cNvSpPr txBox="1"/>
      </xdr:nvSpPr>
      <xdr:spPr>
        <a:xfrm>
          <a:off x="4673600" y="1394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188" name="楕円 187"/>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82187</xdr:rowOff>
    </xdr:from>
    <xdr:to>
      <xdr:col>24</xdr:col>
      <xdr:colOff>63500</xdr:colOff>
      <xdr:row>82</xdr:row>
      <xdr:rowOff>118111</xdr:rowOff>
    </xdr:to>
    <xdr:cxnSp macro="">
      <xdr:nvCxnSpPr>
        <xdr:cNvPr id="189" name="直線コネクタ 188"/>
        <xdr:cNvCxnSpPr/>
      </xdr:nvCxnSpPr>
      <xdr:spPr>
        <a:xfrm flipV="1">
          <a:off x="3797300" y="141410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103232</xdr:rowOff>
    </xdr:from>
    <xdr:to>
      <xdr:col>15</xdr:col>
      <xdr:colOff>101600</xdr:colOff>
      <xdr:row>83</xdr:row>
      <xdr:rowOff>33382</xdr:rowOff>
    </xdr:to>
    <xdr:sp macro="" textlink="">
      <xdr:nvSpPr>
        <xdr:cNvPr id="190" name="楕円 189"/>
        <xdr:cNvSpPr/>
      </xdr:nvSpPr>
      <xdr:spPr>
        <a:xfrm>
          <a:off x="2857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154032</xdr:rowOff>
    </xdr:to>
    <xdr:cxnSp macro="">
      <xdr:nvCxnSpPr>
        <xdr:cNvPr id="191" name="直線コネクタ 190"/>
        <xdr:cNvCxnSpPr/>
      </xdr:nvCxnSpPr>
      <xdr:spPr>
        <a:xfrm flipV="1">
          <a:off x="2908300" y="141770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192" name="n_1mainValue【福祉施設】&#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24509</xdr:rowOff>
    </xdr:from>
    <xdr:ext cx="405111" cy="259045"/>
    <xdr:sp macro="" textlink="">
      <xdr:nvSpPr>
        <xdr:cNvPr id="193" name="n_2mainValue【福祉施設】&#10;有形固定資産減価償却率"/>
        <xdr:cNvSpPr txBox="1"/>
      </xdr:nvSpPr>
      <xdr:spPr>
        <a:xfrm>
          <a:off x="2705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22"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25" name="n_1aveValue【福祉施設】&#10;一人当たり面積"/>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27"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115315</xdr:rowOff>
    </xdr:from>
    <xdr:to>
      <xdr:col>55</xdr:col>
      <xdr:colOff>50800</xdr:colOff>
      <xdr:row>85</xdr:row>
      <xdr:rowOff>45465</xdr:rowOff>
    </xdr:to>
    <xdr:sp macro="" textlink="">
      <xdr:nvSpPr>
        <xdr:cNvPr id="233" name="楕円 232"/>
        <xdr:cNvSpPr/>
      </xdr:nvSpPr>
      <xdr:spPr>
        <a:xfrm>
          <a:off x="10426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93742</xdr:rowOff>
    </xdr:from>
    <xdr:ext cx="469744" cy="259045"/>
    <xdr:sp macro="" textlink="">
      <xdr:nvSpPr>
        <xdr:cNvPr id="234" name="【福祉施設】&#10;一人当たり面積該当値テキスト"/>
        <xdr:cNvSpPr txBox="1"/>
      </xdr:nvSpPr>
      <xdr:spPr>
        <a:xfrm>
          <a:off x="10515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112649</xdr:rowOff>
    </xdr:from>
    <xdr:to>
      <xdr:col>50</xdr:col>
      <xdr:colOff>165100</xdr:colOff>
      <xdr:row>85</xdr:row>
      <xdr:rowOff>42799</xdr:rowOff>
    </xdr:to>
    <xdr:sp macro="" textlink="">
      <xdr:nvSpPr>
        <xdr:cNvPr id="235" name="楕円 234"/>
        <xdr:cNvSpPr/>
      </xdr:nvSpPr>
      <xdr:spPr>
        <a:xfrm>
          <a:off x="9588500" y="1451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163449</xdr:rowOff>
    </xdr:from>
    <xdr:to>
      <xdr:col>55</xdr:col>
      <xdr:colOff>0</xdr:colOff>
      <xdr:row>84</xdr:row>
      <xdr:rowOff>166115</xdr:rowOff>
    </xdr:to>
    <xdr:cxnSp macro="">
      <xdr:nvCxnSpPr>
        <xdr:cNvPr id="236" name="直線コネクタ 235"/>
        <xdr:cNvCxnSpPr/>
      </xdr:nvCxnSpPr>
      <xdr:spPr>
        <a:xfrm>
          <a:off x="9639300" y="14565249"/>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119126</xdr:rowOff>
    </xdr:from>
    <xdr:to>
      <xdr:col>46</xdr:col>
      <xdr:colOff>38100</xdr:colOff>
      <xdr:row>85</xdr:row>
      <xdr:rowOff>49276</xdr:rowOff>
    </xdr:to>
    <xdr:sp macro="" textlink="">
      <xdr:nvSpPr>
        <xdr:cNvPr id="237" name="楕円 236"/>
        <xdr:cNvSpPr/>
      </xdr:nvSpPr>
      <xdr:spPr>
        <a:xfrm>
          <a:off x="8699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163449</xdr:rowOff>
    </xdr:from>
    <xdr:to>
      <xdr:col>50</xdr:col>
      <xdr:colOff>114300</xdr:colOff>
      <xdr:row>84</xdr:row>
      <xdr:rowOff>169926</xdr:rowOff>
    </xdr:to>
    <xdr:cxnSp macro="">
      <xdr:nvCxnSpPr>
        <xdr:cNvPr id="238" name="直線コネクタ 237"/>
        <xdr:cNvCxnSpPr/>
      </xdr:nvCxnSpPr>
      <xdr:spPr>
        <a:xfrm flipV="1">
          <a:off x="8750300" y="1456524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33926</xdr:rowOff>
    </xdr:from>
    <xdr:ext cx="469744" cy="259045"/>
    <xdr:sp macro="" textlink="">
      <xdr:nvSpPr>
        <xdr:cNvPr id="239" name="n_1mainValue【福祉施設】&#10;一人当たり面積"/>
        <xdr:cNvSpPr txBox="1"/>
      </xdr:nvSpPr>
      <xdr:spPr>
        <a:xfrm>
          <a:off x="9391727" y="1460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240" name="n_2mainValue【福祉施設】&#10;一人当たり面積"/>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5" name="正方形/長方形 2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6" name="正方形/長方形 2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7" name="正方形/長方形 2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8" name="正方形/長方形 2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9" name="正方形/長方形 2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0" name="正方形/長方形 2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1" name="正方形/長方形 2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2" name="正方形/長方形 27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81" name="正方形/長方形 2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82" name="正方形/長方形 2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3" name="正方形/長方形 2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4" name="正方形/長方形 2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5" name="正方形/長方形 2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6" name="正方形/長方形 2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7" name="正方形/長方形 2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8" name="正方形/長方形 28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9" name="正方形/長方形 2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0" name="正方形/長方形 2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1" name="正方形/長方形 2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92" name="正方形/長方形 2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3" name="正方形/長方形 2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4" name="正方形/長方形 2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5" name="正方形/長方形 2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6" name="正方形/長方形 2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7" name="テキスト ボックス 2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8" name="直線コネクタ 2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9" name="直線コネクタ 29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0" name="テキスト ボックス 29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1" name="直線コネクタ 30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2" name="テキスト ボックス 30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3" name="直線コネクタ 30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4" name="テキスト ボックス 30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5" name="直線コネクタ 30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6" name="テキスト ボックス 30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7" name="直線コネクタ 30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8" name="テキスト ボックス 30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9" name="直線コネクタ 30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0" name="テキスト ボックス 30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1" name="直線コネクタ 3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12" name="テキスト ボックス 3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14" name="直線コネクタ 313"/>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15"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16" name="直線コネクタ 315"/>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1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18" name="直線コネクタ 31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19"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20" name="フローチャート: 判断 319"/>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21" name="フローチャート: 判断 320"/>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22" name="n_1aveValue【消防施設】&#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23" name="フローチャート: 判断 322"/>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24"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5" name="テキスト ボックス 3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6" name="テキスト ボックス 3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7" name="テキスト ボックス 3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8" name="テキスト ボックス 3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9" name="テキスト ボックス 3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59145</xdr:rowOff>
    </xdr:from>
    <xdr:to>
      <xdr:col>76</xdr:col>
      <xdr:colOff>165100</xdr:colOff>
      <xdr:row>77</xdr:row>
      <xdr:rowOff>160745</xdr:rowOff>
    </xdr:to>
    <xdr:sp macro="" textlink="">
      <xdr:nvSpPr>
        <xdr:cNvPr id="330" name="楕円 329"/>
        <xdr:cNvSpPr/>
      </xdr:nvSpPr>
      <xdr:spPr>
        <a:xfrm>
          <a:off x="14541500" y="13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76</xdr:row>
      <xdr:rowOff>5822</xdr:rowOff>
    </xdr:from>
    <xdr:ext cx="405111" cy="259045"/>
    <xdr:sp macro="" textlink="">
      <xdr:nvSpPr>
        <xdr:cNvPr id="331" name="n_2mainValue【消防施設】&#10;有形固定資産減価償却率"/>
        <xdr:cNvSpPr txBox="1"/>
      </xdr:nvSpPr>
      <xdr:spPr>
        <a:xfrm>
          <a:off x="14389744" y="130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2" name="正方形/長方形 3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3" name="正方形/長方形 3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4" name="正方形/長方形 3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5" name="正方形/長方形 3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6" name="正方形/長方形 3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7" name="正方形/長方形 3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8" name="正方形/長方形 3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39" name="正方形/長方形 3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50" name="直線コネクタ 3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51" name="テキスト ボックス 3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2" name="直線コネクタ 3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3" name="テキスト ボックス 3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4" name="直線コネクタ 3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5" name="テキスト ボックス 3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6" name="直線コネクタ 3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7" name="テキスト ボックス 3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8" name="直線コネクタ 3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9" name="テキスト ボックス 3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0" name="直線コネクタ 3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61" name="テキスト ボックス 3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2" name="直線コネクタ 3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3" name="テキスト ボックス 3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365" name="直線コネクタ 36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366"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367" name="直線コネクタ 36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69" name="直線コネクタ 3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370" name="【庁舎】&#10;有形固定資産減価償却率平均値テキスト"/>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371" name="フローチャート: 判断 370"/>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372" name="フローチャート: 判断 371"/>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373"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74" name="フローチャート: 判断 373"/>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75"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381" name="楕円 380"/>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382" name="【庁舎】&#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79284</xdr:rowOff>
    </xdr:from>
    <xdr:to>
      <xdr:col>81</xdr:col>
      <xdr:colOff>101600</xdr:colOff>
      <xdr:row>103</xdr:row>
      <xdr:rowOff>9434</xdr:rowOff>
    </xdr:to>
    <xdr:sp macro="" textlink="">
      <xdr:nvSpPr>
        <xdr:cNvPr id="383" name="楕円 382"/>
        <xdr:cNvSpPr/>
      </xdr:nvSpPr>
      <xdr:spPr>
        <a:xfrm>
          <a:off x="15430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130084</xdr:rowOff>
    </xdr:to>
    <xdr:cxnSp macro="">
      <xdr:nvCxnSpPr>
        <xdr:cNvPr id="384" name="直線コネクタ 383"/>
        <xdr:cNvCxnSpPr/>
      </xdr:nvCxnSpPr>
      <xdr:spPr>
        <a:xfrm flipV="1">
          <a:off x="15481300" y="175869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108676</xdr:rowOff>
    </xdr:from>
    <xdr:to>
      <xdr:col>76</xdr:col>
      <xdr:colOff>165100</xdr:colOff>
      <xdr:row>103</xdr:row>
      <xdr:rowOff>38826</xdr:rowOff>
    </xdr:to>
    <xdr:sp macro="" textlink="">
      <xdr:nvSpPr>
        <xdr:cNvPr id="385" name="楕円 384"/>
        <xdr:cNvSpPr/>
      </xdr:nvSpPr>
      <xdr:spPr>
        <a:xfrm>
          <a:off x="14541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102</xdr:row>
      <xdr:rowOff>159476</xdr:rowOff>
    </xdr:to>
    <xdr:cxnSp macro="">
      <xdr:nvCxnSpPr>
        <xdr:cNvPr id="386" name="直線コネクタ 385"/>
        <xdr:cNvCxnSpPr/>
      </xdr:nvCxnSpPr>
      <xdr:spPr>
        <a:xfrm flipV="1">
          <a:off x="14592300" y="176179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25961</xdr:rowOff>
    </xdr:from>
    <xdr:ext cx="405111" cy="259045"/>
    <xdr:sp macro="" textlink="">
      <xdr:nvSpPr>
        <xdr:cNvPr id="387" name="n_1mainValue【庁舎】&#10;有形固定資産減価償却率"/>
        <xdr:cNvSpPr txBox="1"/>
      </xdr:nvSpPr>
      <xdr:spPr>
        <a:xfrm>
          <a:off x="152660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55353</xdr:rowOff>
    </xdr:from>
    <xdr:ext cx="405111" cy="259045"/>
    <xdr:sp macro="" textlink="">
      <xdr:nvSpPr>
        <xdr:cNvPr id="388" name="n_2mainValue【庁舎】&#10;有形固定資産減価償却率"/>
        <xdr:cNvSpPr txBox="1"/>
      </xdr:nvSpPr>
      <xdr:spPr>
        <a:xfrm>
          <a:off x="14389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9" name="正方形/長方形 3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0" name="正方形/長方形 3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1" name="正方形/長方形 3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2" name="正方形/長方形 3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3" name="正方形/長方形 3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4" name="正方形/長方形 3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5" name="正方形/長方形 3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6" name="正方形/長方形 3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7" name="テキスト ボックス 3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8" name="直線コネクタ 3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99" name="直線コネクタ 3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00" name="テキスト ボックス 3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01" name="直線コネクタ 4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02" name="テキスト ボックス 4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03" name="直線コネクタ 4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04" name="テキスト ボックス 4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05" name="直線コネクタ 4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06" name="テキスト ボックス 4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7" name="直線コネクタ 4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8" name="テキスト ボックス 4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10" name="直線コネクタ 409"/>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11"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12" name="直線コネクタ 411"/>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13"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14" name="直線コネクタ 413"/>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415"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16" name="フローチャート: 判断 415"/>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17" name="フローチャート: 判断 416"/>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418" name="n_1aveValue【庁舎】&#10;一人当たり面積"/>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19" name="フローチャート: 判断 418"/>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420" name="n_2aveValue【庁舎】&#10;一人当たり面積"/>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1" name="テキスト ボックス 4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2" name="テキスト ボックス 4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3" name="テキスト ボックス 4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4" name="テキスト ボックス 4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5" name="テキスト ボックス 4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162331</xdr:rowOff>
    </xdr:from>
    <xdr:to>
      <xdr:col>116</xdr:col>
      <xdr:colOff>114300</xdr:colOff>
      <xdr:row>107</xdr:row>
      <xdr:rowOff>92481</xdr:rowOff>
    </xdr:to>
    <xdr:sp macro="" textlink="">
      <xdr:nvSpPr>
        <xdr:cNvPr id="426" name="楕円 425"/>
        <xdr:cNvSpPr/>
      </xdr:nvSpPr>
      <xdr:spPr>
        <a:xfrm>
          <a:off x="22110700" y="183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140758</xdr:rowOff>
    </xdr:from>
    <xdr:ext cx="469744" cy="259045"/>
    <xdr:sp macro="" textlink="">
      <xdr:nvSpPr>
        <xdr:cNvPr id="427" name="【庁舎】&#10;一人当たり面積該当値テキスト"/>
        <xdr:cNvSpPr txBox="1"/>
      </xdr:nvSpPr>
      <xdr:spPr>
        <a:xfrm>
          <a:off x="22199600" y="1831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160274</xdr:rowOff>
    </xdr:from>
    <xdr:to>
      <xdr:col>112</xdr:col>
      <xdr:colOff>38100</xdr:colOff>
      <xdr:row>107</xdr:row>
      <xdr:rowOff>90424</xdr:rowOff>
    </xdr:to>
    <xdr:sp macro="" textlink="">
      <xdr:nvSpPr>
        <xdr:cNvPr id="428" name="楕円 427"/>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41681</xdr:rowOff>
    </xdr:to>
    <xdr:cxnSp macro="">
      <xdr:nvCxnSpPr>
        <xdr:cNvPr id="429" name="直線コネクタ 428"/>
        <xdr:cNvCxnSpPr/>
      </xdr:nvCxnSpPr>
      <xdr:spPr>
        <a:xfrm>
          <a:off x="21323300" y="1838477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165075</xdr:rowOff>
    </xdr:from>
    <xdr:to>
      <xdr:col>107</xdr:col>
      <xdr:colOff>101600</xdr:colOff>
      <xdr:row>107</xdr:row>
      <xdr:rowOff>95225</xdr:rowOff>
    </xdr:to>
    <xdr:sp macro="" textlink="">
      <xdr:nvSpPr>
        <xdr:cNvPr id="430" name="楕円 429"/>
        <xdr:cNvSpPr/>
      </xdr:nvSpPr>
      <xdr:spPr>
        <a:xfrm>
          <a:off x="20383500" y="183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44425</xdr:rowOff>
    </xdr:to>
    <xdr:cxnSp macro="">
      <xdr:nvCxnSpPr>
        <xdr:cNvPr id="431" name="直線コネクタ 430"/>
        <xdr:cNvCxnSpPr/>
      </xdr:nvCxnSpPr>
      <xdr:spPr>
        <a:xfrm flipV="1">
          <a:off x="20434300" y="1838477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106951</xdr:rowOff>
    </xdr:from>
    <xdr:ext cx="469744" cy="259045"/>
    <xdr:sp macro="" textlink="">
      <xdr:nvSpPr>
        <xdr:cNvPr id="432" name="n_1mainValue【庁舎】&#10;一人当たり面積"/>
        <xdr:cNvSpPr txBox="1"/>
      </xdr:nvSpPr>
      <xdr:spPr>
        <a:xfrm>
          <a:off x="21075727" y="181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111752</xdr:rowOff>
    </xdr:from>
    <xdr:ext cx="469744" cy="259045"/>
    <xdr:sp macro="" textlink="">
      <xdr:nvSpPr>
        <xdr:cNvPr id="433" name="n_2mainValue【庁舎】&#10;一人当たり面積"/>
        <xdr:cNvSpPr txBox="1"/>
      </xdr:nvSpPr>
      <xdr:spPr>
        <a:xfrm>
          <a:off x="20199427" y="1811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34" name="正方形/長方形 4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35" name="正方形/長方形 4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6" name="テキスト ボックス 4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庁舎の半分が昭和３７年に建築され、築５０年以上が経過しているため、有形固定資産減価償却率が</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庁舎建設検討委員会において、令和６年度から令和１１年度の期間で建て替えを行うことが、財政的に望ましいのではないかという結果となったため、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今後、計画的に基金の積み立てを行い、庁舎建設の実現を目指す。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1,775
1,772
103.07
3,220,180
3,083,659
122,872
1,797,518
3,600,130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平成２５年度から類似団体内平均値を下回った状態が続いている。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人口の減少や高齢化により自主財源の確保が厳し</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投資的経費等を抑制し、歳出の見直しを行うことにより、財政の健全化を図る。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1694</xdr:rowOff>
    </xdr:to>
    <xdr:cxnSp macro="">
      <xdr:nvCxnSpPr>
        <xdr:cNvPr id="71" name="直線コネクタ 70"/>
        <xdr:cNvCxnSpPr/>
      </xdr:nvCxnSpPr>
      <xdr:spPr>
        <a:xfrm flipV="1">
          <a:off x="3225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1694</xdr:rowOff>
    </xdr:from>
    <xdr:to>
      <xdr:col>15</xdr:col>
      <xdr:colOff>82550</xdr:colOff>
      <xdr:row>45</xdr:row>
      <xdr:rowOff>1694</xdr:rowOff>
    </xdr:to>
    <xdr:cxnSp macro="">
      <xdr:nvCxnSpPr>
        <xdr:cNvPr id="74" name="直線コネクタ 73"/>
        <xdr:cNvCxnSpPr/>
      </xdr:nvCxnSpPr>
      <xdr:spPr>
        <a:xfrm>
          <a:off x="2336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1694</xdr:rowOff>
    </xdr:from>
    <xdr:to>
      <xdr:col>11</xdr:col>
      <xdr:colOff>31750</xdr:colOff>
      <xdr:row>45</xdr:row>
      <xdr:rowOff>1694</xdr:rowOff>
    </xdr:to>
    <xdr:cxnSp macro="">
      <xdr:nvCxnSpPr>
        <xdr:cNvPr id="77" name="直線コネクタ 76"/>
        <xdr:cNvCxnSpPr/>
      </xdr:nvCxnSpPr>
      <xdr:spPr>
        <a:xfrm>
          <a:off x="1447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7" name="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9" name="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122344</xdr:rowOff>
    </xdr:from>
    <xdr:to>
      <xdr:col>15</xdr:col>
      <xdr:colOff>133350</xdr:colOff>
      <xdr:row>45</xdr:row>
      <xdr:rowOff>52494</xdr:rowOff>
    </xdr:to>
    <xdr:sp macro="" textlink="">
      <xdr:nvSpPr>
        <xdr:cNvPr id="91" name="楕円 90"/>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37271</xdr:rowOff>
    </xdr:from>
    <xdr:ext cx="762000" cy="259045"/>
    <xdr:sp macro="" textlink="">
      <xdr:nvSpPr>
        <xdr:cNvPr id="92" name="テキスト ボックス 91"/>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122344</xdr:rowOff>
    </xdr:from>
    <xdr:to>
      <xdr:col>11</xdr:col>
      <xdr:colOff>82550</xdr:colOff>
      <xdr:row>45</xdr:row>
      <xdr:rowOff>52494</xdr:rowOff>
    </xdr:to>
    <xdr:sp macro="" textlink="">
      <xdr:nvSpPr>
        <xdr:cNvPr id="93" name="楕円 92"/>
        <xdr:cNvSpPr/>
      </xdr:nvSpPr>
      <xdr:spPr>
        <a:xfrm>
          <a:off x="2286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37271</xdr:rowOff>
    </xdr:from>
    <xdr:ext cx="762000" cy="259045"/>
    <xdr:sp macro="" textlink="">
      <xdr:nvSpPr>
        <xdr:cNvPr id="94" name="テキスト ボックス 93"/>
        <xdr:cNvSpPr txBox="1"/>
      </xdr:nvSpPr>
      <xdr:spPr>
        <a:xfrm>
          <a:off x="1955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122344</xdr:rowOff>
    </xdr:from>
    <xdr:to>
      <xdr:col>7</xdr:col>
      <xdr:colOff>31750</xdr:colOff>
      <xdr:row>45</xdr:row>
      <xdr:rowOff>52494</xdr:rowOff>
    </xdr:to>
    <xdr:sp macro="" textlink="">
      <xdr:nvSpPr>
        <xdr:cNvPr id="95" name="楕円 94"/>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37271</xdr:rowOff>
    </xdr:from>
    <xdr:ext cx="762000" cy="259045"/>
    <xdr:sp macro="" textlink="">
      <xdr:nvSpPr>
        <xdr:cNvPr id="96" name="テキスト ボックス 95"/>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等により、高利率の地方債の補償金免除繰上償還を行い、公債費の削減を図ったことから全国平均・県平均は下回っている。しかし、類似団体内平均値を上回った状態が続いているため、今後も投資的経費に伴う地方債の発行を抑制することで公債費の軽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160927</xdr:rowOff>
    </xdr:from>
    <xdr:to>
      <xdr:col>23</xdr:col>
      <xdr:colOff>133350</xdr:colOff>
      <xdr:row>66</xdr:row>
      <xdr:rowOff>3266</xdr:rowOff>
    </xdr:to>
    <xdr:cxnSp macro="">
      <xdr:nvCxnSpPr>
        <xdr:cNvPr id="133" name="直線コネクタ 132"/>
        <xdr:cNvCxnSpPr/>
      </xdr:nvCxnSpPr>
      <xdr:spPr>
        <a:xfrm flipV="1">
          <a:off x="4114800" y="113051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67854</xdr:rowOff>
    </xdr:from>
    <xdr:to>
      <xdr:col>19</xdr:col>
      <xdr:colOff>133350</xdr:colOff>
      <xdr:row>66</xdr:row>
      <xdr:rowOff>3266</xdr:rowOff>
    </xdr:to>
    <xdr:cxnSp macro="">
      <xdr:nvCxnSpPr>
        <xdr:cNvPr id="136" name="直線コネクタ 135"/>
        <xdr:cNvCxnSpPr/>
      </xdr:nvCxnSpPr>
      <xdr:spPr>
        <a:xfrm>
          <a:off x="3225800" y="11212104"/>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67854</xdr:rowOff>
    </xdr:from>
    <xdr:to>
      <xdr:col>15</xdr:col>
      <xdr:colOff>82550</xdr:colOff>
      <xdr:row>66</xdr:row>
      <xdr:rowOff>54973</xdr:rowOff>
    </xdr:to>
    <xdr:cxnSp macro="">
      <xdr:nvCxnSpPr>
        <xdr:cNvPr id="139" name="直線コネクタ 138"/>
        <xdr:cNvCxnSpPr/>
      </xdr:nvCxnSpPr>
      <xdr:spPr>
        <a:xfrm flipV="1">
          <a:off x="2336800" y="11212104"/>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102326</xdr:rowOff>
    </xdr:from>
    <xdr:to>
      <xdr:col>11</xdr:col>
      <xdr:colOff>31750</xdr:colOff>
      <xdr:row>66</xdr:row>
      <xdr:rowOff>54973</xdr:rowOff>
    </xdr:to>
    <xdr:cxnSp macro="">
      <xdr:nvCxnSpPr>
        <xdr:cNvPr id="142" name="直線コネクタ 141"/>
        <xdr:cNvCxnSpPr/>
      </xdr:nvCxnSpPr>
      <xdr:spPr>
        <a:xfrm>
          <a:off x="1447800" y="1124657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110127</xdr:rowOff>
    </xdr:from>
    <xdr:to>
      <xdr:col>23</xdr:col>
      <xdr:colOff>184150</xdr:colOff>
      <xdr:row>66</xdr:row>
      <xdr:rowOff>40277</xdr:rowOff>
    </xdr:to>
    <xdr:sp macro="" textlink="">
      <xdr:nvSpPr>
        <xdr:cNvPr id="152" name="楕円 151"/>
        <xdr:cNvSpPr/>
      </xdr:nvSpPr>
      <xdr:spPr>
        <a:xfrm>
          <a:off x="49022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82204</xdr:rowOff>
    </xdr:from>
    <xdr:ext cx="762000" cy="259045"/>
    <xdr:sp macro="" textlink="">
      <xdr:nvSpPr>
        <xdr:cNvPr id="153" name="財政構造の弾力性該当値テキスト"/>
        <xdr:cNvSpPr txBox="1"/>
      </xdr:nvSpPr>
      <xdr:spPr>
        <a:xfrm>
          <a:off x="5041900" y="112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123916</xdr:rowOff>
    </xdr:from>
    <xdr:to>
      <xdr:col>19</xdr:col>
      <xdr:colOff>184150</xdr:colOff>
      <xdr:row>66</xdr:row>
      <xdr:rowOff>54066</xdr:rowOff>
    </xdr:to>
    <xdr:sp macro="" textlink="">
      <xdr:nvSpPr>
        <xdr:cNvPr id="154" name="楕円 153"/>
        <xdr:cNvSpPr/>
      </xdr:nvSpPr>
      <xdr:spPr>
        <a:xfrm>
          <a:off x="4064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38843</xdr:rowOff>
    </xdr:from>
    <xdr:ext cx="736600" cy="259045"/>
    <xdr:sp macro="" textlink="">
      <xdr:nvSpPr>
        <xdr:cNvPr id="155" name="テキスト ボックス 154"/>
        <xdr:cNvSpPr txBox="1"/>
      </xdr:nvSpPr>
      <xdr:spPr>
        <a:xfrm>
          <a:off x="3733800" y="1135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17054</xdr:rowOff>
    </xdr:from>
    <xdr:to>
      <xdr:col>15</xdr:col>
      <xdr:colOff>133350</xdr:colOff>
      <xdr:row>65</xdr:row>
      <xdr:rowOff>118654</xdr:rowOff>
    </xdr:to>
    <xdr:sp macro="" textlink="">
      <xdr:nvSpPr>
        <xdr:cNvPr id="156" name="楕円 155"/>
        <xdr:cNvSpPr/>
      </xdr:nvSpPr>
      <xdr:spPr>
        <a:xfrm>
          <a:off x="3175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103431</xdr:rowOff>
    </xdr:from>
    <xdr:ext cx="762000" cy="259045"/>
    <xdr:sp macro="" textlink="">
      <xdr:nvSpPr>
        <xdr:cNvPr id="157" name="テキスト ボックス 156"/>
        <xdr:cNvSpPr txBox="1"/>
      </xdr:nvSpPr>
      <xdr:spPr>
        <a:xfrm>
          <a:off x="2844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4173</xdr:rowOff>
    </xdr:from>
    <xdr:to>
      <xdr:col>11</xdr:col>
      <xdr:colOff>82550</xdr:colOff>
      <xdr:row>66</xdr:row>
      <xdr:rowOff>105773</xdr:rowOff>
    </xdr:to>
    <xdr:sp macro="" textlink="">
      <xdr:nvSpPr>
        <xdr:cNvPr id="158" name="楕円 157"/>
        <xdr:cNvSpPr/>
      </xdr:nvSpPr>
      <xdr:spPr>
        <a:xfrm>
          <a:off x="2286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90550</xdr:rowOff>
    </xdr:from>
    <xdr:ext cx="762000" cy="259045"/>
    <xdr:sp macro="" textlink="">
      <xdr:nvSpPr>
        <xdr:cNvPr id="159" name="テキスト ボックス 158"/>
        <xdr:cNvSpPr txBox="1"/>
      </xdr:nvSpPr>
      <xdr:spPr>
        <a:xfrm>
          <a:off x="1955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51526</xdr:rowOff>
    </xdr:from>
    <xdr:to>
      <xdr:col>7</xdr:col>
      <xdr:colOff>31750</xdr:colOff>
      <xdr:row>65</xdr:row>
      <xdr:rowOff>153126</xdr:rowOff>
    </xdr:to>
    <xdr:sp macro="" textlink="">
      <xdr:nvSpPr>
        <xdr:cNvPr id="160" name="楕円 159"/>
        <xdr:cNvSpPr/>
      </xdr:nvSpPr>
      <xdr:spPr>
        <a:xfrm>
          <a:off x="1397000" y="111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137903</xdr:rowOff>
    </xdr:from>
    <xdr:ext cx="762000" cy="259045"/>
    <xdr:sp macro="" textlink="">
      <xdr:nvSpPr>
        <xdr:cNvPr id="161" name="テキスト ボックス 160"/>
        <xdr:cNvSpPr txBox="1"/>
      </xdr:nvSpPr>
      <xdr:spPr>
        <a:xfrm>
          <a:off x="1066800" y="1128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決算額が類似団体内平均値を上回った状態が続いているのは、類似団体と比較して職員数が多いため、人件費が要因となっている。今後も業務の適切な遂行・住民サービスを低下させることなく職員数を削減できるのか検討しコストの低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76648</xdr:rowOff>
    </xdr:from>
    <xdr:to>
      <xdr:col>23</xdr:col>
      <xdr:colOff>133350</xdr:colOff>
      <xdr:row>83</xdr:row>
      <xdr:rowOff>99357</xdr:rowOff>
    </xdr:to>
    <xdr:cxnSp macro="">
      <xdr:nvCxnSpPr>
        <xdr:cNvPr id="197" name="直線コネクタ 196"/>
        <xdr:cNvCxnSpPr/>
      </xdr:nvCxnSpPr>
      <xdr:spPr>
        <a:xfrm>
          <a:off x="4114800" y="14306998"/>
          <a:ext cx="8382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76648</xdr:rowOff>
    </xdr:from>
    <xdr:to>
      <xdr:col>19</xdr:col>
      <xdr:colOff>133350</xdr:colOff>
      <xdr:row>83</xdr:row>
      <xdr:rowOff>90604</xdr:rowOff>
    </xdr:to>
    <xdr:cxnSp macro="">
      <xdr:nvCxnSpPr>
        <xdr:cNvPr id="200" name="直線コネクタ 199"/>
        <xdr:cNvCxnSpPr/>
      </xdr:nvCxnSpPr>
      <xdr:spPr>
        <a:xfrm flipV="1">
          <a:off x="3225800" y="14306998"/>
          <a:ext cx="8890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46907</xdr:rowOff>
    </xdr:from>
    <xdr:to>
      <xdr:col>15</xdr:col>
      <xdr:colOff>82550</xdr:colOff>
      <xdr:row>83</xdr:row>
      <xdr:rowOff>90604</xdr:rowOff>
    </xdr:to>
    <xdr:cxnSp macro="">
      <xdr:nvCxnSpPr>
        <xdr:cNvPr id="203" name="直線コネクタ 202"/>
        <xdr:cNvCxnSpPr/>
      </xdr:nvCxnSpPr>
      <xdr:spPr>
        <a:xfrm>
          <a:off x="2336800" y="14277257"/>
          <a:ext cx="889000" cy="4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34071</xdr:rowOff>
    </xdr:from>
    <xdr:to>
      <xdr:col>11</xdr:col>
      <xdr:colOff>31750</xdr:colOff>
      <xdr:row>83</xdr:row>
      <xdr:rowOff>46907</xdr:rowOff>
    </xdr:to>
    <xdr:cxnSp macro="">
      <xdr:nvCxnSpPr>
        <xdr:cNvPr id="206" name="直線コネクタ 205"/>
        <xdr:cNvCxnSpPr/>
      </xdr:nvCxnSpPr>
      <xdr:spPr>
        <a:xfrm>
          <a:off x="1447800" y="14264421"/>
          <a:ext cx="8890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48557</xdr:rowOff>
    </xdr:from>
    <xdr:to>
      <xdr:col>23</xdr:col>
      <xdr:colOff>184150</xdr:colOff>
      <xdr:row>83</xdr:row>
      <xdr:rowOff>150157</xdr:rowOff>
    </xdr:to>
    <xdr:sp macro="" textlink="">
      <xdr:nvSpPr>
        <xdr:cNvPr id="216" name="楕円 215"/>
        <xdr:cNvSpPr/>
      </xdr:nvSpPr>
      <xdr:spPr>
        <a:xfrm>
          <a:off x="4902200" y="142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20634</xdr:rowOff>
    </xdr:from>
    <xdr:ext cx="762000" cy="259045"/>
    <xdr:sp macro="" textlink="">
      <xdr:nvSpPr>
        <xdr:cNvPr id="217" name="人件費・物件費等の状況該当値テキスト"/>
        <xdr:cNvSpPr txBox="1"/>
      </xdr:nvSpPr>
      <xdr:spPr>
        <a:xfrm>
          <a:off x="5041900" y="142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25848</xdr:rowOff>
    </xdr:from>
    <xdr:to>
      <xdr:col>19</xdr:col>
      <xdr:colOff>184150</xdr:colOff>
      <xdr:row>83</xdr:row>
      <xdr:rowOff>127448</xdr:rowOff>
    </xdr:to>
    <xdr:sp macro="" textlink="">
      <xdr:nvSpPr>
        <xdr:cNvPr id="218" name="楕円 217"/>
        <xdr:cNvSpPr/>
      </xdr:nvSpPr>
      <xdr:spPr>
        <a:xfrm>
          <a:off x="4064000" y="142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112225</xdr:rowOff>
    </xdr:from>
    <xdr:ext cx="736600" cy="259045"/>
    <xdr:sp macro="" textlink="">
      <xdr:nvSpPr>
        <xdr:cNvPr id="219" name="テキスト ボックス 218"/>
        <xdr:cNvSpPr txBox="1"/>
      </xdr:nvSpPr>
      <xdr:spPr>
        <a:xfrm>
          <a:off x="3733800" y="1434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39804</xdr:rowOff>
    </xdr:from>
    <xdr:to>
      <xdr:col>15</xdr:col>
      <xdr:colOff>133350</xdr:colOff>
      <xdr:row>83</xdr:row>
      <xdr:rowOff>141404</xdr:rowOff>
    </xdr:to>
    <xdr:sp macro="" textlink="">
      <xdr:nvSpPr>
        <xdr:cNvPr id="220" name="楕円 219"/>
        <xdr:cNvSpPr/>
      </xdr:nvSpPr>
      <xdr:spPr>
        <a:xfrm>
          <a:off x="3175000" y="142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126181</xdr:rowOff>
    </xdr:from>
    <xdr:ext cx="762000" cy="259045"/>
    <xdr:sp macro="" textlink="">
      <xdr:nvSpPr>
        <xdr:cNvPr id="221" name="テキスト ボックス 220"/>
        <xdr:cNvSpPr txBox="1"/>
      </xdr:nvSpPr>
      <xdr:spPr>
        <a:xfrm>
          <a:off x="2844800" y="143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167557</xdr:rowOff>
    </xdr:from>
    <xdr:to>
      <xdr:col>11</xdr:col>
      <xdr:colOff>82550</xdr:colOff>
      <xdr:row>83</xdr:row>
      <xdr:rowOff>97707</xdr:rowOff>
    </xdr:to>
    <xdr:sp macro="" textlink="">
      <xdr:nvSpPr>
        <xdr:cNvPr id="222" name="楕円 221"/>
        <xdr:cNvSpPr/>
      </xdr:nvSpPr>
      <xdr:spPr>
        <a:xfrm>
          <a:off x="2286000" y="142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82484</xdr:rowOff>
    </xdr:from>
    <xdr:ext cx="762000" cy="259045"/>
    <xdr:sp macro="" textlink="">
      <xdr:nvSpPr>
        <xdr:cNvPr id="223" name="テキスト ボックス 222"/>
        <xdr:cNvSpPr txBox="1"/>
      </xdr:nvSpPr>
      <xdr:spPr>
        <a:xfrm>
          <a:off x="1955800" y="143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154721</xdr:rowOff>
    </xdr:from>
    <xdr:to>
      <xdr:col>7</xdr:col>
      <xdr:colOff>31750</xdr:colOff>
      <xdr:row>83</xdr:row>
      <xdr:rowOff>84871</xdr:rowOff>
    </xdr:to>
    <xdr:sp macro="" textlink="">
      <xdr:nvSpPr>
        <xdr:cNvPr id="224" name="楕円 223"/>
        <xdr:cNvSpPr/>
      </xdr:nvSpPr>
      <xdr:spPr>
        <a:xfrm>
          <a:off x="1397000" y="142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69648</xdr:rowOff>
    </xdr:from>
    <xdr:ext cx="762000" cy="259045"/>
    <xdr:sp macro="" textlink="">
      <xdr:nvSpPr>
        <xdr:cNvPr id="225" name="テキスト ボックス 224"/>
        <xdr:cNvSpPr txBox="1"/>
      </xdr:nvSpPr>
      <xdr:spPr>
        <a:xfrm>
          <a:off x="1066800" y="1429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計画に基づき、職員手当のカット（特殊勤務手当の廃止、管理職手当１５％から月額１万円）により、全国平均・類似団体平均を下回っている。引き続き適正な給与制度の運用を行い、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ラスパイレス指数は地方公務員給与実態調査に基づくものであるが、当該資料作成時点において、調査結果が未公表のため、前年度の数値を使用している。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71438</xdr:rowOff>
    </xdr:to>
    <xdr:cxnSp macro="">
      <xdr:nvCxnSpPr>
        <xdr:cNvPr id="255" name="直線コネクタ 254"/>
        <xdr:cNvCxnSpPr/>
      </xdr:nvCxnSpPr>
      <xdr:spPr>
        <a:xfrm>
          <a:off x="16179800" y="148161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86</xdr:row>
      <xdr:rowOff>71438</xdr:rowOff>
    </xdr:to>
    <xdr:cxnSp macro="">
      <xdr:nvCxnSpPr>
        <xdr:cNvPr id="258" name="直線コネクタ 257"/>
        <xdr:cNvCxnSpPr/>
      </xdr:nvCxnSpPr>
      <xdr:spPr>
        <a:xfrm>
          <a:off x="15290800" y="1481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146368</xdr:rowOff>
    </xdr:from>
    <xdr:to>
      <xdr:col>72</xdr:col>
      <xdr:colOff>203200</xdr:colOff>
      <xdr:row>86</xdr:row>
      <xdr:rowOff>65405</xdr:rowOff>
    </xdr:to>
    <xdr:cxnSp macro="">
      <xdr:nvCxnSpPr>
        <xdr:cNvPr id="261" name="直線コネクタ 260"/>
        <xdr:cNvCxnSpPr/>
      </xdr:nvCxnSpPr>
      <xdr:spPr>
        <a:xfrm>
          <a:off x="14401800" y="147196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146368</xdr:rowOff>
    </xdr:from>
    <xdr:to>
      <xdr:col>68</xdr:col>
      <xdr:colOff>152400</xdr:colOff>
      <xdr:row>86</xdr:row>
      <xdr:rowOff>17145</xdr:rowOff>
    </xdr:to>
    <xdr:cxnSp macro="">
      <xdr:nvCxnSpPr>
        <xdr:cNvPr id="264" name="直線コネクタ 263"/>
        <xdr:cNvCxnSpPr/>
      </xdr:nvCxnSpPr>
      <xdr:spPr>
        <a:xfrm flipV="1">
          <a:off x="13512800" y="147196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4" name="楕円 273"/>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37165</xdr:rowOff>
    </xdr:from>
    <xdr:ext cx="762000" cy="259045"/>
    <xdr:sp macro="" textlink="">
      <xdr:nvSpPr>
        <xdr:cNvPr id="275" name="給与水準   （国との比較）該当値テキスト"/>
        <xdr:cNvSpPr txBox="1"/>
      </xdr:nvSpPr>
      <xdr:spPr>
        <a:xfrm>
          <a:off x="171069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76" name="楕円 275"/>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132415</xdr:rowOff>
    </xdr:from>
    <xdr:ext cx="736600" cy="259045"/>
    <xdr:sp macro="" textlink="">
      <xdr:nvSpPr>
        <xdr:cNvPr id="277" name="テキスト ボックス 276"/>
        <xdr:cNvSpPr txBox="1"/>
      </xdr:nvSpPr>
      <xdr:spPr>
        <a:xfrm>
          <a:off x="15798800" y="14534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14605</xdr:rowOff>
    </xdr:from>
    <xdr:to>
      <xdr:col>73</xdr:col>
      <xdr:colOff>44450</xdr:colOff>
      <xdr:row>86</xdr:row>
      <xdr:rowOff>116205</xdr:rowOff>
    </xdr:to>
    <xdr:sp macro="" textlink="">
      <xdr:nvSpPr>
        <xdr:cNvPr id="278" name="楕円 277"/>
        <xdr:cNvSpPr/>
      </xdr:nvSpPr>
      <xdr:spPr>
        <a:xfrm>
          <a:off x="15240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126382</xdr:rowOff>
    </xdr:from>
    <xdr:ext cx="762000" cy="259045"/>
    <xdr:sp macro="" textlink="">
      <xdr:nvSpPr>
        <xdr:cNvPr id="279" name="テキスト ボックス 278"/>
        <xdr:cNvSpPr txBox="1"/>
      </xdr:nvSpPr>
      <xdr:spPr>
        <a:xfrm>
          <a:off x="14909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95568</xdr:rowOff>
    </xdr:from>
    <xdr:to>
      <xdr:col>68</xdr:col>
      <xdr:colOff>203200</xdr:colOff>
      <xdr:row>86</xdr:row>
      <xdr:rowOff>25718</xdr:rowOff>
    </xdr:to>
    <xdr:sp macro="" textlink="">
      <xdr:nvSpPr>
        <xdr:cNvPr id="280" name="楕円 279"/>
        <xdr:cNvSpPr/>
      </xdr:nvSpPr>
      <xdr:spPr>
        <a:xfrm>
          <a:off x="14351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35895</xdr:rowOff>
    </xdr:from>
    <xdr:ext cx="762000" cy="259045"/>
    <xdr:sp macro="" textlink="">
      <xdr:nvSpPr>
        <xdr:cNvPr id="281" name="テキスト ボックス 280"/>
        <xdr:cNvSpPr txBox="1"/>
      </xdr:nvSpPr>
      <xdr:spPr>
        <a:xfrm>
          <a:off x="14020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137795</xdr:rowOff>
    </xdr:from>
    <xdr:to>
      <xdr:col>64</xdr:col>
      <xdr:colOff>152400</xdr:colOff>
      <xdr:row>86</xdr:row>
      <xdr:rowOff>67945</xdr:rowOff>
    </xdr:to>
    <xdr:sp macro="" textlink="">
      <xdr:nvSpPr>
        <xdr:cNvPr id="282" name="楕円 281"/>
        <xdr:cNvSpPr/>
      </xdr:nvSpPr>
      <xdr:spPr>
        <a:xfrm>
          <a:off x="13462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78122</xdr:rowOff>
    </xdr:from>
    <xdr:ext cx="762000" cy="259045"/>
    <xdr:sp macro="" textlink="">
      <xdr:nvSpPr>
        <xdr:cNvPr id="283" name="テキスト ボックス 282"/>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行政改革計画（平成１８年度～平成２２年度）において、職員の削減を行ったものの、類似団体内平均値を上回った状態が続いており、更なる削減が必要である。今後、業務の適切な遂行・住民サービスを低下させることなく職員数を削減できるのか検討し、行政の効率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58318</xdr:rowOff>
    </xdr:from>
    <xdr:to>
      <xdr:col>81</xdr:col>
      <xdr:colOff>44450</xdr:colOff>
      <xdr:row>63</xdr:row>
      <xdr:rowOff>65316</xdr:rowOff>
    </xdr:to>
    <xdr:cxnSp macro="">
      <xdr:nvCxnSpPr>
        <xdr:cNvPr id="315" name="直線コネクタ 314"/>
        <xdr:cNvCxnSpPr/>
      </xdr:nvCxnSpPr>
      <xdr:spPr>
        <a:xfrm flipV="1">
          <a:off x="16179800" y="10859668"/>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34189</xdr:rowOff>
    </xdr:from>
    <xdr:to>
      <xdr:col>77</xdr:col>
      <xdr:colOff>44450</xdr:colOff>
      <xdr:row>63</xdr:row>
      <xdr:rowOff>65316</xdr:rowOff>
    </xdr:to>
    <xdr:cxnSp macro="">
      <xdr:nvCxnSpPr>
        <xdr:cNvPr id="318" name="直線コネクタ 317"/>
        <xdr:cNvCxnSpPr/>
      </xdr:nvCxnSpPr>
      <xdr:spPr>
        <a:xfrm>
          <a:off x="15290800" y="10835539"/>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18986</xdr:rowOff>
    </xdr:from>
    <xdr:to>
      <xdr:col>72</xdr:col>
      <xdr:colOff>203200</xdr:colOff>
      <xdr:row>63</xdr:row>
      <xdr:rowOff>34189</xdr:rowOff>
    </xdr:to>
    <xdr:cxnSp macro="">
      <xdr:nvCxnSpPr>
        <xdr:cNvPr id="321" name="直線コネクタ 320"/>
        <xdr:cNvCxnSpPr/>
      </xdr:nvCxnSpPr>
      <xdr:spPr>
        <a:xfrm>
          <a:off x="14401800" y="10820336"/>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1371</xdr:rowOff>
    </xdr:from>
    <xdr:to>
      <xdr:col>68</xdr:col>
      <xdr:colOff>152400</xdr:colOff>
      <xdr:row>63</xdr:row>
      <xdr:rowOff>18986</xdr:rowOff>
    </xdr:to>
    <xdr:cxnSp macro="">
      <xdr:nvCxnSpPr>
        <xdr:cNvPr id="324" name="直線コネクタ 323"/>
        <xdr:cNvCxnSpPr/>
      </xdr:nvCxnSpPr>
      <xdr:spPr>
        <a:xfrm>
          <a:off x="13512800" y="10802721"/>
          <a:ext cx="889000" cy="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7518</xdr:rowOff>
    </xdr:from>
    <xdr:to>
      <xdr:col>81</xdr:col>
      <xdr:colOff>95250</xdr:colOff>
      <xdr:row>63</xdr:row>
      <xdr:rowOff>109118</xdr:rowOff>
    </xdr:to>
    <xdr:sp macro="" textlink="">
      <xdr:nvSpPr>
        <xdr:cNvPr id="334" name="楕円 333"/>
        <xdr:cNvSpPr/>
      </xdr:nvSpPr>
      <xdr:spPr>
        <a:xfrm>
          <a:off x="16967200" y="108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151045</xdr:rowOff>
    </xdr:from>
    <xdr:ext cx="762000" cy="259045"/>
    <xdr:sp macro="" textlink="">
      <xdr:nvSpPr>
        <xdr:cNvPr id="335" name="定員管理の状況該当値テキスト"/>
        <xdr:cNvSpPr txBox="1"/>
      </xdr:nvSpPr>
      <xdr:spPr>
        <a:xfrm>
          <a:off x="17106900" y="1078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14516</xdr:rowOff>
    </xdr:from>
    <xdr:to>
      <xdr:col>77</xdr:col>
      <xdr:colOff>95250</xdr:colOff>
      <xdr:row>63</xdr:row>
      <xdr:rowOff>116116</xdr:rowOff>
    </xdr:to>
    <xdr:sp macro="" textlink="">
      <xdr:nvSpPr>
        <xdr:cNvPr id="336" name="楕円 335"/>
        <xdr:cNvSpPr/>
      </xdr:nvSpPr>
      <xdr:spPr>
        <a:xfrm>
          <a:off x="16129000" y="1081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100893</xdr:rowOff>
    </xdr:from>
    <xdr:ext cx="736600" cy="259045"/>
    <xdr:sp macro="" textlink="">
      <xdr:nvSpPr>
        <xdr:cNvPr id="337" name="テキスト ボックス 336"/>
        <xdr:cNvSpPr txBox="1"/>
      </xdr:nvSpPr>
      <xdr:spPr>
        <a:xfrm>
          <a:off x="15798800" y="1090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154839</xdr:rowOff>
    </xdr:from>
    <xdr:to>
      <xdr:col>73</xdr:col>
      <xdr:colOff>44450</xdr:colOff>
      <xdr:row>63</xdr:row>
      <xdr:rowOff>84989</xdr:rowOff>
    </xdr:to>
    <xdr:sp macro="" textlink="">
      <xdr:nvSpPr>
        <xdr:cNvPr id="338" name="楕円 337"/>
        <xdr:cNvSpPr/>
      </xdr:nvSpPr>
      <xdr:spPr>
        <a:xfrm>
          <a:off x="15240000" y="107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69766</xdr:rowOff>
    </xdr:from>
    <xdr:ext cx="762000" cy="259045"/>
    <xdr:sp macro="" textlink="">
      <xdr:nvSpPr>
        <xdr:cNvPr id="339" name="テキスト ボックス 338"/>
        <xdr:cNvSpPr txBox="1"/>
      </xdr:nvSpPr>
      <xdr:spPr>
        <a:xfrm>
          <a:off x="14909800" y="108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139636</xdr:rowOff>
    </xdr:from>
    <xdr:to>
      <xdr:col>68</xdr:col>
      <xdr:colOff>203200</xdr:colOff>
      <xdr:row>63</xdr:row>
      <xdr:rowOff>69786</xdr:rowOff>
    </xdr:to>
    <xdr:sp macro="" textlink="">
      <xdr:nvSpPr>
        <xdr:cNvPr id="340" name="楕円 339"/>
        <xdr:cNvSpPr/>
      </xdr:nvSpPr>
      <xdr:spPr>
        <a:xfrm>
          <a:off x="14351000" y="107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54563</xdr:rowOff>
    </xdr:from>
    <xdr:ext cx="762000" cy="259045"/>
    <xdr:sp macro="" textlink="">
      <xdr:nvSpPr>
        <xdr:cNvPr id="341" name="テキスト ボックス 340"/>
        <xdr:cNvSpPr txBox="1"/>
      </xdr:nvSpPr>
      <xdr:spPr>
        <a:xfrm>
          <a:off x="14020800" y="1085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122021</xdr:rowOff>
    </xdr:from>
    <xdr:to>
      <xdr:col>64</xdr:col>
      <xdr:colOff>152400</xdr:colOff>
      <xdr:row>63</xdr:row>
      <xdr:rowOff>52171</xdr:rowOff>
    </xdr:to>
    <xdr:sp macro="" textlink="">
      <xdr:nvSpPr>
        <xdr:cNvPr id="342" name="楕円 341"/>
        <xdr:cNvSpPr/>
      </xdr:nvSpPr>
      <xdr:spPr>
        <a:xfrm>
          <a:off x="13462000" y="1075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36948</xdr:rowOff>
    </xdr:from>
    <xdr:ext cx="762000" cy="259045"/>
    <xdr:sp macro="" textlink="">
      <xdr:nvSpPr>
        <xdr:cNvPr id="343" name="テキスト ボックス 342"/>
        <xdr:cNvSpPr txBox="1"/>
      </xdr:nvSpPr>
      <xdr:spPr>
        <a:xfrm>
          <a:off x="13131800" y="1083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年々比率は減少傾向にあるが、平成５年度から平成８年度に実施した学校建設事業等に係る起債の償還が影響しており、類似団体内平均値を上回った状態が続いている。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今後も地方債の新規発行の抑制に努め、実質公債費比率の減少を図る。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119380</xdr:rowOff>
    </xdr:to>
    <xdr:cxnSp macro="">
      <xdr:nvCxnSpPr>
        <xdr:cNvPr id="376" name="直線コネクタ 375"/>
        <xdr:cNvCxnSpPr/>
      </xdr:nvCxnSpPr>
      <xdr:spPr>
        <a:xfrm flipV="1">
          <a:off x="16179800" y="74354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119380</xdr:rowOff>
    </xdr:from>
    <xdr:to>
      <xdr:col>77</xdr:col>
      <xdr:colOff>44450</xdr:colOff>
      <xdr:row>44</xdr:row>
      <xdr:rowOff>28363</xdr:rowOff>
    </xdr:to>
    <xdr:cxnSp macro="">
      <xdr:nvCxnSpPr>
        <xdr:cNvPr id="379" name="直線コネクタ 378"/>
        <xdr:cNvCxnSpPr/>
      </xdr:nvCxnSpPr>
      <xdr:spPr>
        <a:xfrm flipV="1">
          <a:off x="15290800" y="74917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92710</xdr:rowOff>
    </xdr:to>
    <xdr:cxnSp macro="">
      <xdr:nvCxnSpPr>
        <xdr:cNvPr id="382" name="直線コネクタ 381"/>
        <xdr:cNvCxnSpPr/>
      </xdr:nvCxnSpPr>
      <xdr:spPr>
        <a:xfrm flipV="1">
          <a:off x="14401800" y="75721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149013</xdr:rowOff>
    </xdr:to>
    <xdr:cxnSp macro="">
      <xdr:nvCxnSpPr>
        <xdr:cNvPr id="385" name="直線コネクタ 384"/>
        <xdr:cNvCxnSpPr/>
      </xdr:nvCxnSpPr>
      <xdr:spPr>
        <a:xfrm flipV="1">
          <a:off x="13512800" y="76365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5" name="楕円 394"/>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6"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68580</xdr:rowOff>
    </xdr:from>
    <xdr:to>
      <xdr:col>77</xdr:col>
      <xdr:colOff>95250</xdr:colOff>
      <xdr:row>43</xdr:row>
      <xdr:rowOff>170180</xdr:rowOff>
    </xdr:to>
    <xdr:sp macro="" textlink="">
      <xdr:nvSpPr>
        <xdr:cNvPr id="397" name="楕円 396"/>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154957</xdr:rowOff>
    </xdr:from>
    <xdr:ext cx="736600" cy="259045"/>
    <xdr:sp macro="" textlink="">
      <xdr:nvSpPr>
        <xdr:cNvPr id="398" name="テキスト ボックス 397"/>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399" name="楕円 398"/>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00" name="テキスト ボックス 399"/>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1" name="楕円 400"/>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2" name="テキスト ボックス 401"/>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98213</xdr:rowOff>
    </xdr:from>
    <xdr:to>
      <xdr:col>64</xdr:col>
      <xdr:colOff>152400</xdr:colOff>
      <xdr:row>45</xdr:row>
      <xdr:rowOff>28363</xdr:rowOff>
    </xdr:to>
    <xdr:sp macro="" textlink="">
      <xdr:nvSpPr>
        <xdr:cNvPr id="403" name="楕円 402"/>
        <xdr:cNvSpPr/>
      </xdr:nvSpPr>
      <xdr:spPr>
        <a:xfrm>
          <a:off x="13462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13140</xdr:rowOff>
    </xdr:from>
    <xdr:ext cx="762000" cy="259045"/>
    <xdr:sp macro="" textlink="">
      <xdr:nvSpPr>
        <xdr:cNvPr id="404" name="テキスト ボックス 403"/>
        <xdr:cNvSpPr txBox="1"/>
      </xdr:nvSpPr>
      <xdr:spPr>
        <a:xfrm>
          <a:off x="13131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前年度に引き続き将来負担比率は生じていない。今後も地方債の発行の抑制を図り、現状維持に努める。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87812</xdr:rowOff>
    </xdr:from>
    <xdr:to>
      <xdr:col>72</xdr:col>
      <xdr:colOff>203200</xdr:colOff>
      <xdr:row>14</xdr:row>
      <xdr:rowOff>99060</xdr:rowOff>
    </xdr:to>
    <xdr:cxnSp macro="">
      <xdr:nvCxnSpPr>
        <xdr:cNvPr id="440" name="直線コネクタ 439"/>
        <xdr:cNvCxnSpPr/>
      </xdr:nvCxnSpPr>
      <xdr:spPr>
        <a:xfrm flipV="1">
          <a:off x="14401800" y="2316662"/>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99060</xdr:rowOff>
    </xdr:from>
    <xdr:to>
      <xdr:col>68</xdr:col>
      <xdr:colOff>152400</xdr:colOff>
      <xdr:row>15</xdr:row>
      <xdr:rowOff>17236</xdr:rowOff>
    </xdr:to>
    <xdr:cxnSp macro="">
      <xdr:nvCxnSpPr>
        <xdr:cNvPr id="443" name="直線コネクタ 442"/>
        <xdr:cNvCxnSpPr/>
      </xdr:nvCxnSpPr>
      <xdr:spPr>
        <a:xfrm flipV="1">
          <a:off x="13512800" y="249936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37012</xdr:rowOff>
    </xdr:from>
    <xdr:to>
      <xdr:col>73</xdr:col>
      <xdr:colOff>44450</xdr:colOff>
      <xdr:row>13</xdr:row>
      <xdr:rowOff>138612</xdr:rowOff>
    </xdr:to>
    <xdr:sp macro="" textlink="">
      <xdr:nvSpPr>
        <xdr:cNvPr id="457" name="楕円 456"/>
        <xdr:cNvSpPr/>
      </xdr:nvSpPr>
      <xdr:spPr>
        <a:xfrm>
          <a:off x="15240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123389</xdr:rowOff>
    </xdr:from>
    <xdr:ext cx="762000" cy="259045"/>
    <xdr:sp macro="" textlink="">
      <xdr:nvSpPr>
        <xdr:cNvPr id="458" name="テキスト ボックス 457"/>
        <xdr:cNvSpPr txBox="1"/>
      </xdr:nvSpPr>
      <xdr:spPr>
        <a:xfrm>
          <a:off x="14909800" y="23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59" name="楕円 458"/>
        <xdr:cNvSpPr/>
      </xdr:nvSpPr>
      <xdr:spPr>
        <a:xfrm>
          <a:off x="14351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134637</xdr:rowOff>
    </xdr:from>
    <xdr:ext cx="762000" cy="259045"/>
    <xdr:sp macro="" textlink="">
      <xdr:nvSpPr>
        <xdr:cNvPr id="460" name="テキスト ボックス 459"/>
        <xdr:cNvSpPr txBox="1"/>
      </xdr:nvSpPr>
      <xdr:spPr>
        <a:xfrm>
          <a:off x="14020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137886</xdr:rowOff>
    </xdr:from>
    <xdr:to>
      <xdr:col>64</xdr:col>
      <xdr:colOff>152400</xdr:colOff>
      <xdr:row>15</xdr:row>
      <xdr:rowOff>68036</xdr:rowOff>
    </xdr:to>
    <xdr:sp macro="" textlink="">
      <xdr:nvSpPr>
        <xdr:cNvPr id="461" name="楕円 460"/>
        <xdr:cNvSpPr/>
      </xdr:nvSpPr>
      <xdr:spPr>
        <a:xfrm>
          <a:off x="13462000" y="2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52813</xdr:rowOff>
    </xdr:from>
    <xdr:ext cx="762000" cy="259045"/>
    <xdr:sp macro="" textlink="">
      <xdr:nvSpPr>
        <xdr:cNvPr id="462" name="テキスト ボックス 461"/>
        <xdr:cNvSpPr txBox="1"/>
      </xdr:nvSpPr>
      <xdr:spPr>
        <a:xfrm>
          <a:off x="13131800" y="26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1,775
1,772
103.07
3,220,180
3,083,659
122,872
1,797,518
3,600,130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べて多いため、人件費に係る経常収支比率が類似団体内平均値を上回った状態が続いている。今後、業務の適切な遂行・住民サービスを低下させることなく、職員数を削減できるのか検討し、財政の健全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37</xdr:row>
      <xdr:rowOff>170434</xdr:rowOff>
    </xdr:to>
    <xdr:cxnSp macro="">
      <xdr:nvCxnSpPr>
        <xdr:cNvPr id="64" name="直線コネクタ 63"/>
        <xdr:cNvCxnSpPr/>
      </xdr:nvCxnSpPr>
      <xdr:spPr>
        <a:xfrm>
          <a:off x="3987800" y="6486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143002</xdr:rowOff>
    </xdr:to>
    <xdr:cxnSp macro="">
      <xdr:nvCxnSpPr>
        <xdr:cNvPr id="67" name="直線コネクタ 66"/>
        <xdr:cNvCxnSpPr/>
      </xdr:nvCxnSpPr>
      <xdr:spPr>
        <a:xfrm>
          <a:off x="3098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38</xdr:row>
      <xdr:rowOff>85852</xdr:rowOff>
    </xdr:to>
    <xdr:cxnSp macro="">
      <xdr:nvCxnSpPr>
        <xdr:cNvPr id="70" name="直線コネクタ 69"/>
        <xdr:cNvCxnSpPr/>
      </xdr:nvCxnSpPr>
      <xdr:spPr>
        <a:xfrm flipV="1">
          <a:off x="2209800" y="64775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85852</xdr:rowOff>
    </xdr:to>
    <xdr:cxnSp macro="">
      <xdr:nvCxnSpPr>
        <xdr:cNvPr id="73" name="直線コネクタ 72"/>
        <xdr:cNvCxnSpPr/>
      </xdr:nvCxnSpPr>
      <xdr:spPr>
        <a:xfrm>
          <a:off x="1320800" y="65095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119634</xdr:rowOff>
    </xdr:from>
    <xdr:to>
      <xdr:col>24</xdr:col>
      <xdr:colOff>76200</xdr:colOff>
      <xdr:row>38</xdr:row>
      <xdr:rowOff>49785</xdr:rowOff>
    </xdr:to>
    <xdr:sp macro="" textlink="">
      <xdr:nvSpPr>
        <xdr:cNvPr id="83" name="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92202</xdr:rowOff>
    </xdr:from>
    <xdr:to>
      <xdr:col>20</xdr:col>
      <xdr:colOff>38100</xdr:colOff>
      <xdr:row>38</xdr:row>
      <xdr:rowOff>22352</xdr:rowOff>
    </xdr:to>
    <xdr:sp macro="" textlink="">
      <xdr:nvSpPr>
        <xdr:cNvPr id="85" name="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ポイント下回っている。今後も、光熱水費等の節電・節約など物件費にあたる歳出の抑制を図り、財政運営の健全化に努める。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45357</xdr:rowOff>
    </xdr:to>
    <xdr:cxnSp macro="">
      <xdr:nvCxnSpPr>
        <xdr:cNvPr id="127" name="直線コネクタ 126"/>
        <xdr:cNvCxnSpPr/>
      </xdr:nvCxnSpPr>
      <xdr:spPr>
        <a:xfrm>
          <a:off x="15671800" y="2755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144962</xdr:rowOff>
    </xdr:from>
    <xdr:to>
      <xdr:col>78</xdr:col>
      <xdr:colOff>69850</xdr:colOff>
      <xdr:row>16</xdr:row>
      <xdr:rowOff>12700</xdr:rowOff>
    </xdr:to>
    <xdr:cxnSp macro="">
      <xdr:nvCxnSpPr>
        <xdr:cNvPr id="130" name="直線コネクタ 129"/>
        <xdr:cNvCxnSpPr/>
      </xdr:nvCxnSpPr>
      <xdr:spPr>
        <a:xfrm>
          <a:off x="14782800" y="2716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15</xdr:row>
      <xdr:rowOff>171087</xdr:rowOff>
    </xdr:to>
    <xdr:cxnSp macro="">
      <xdr:nvCxnSpPr>
        <xdr:cNvPr id="133" name="直線コネクタ 132"/>
        <xdr:cNvCxnSpPr/>
      </xdr:nvCxnSpPr>
      <xdr:spPr>
        <a:xfrm flipV="1">
          <a:off x="13893800" y="2716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171087</xdr:rowOff>
    </xdr:to>
    <xdr:cxnSp macro="">
      <xdr:nvCxnSpPr>
        <xdr:cNvPr id="136" name="直線コネクタ 135"/>
        <xdr:cNvCxnSpPr/>
      </xdr:nvCxnSpPr>
      <xdr:spPr>
        <a:xfrm>
          <a:off x="13004800" y="26905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46" name="楕円 145"/>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11084</xdr:rowOff>
    </xdr:from>
    <xdr:ext cx="762000" cy="259045"/>
    <xdr:sp macro="" textlink="">
      <xdr:nvSpPr>
        <xdr:cNvPr id="147"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94162</xdr:rowOff>
    </xdr:from>
    <xdr:to>
      <xdr:col>74</xdr:col>
      <xdr:colOff>31750</xdr:colOff>
      <xdr:row>16</xdr:row>
      <xdr:rowOff>24312</xdr:rowOff>
    </xdr:to>
    <xdr:sp macro="" textlink="">
      <xdr:nvSpPr>
        <xdr:cNvPr id="150" name="楕円 149"/>
        <xdr:cNvSpPr/>
      </xdr:nvSpPr>
      <xdr:spPr>
        <a:xfrm>
          <a:off x="14732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51" name="テキスト ボックス 150"/>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120287</xdr:rowOff>
    </xdr:from>
    <xdr:to>
      <xdr:col>69</xdr:col>
      <xdr:colOff>142875</xdr:colOff>
      <xdr:row>16</xdr:row>
      <xdr:rowOff>50437</xdr:rowOff>
    </xdr:to>
    <xdr:sp macro="" textlink="">
      <xdr:nvSpPr>
        <xdr:cNvPr id="152" name="楕円 151"/>
        <xdr:cNvSpPr/>
      </xdr:nvSpPr>
      <xdr:spPr>
        <a:xfrm>
          <a:off x="13843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60614</xdr:rowOff>
    </xdr:from>
    <xdr:ext cx="762000" cy="259045"/>
    <xdr:sp macro="" textlink="">
      <xdr:nvSpPr>
        <xdr:cNvPr id="153" name="テキスト ボックス 152"/>
        <xdr:cNvSpPr txBox="1"/>
      </xdr:nvSpPr>
      <xdr:spPr>
        <a:xfrm>
          <a:off x="13512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55" name="テキスト ボックス 154"/>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類似団体内平均値を０．５ポイント下回っている。今後も住民サービスを低下させないようにし、扶助費の適正化を図ることで費用が膨らまないように努める。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7" name="直線コネクタ 186"/>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139700</xdr:rowOff>
    </xdr:to>
    <xdr:cxnSp macro="">
      <xdr:nvCxnSpPr>
        <xdr:cNvPr id="190" name="直線コネクタ 189"/>
        <xdr:cNvCxnSpPr/>
      </xdr:nvCxnSpPr>
      <xdr:spPr>
        <a:xfrm flipV="1">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55</xdr:row>
      <xdr:rowOff>6350</xdr:rowOff>
    </xdr:to>
    <xdr:cxnSp macro="">
      <xdr:nvCxnSpPr>
        <xdr:cNvPr id="193" name="直線コネクタ 192"/>
        <xdr:cNvCxnSpPr/>
      </xdr:nvCxnSpPr>
      <xdr:spPr>
        <a:xfrm flipV="1">
          <a:off x="2209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55</xdr:row>
      <xdr:rowOff>6350</xdr:rowOff>
    </xdr:to>
    <xdr:cxnSp macro="">
      <xdr:nvCxnSpPr>
        <xdr:cNvPr id="196" name="直線コネクタ 195"/>
        <xdr:cNvCxnSpPr/>
      </xdr:nvCxnSpPr>
      <xdr:spPr>
        <a:xfrm>
          <a:off x="1320800" y="939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6" name="楕円 205"/>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7"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8" name="楕円 207"/>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9" name="テキスト ボックス 208"/>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88900</xdr:rowOff>
    </xdr:from>
    <xdr:to>
      <xdr:col>15</xdr:col>
      <xdr:colOff>149225</xdr:colOff>
      <xdr:row>55</xdr:row>
      <xdr:rowOff>19050</xdr:rowOff>
    </xdr:to>
    <xdr:sp macro="" textlink="">
      <xdr:nvSpPr>
        <xdr:cNvPr id="210" name="楕円 209"/>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29227</xdr:rowOff>
    </xdr:from>
    <xdr:ext cx="762000" cy="259045"/>
    <xdr:sp macro="" textlink="">
      <xdr:nvSpPr>
        <xdr:cNvPr id="211" name="テキスト ボックス 210"/>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2" name="楕円 211"/>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3" name="テキスト ボックス 212"/>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4" name="楕円 213"/>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5" name="テキスト ボックス 214"/>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ポイント増となり、類似団体内平均値を上回っている。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簡易水道の事業に係る借入の償還金に対する繰出金である。事業が継続しており、今後も繰出金が増加していく見込みである。今後、使用料等の料金の適正化を図りながら、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140716</xdr:rowOff>
    </xdr:from>
    <xdr:to>
      <xdr:col>82</xdr:col>
      <xdr:colOff>107950</xdr:colOff>
      <xdr:row>57</xdr:row>
      <xdr:rowOff>37846</xdr:rowOff>
    </xdr:to>
    <xdr:cxnSp macro="">
      <xdr:nvCxnSpPr>
        <xdr:cNvPr id="245" name="直線コネクタ 244"/>
        <xdr:cNvCxnSpPr/>
      </xdr:nvCxnSpPr>
      <xdr:spPr>
        <a:xfrm>
          <a:off x="15671800" y="97419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56</xdr:row>
      <xdr:rowOff>140716</xdr:rowOff>
    </xdr:to>
    <xdr:cxnSp macro="">
      <xdr:nvCxnSpPr>
        <xdr:cNvPr id="248" name="直線コネクタ 247"/>
        <xdr:cNvCxnSpPr/>
      </xdr:nvCxnSpPr>
      <xdr:spPr>
        <a:xfrm>
          <a:off x="14782800" y="9737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136144</xdr:rowOff>
    </xdr:to>
    <xdr:cxnSp macro="">
      <xdr:nvCxnSpPr>
        <xdr:cNvPr id="251" name="直線コネクタ 250"/>
        <xdr:cNvCxnSpPr/>
      </xdr:nvCxnSpPr>
      <xdr:spPr>
        <a:xfrm>
          <a:off x="13893800" y="96641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62992</xdr:rowOff>
    </xdr:to>
    <xdr:cxnSp macro="">
      <xdr:nvCxnSpPr>
        <xdr:cNvPr id="254" name="直線コネクタ 253"/>
        <xdr:cNvCxnSpPr/>
      </xdr:nvCxnSpPr>
      <xdr:spPr>
        <a:xfrm>
          <a:off x="13004800" y="9613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158496</xdr:rowOff>
    </xdr:from>
    <xdr:to>
      <xdr:col>82</xdr:col>
      <xdr:colOff>158750</xdr:colOff>
      <xdr:row>57</xdr:row>
      <xdr:rowOff>88646</xdr:rowOff>
    </xdr:to>
    <xdr:sp macro="" textlink="">
      <xdr:nvSpPr>
        <xdr:cNvPr id="264" name="楕円 263"/>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130573</xdr:rowOff>
    </xdr:from>
    <xdr:ext cx="762000" cy="259045"/>
    <xdr:sp macro="" textlink="">
      <xdr:nvSpPr>
        <xdr:cNvPr id="265"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89916</xdr:rowOff>
    </xdr:from>
    <xdr:to>
      <xdr:col>78</xdr:col>
      <xdr:colOff>120650</xdr:colOff>
      <xdr:row>57</xdr:row>
      <xdr:rowOff>20066</xdr:rowOff>
    </xdr:to>
    <xdr:sp macro="" textlink="">
      <xdr:nvSpPr>
        <xdr:cNvPr id="266" name="楕円 265"/>
        <xdr:cNvSpPr/>
      </xdr:nvSpPr>
      <xdr:spPr>
        <a:xfrm>
          <a:off x="15621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67" name="テキスト ボックス 266"/>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8" name="楕円 267"/>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271</xdr:rowOff>
    </xdr:from>
    <xdr:ext cx="762000" cy="259045"/>
    <xdr:sp macro="" textlink="">
      <xdr:nvSpPr>
        <xdr:cNvPr id="269" name="テキスト ボックス 268"/>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70" name="楕円 269"/>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98569</xdr:rowOff>
    </xdr:from>
    <xdr:ext cx="762000" cy="259045"/>
    <xdr:sp macro="" textlink="">
      <xdr:nvSpPr>
        <xdr:cNvPr id="271" name="テキスト ボックス 270"/>
        <xdr:cNvSpPr txBox="1"/>
      </xdr:nvSpPr>
      <xdr:spPr>
        <a:xfrm>
          <a:off x="13512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補助費については、前年度より比率が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今後も補助金を交付するのが適当な事業を行っているのかなど再確認を行い、現状維持に努める。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17272</xdr:rowOff>
    </xdr:to>
    <xdr:cxnSp macro="">
      <xdr:nvCxnSpPr>
        <xdr:cNvPr id="303" name="直線コネクタ 302"/>
        <xdr:cNvCxnSpPr/>
      </xdr:nvCxnSpPr>
      <xdr:spPr>
        <a:xfrm flipV="1">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17272</xdr:rowOff>
    </xdr:to>
    <xdr:cxnSp macro="">
      <xdr:nvCxnSpPr>
        <xdr:cNvPr id="306" name="直線コネクタ 305"/>
        <xdr:cNvCxnSpPr/>
      </xdr:nvCxnSpPr>
      <xdr:spPr>
        <a:xfrm>
          <a:off x="14782800" y="61346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133858</xdr:rowOff>
    </xdr:to>
    <xdr:cxnSp macro="">
      <xdr:nvCxnSpPr>
        <xdr:cNvPr id="309" name="直線コネクタ 308"/>
        <xdr:cNvCxnSpPr/>
      </xdr:nvCxnSpPr>
      <xdr:spPr>
        <a:xfrm>
          <a:off x="13893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35</xdr:row>
      <xdr:rowOff>129286</xdr:rowOff>
    </xdr:to>
    <xdr:cxnSp macro="">
      <xdr:nvCxnSpPr>
        <xdr:cNvPr id="312" name="直線コネクタ 311"/>
        <xdr:cNvCxnSpPr/>
      </xdr:nvCxnSpPr>
      <xdr:spPr>
        <a:xfrm>
          <a:off x="13004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2" name="楕円 32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4" name="楕円 323"/>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5" name="テキスト ボックス 324"/>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26" name="楕円 325"/>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27" name="テキスト ボックス 326"/>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8" name="楕円 327"/>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9" name="テキスト ボックス 328"/>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0" name="楕円 329"/>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1" name="テキスト ボックス 330"/>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公債費に係る経常収支比率は年々減少傾向にあるが、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平成５年度から平成８年度に実施した学校建設事業等に係る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地方債の借入の影響で、類似団体内平均値を上回った状態が続いている。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今後、地方債の新規発行を伴う普通建設事業の抑制に努める。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62230</xdr:rowOff>
    </xdr:to>
    <xdr:cxnSp macro="">
      <xdr:nvCxnSpPr>
        <xdr:cNvPr id="363" name="直線コネクタ 362"/>
        <xdr:cNvCxnSpPr/>
      </xdr:nvCxnSpPr>
      <xdr:spPr>
        <a:xfrm flipV="1">
          <a:off x="3987800" y="133400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20320</xdr:rowOff>
    </xdr:from>
    <xdr:to>
      <xdr:col>19</xdr:col>
      <xdr:colOff>187325</xdr:colOff>
      <xdr:row>78</xdr:row>
      <xdr:rowOff>62230</xdr:rowOff>
    </xdr:to>
    <xdr:cxnSp macro="">
      <xdr:nvCxnSpPr>
        <xdr:cNvPr id="366" name="直線コネクタ 365"/>
        <xdr:cNvCxnSpPr/>
      </xdr:nvCxnSpPr>
      <xdr:spPr>
        <a:xfrm>
          <a:off x="3098800" y="13393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130811</xdr:rowOff>
    </xdr:to>
    <xdr:cxnSp macro="">
      <xdr:nvCxnSpPr>
        <xdr:cNvPr id="369" name="直線コネクタ 368"/>
        <xdr:cNvCxnSpPr/>
      </xdr:nvCxnSpPr>
      <xdr:spPr>
        <a:xfrm flipV="1">
          <a:off x="2209800" y="133934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130811</xdr:rowOff>
    </xdr:from>
    <xdr:to>
      <xdr:col>11</xdr:col>
      <xdr:colOff>9525</xdr:colOff>
      <xdr:row>78</xdr:row>
      <xdr:rowOff>168911</xdr:rowOff>
    </xdr:to>
    <xdr:cxnSp macro="">
      <xdr:nvCxnSpPr>
        <xdr:cNvPr id="372" name="直線コネクタ 371"/>
        <xdr:cNvCxnSpPr/>
      </xdr:nvCxnSpPr>
      <xdr:spPr>
        <a:xfrm flipV="1">
          <a:off x="1320800" y="13503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2" name="楕円 381"/>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83"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11430</xdr:rowOff>
    </xdr:from>
    <xdr:to>
      <xdr:col>20</xdr:col>
      <xdr:colOff>38100</xdr:colOff>
      <xdr:row>78</xdr:row>
      <xdr:rowOff>113030</xdr:rowOff>
    </xdr:to>
    <xdr:sp macro="" textlink="">
      <xdr:nvSpPr>
        <xdr:cNvPr id="384" name="楕円 383"/>
        <xdr:cNvSpPr/>
      </xdr:nvSpPr>
      <xdr:spPr>
        <a:xfrm>
          <a:off x="3937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97807</xdr:rowOff>
    </xdr:from>
    <xdr:ext cx="736600" cy="259045"/>
    <xdr:sp macro="" textlink="">
      <xdr:nvSpPr>
        <xdr:cNvPr id="385" name="テキスト ボックス 384"/>
        <xdr:cNvSpPr txBox="1"/>
      </xdr:nvSpPr>
      <xdr:spPr>
        <a:xfrm>
          <a:off x="3606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386" name="楕円 385"/>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7" name="テキスト ボックス 386"/>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80011</xdr:rowOff>
    </xdr:from>
    <xdr:to>
      <xdr:col>11</xdr:col>
      <xdr:colOff>60325</xdr:colOff>
      <xdr:row>79</xdr:row>
      <xdr:rowOff>10161</xdr:rowOff>
    </xdr:to>
    <xdr:sp macro="" textlink="">
      <xdr:nvSpPr>
        <xdr:cNvPr id="388" name="楕円 387"/>
        <xdr:cNvSpPr/>
      </xdr:nvSpPr>
      <xdr:spPr>
        <a:xfrm>
          <a:off x="2159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166388</xdr:rowOff>
    </xdr:from>
    <xdr:ext cx="762000" cy="259045"/>
    <xdr:sp macro="" textlink="">
      <xdr:nvSpPr>
        <xdr:cNvPr id="389" name="テキスト ボックス 388"/>
        <xdr:cNvSpPr txBox="1"/>
      </xdr:nvSpPr>
      <xdr:spPr>
        <a:xfrm>
          <a:off x="1828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118111</xdr:rowOff>
    </xdr:from>
    <xdr:to>
      <xdr:col>6</xdr:col>
      <xdr:colOff>171450</xdr:colOff>
      <xdr:row>79</xdr:row>
      <xdr:rowOff>48261</xdr:rowOff>
    </xdr:to>
    <xdr:sp macro="" textlink="">
      <xdr:nvSpPr>
        <xdr:cNvPr id="390" name="楕円 389"/>
        <xdr:cNvSpPr/>
      </xdr:nvSpPr>
      <xdr:spPr>
        <a:xfrm>
          <a:off x="1270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33038</xdr:rowOff>
    </xdr:from>
    <xdr:ext cx="762000" cy="259045"/>
    <xdr:sp macro="" textlink="">
      <xdr:nvSpPr>
        <xdr:cNvPr id="391" name="テキスト ボックス 390"/>
        <xdr:cNvSpPr txBox="1"/>
      </xdr:nvSpPr>
      <xdr:spPr>
        <a:xfrm>
          <a:off x="939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類似団体内平均値を上回った状態が続いている。大きな要因は、人件費・繰出金となっている。職員数の削減の検討や使用料等の料金の適正化を図ることで繰出金の抑制に努め、比率の改善を図る。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99242</xdr:rowOff>
    </xdr:from>
    <xdr:to>
      <xdr:col>82</xdr:col>
      <xdr:colOff>107950</xdr:colOff>
      <xdr:row>77</xdr:row>
      <xdr:rowOff>167821</xdr:rowOff>
    </xdr:to>
    <xdr:cxnSp macro="">
      <xdr:nvCxnSpPr>
        <xdr:cNvPr id="426" name="直線コネクタ 425"/>
        <xdr:cNvCxnSpPr/>
      </xdr:nvCxnSpPr>
      <xdr:spPr>
        <a:xfrm>
          <a:off x="15671800" y="13300892"/>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77</xdr:row>
      <xdr:rowOff>99242</xdr:rowOff>
    </xdr:to>
    <xdr:cxnSp macro="">
      <xdr:nvCxnSpPr>
        <xdr:cNvPr id="429" name="直線コネクタ 428"/>
        <xdr:cNvCxnSpPr/>
      </xdr:nvCxnSpPr>
      <xdr:spPr>
        <a:xfrm>
          <a:off x="14782800" y="132355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89444</xdr:rowOff>
    </xdr:to>
    <xdr:cxnSp macro="">
      <xdr:nvCxnSpPr>
        <xdr:cNvPr id="432" name="直線コネクタ 431"/>
        <xdr:cNvCxnSpPr/>
      </xdr:nvCxnSpPr>
      <xdr:spPr>
        <a:xfrm flipV="1">
          <a:off x="13893800" y="132355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77</xdr:row>
      <xdr:rowOff>89444</xdr:rowOff>
    </xdr:to>
    <xdr:cxnSp macro="">
      <xdr:nvCxnSpPr>
        <xdr:cNvPr id="435" name="直線コネクタ 434"/>
        <xdr:cNvCxnSpPr/>
      </xdr:nvCxnSpPr>
      <xdr:spPr>
        <a:xfrm>
          <a:off x="13004800" y="1314087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45" name="楕円 444"/>
        <xdr:cNvSpPr/>
      </xdr:nvSpPr>
      <xdr:spPr>
        <a:xfrm>
          <a:off x="164592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89098</xdr:rowOff>
    </xdr:from>
    <xdr:ext cx="762000" cy="259045"/>
    <xdr:sp macro="" textlink="">
      <xdr:nvSpPr>
        <xdr:cNvPr id="446" name="公債費以外該当値テキスト"/>
        <xdr:cNvSpPr txBox="1"/>
      </xdr:nvSpPr>
      <xdr:spPr>
        <a:xfrm>
          <a:off x="165989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48442</xdr:rowOff>
    </xdr:from>
    <xdr:to>
      <xdr:col>78</xdr:col>
      <xdr:colOff>120650</xdr:colOff>
      <xdr:row>77</xdr:row>
      <xdr:rowOff>150042</xdr:rowOff>
    </xdr:to>
    <xdr:sp macro="" textlink="">
      <xdr:nvSpPr>
        <xdr:cNvPr id="447" name="楕円 446"/>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134819</xdr:rowOff>
    </xdr:from>
    <xdr:ext cx="736600" cy="259045"/>
    <xdr:sp macro="" textlink="">
      <xdr:nvSpPr>
        <xdr:cNvPr id="448" name="テキスト ボックス 447"/>
        <xdr:cNvSpPr txBox="1"/>
      </xdr:nvSpPr>
      <xdr:spPr>
        <a:xfrm>
          <a:off x="15290800" y="13336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154577</xdr:rowOff>
    </xdr:from>
    <xdr:to>
      <xdr:col>74</xdr:col>
      <xdr:colOff>31750</xdr:colOff>
      <xdr:row>77</xdr:row>
      <xdr:rowOff>84727</xdr:rowOff>
    </xdr:to>
    <xdr:sp macro="" textlink="">
      <xdr:nvSpPr>
        <xdr:cNvPr id="449" name="楕円 448"/>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69504</xdr:rowOff>
    </xdr:from>
    <xdr:ext cx="762000" cy="259045"/>
    <xdr:sp macro="" textlink="">
      <xdr:nvSpPr>
        <xdr:cNvPr id="450" name="テキスト ボックス 449"/>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38644</xdr:rowOff>
    </xdr:from>
    <xdr:to>
      <xdr:col>69</xdr:col>
      <xdr:colOff>142875</xdr:colOff>
      <xdr:row>77</xdr:row>
      <xdr:rowOff>140244</xdr:rowOff>
    </xdr:to>
    <xdr:sp macro="" textlink="">
      <xdr:nvSpPr>
        <xdr:cNvPr id="451" name="楕円 450"/>
        <xdr:cNvSpPr/>
      </xdr:nvSpPr>
      <xdr:spPr>
        <a:xfrm>
          <a:off x="13843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125021</xdr:rowOff>
    </xdr:from>
    <xdr:ext cx="762000" cy="259045"/>
    <xdr:sp macro="" textlink="">
      <xdr:nvSpPr>
        <xdr:cNvPr id="452" name="テキスト ボックス 451"/>
        <xdr:cNvSpPr txBox="1"/>
      </xdr:nvSpPr>
      <xdr:spPr>
        <a:xfrm>
          <a:off x="13512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59871</xdr:rowOff>
    </xdr:from>
    <xdr:to>
      <xdr:col>65</xdr:col>
      <xdr:colOff>53975</xdr:colOff>
      <xdr:row>76</xdr:row>
      <xdr:rowOff>161471</xdr:rowOff>
    </xdr:to>
    <xdr:sp macro="" textlink="">
      <xdr:nvSpPr>
        <xdr:cNvPr id="453" name="楕円 452"/>
        <xdr:cNvSpPr/>
      </xdr:nvSpPr>
      <xdr:spPr>
        <a:xfrm>
          <a:off x="12954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146248</xdr:rowOff>
    </xdr:from>
    <xdr:ext cx="762000" cy="259045"/>
    <xdr:sp macro="" textlink="">
      <xdr:nvSpPr>
        <xdr:cNvPr id="454" name="テキスト ボックス 453"/>
        <xdr:cNvSpPr txBox="1"/>
      </xdr:nvSpPr>
      <xdr:spPr>
        <a:xfrm>
          <a:off x="12623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46030</xdr:rowOff>
    </xdr:from>
    <xdr:to>
      <xdr:col>29</xdr:col>
      <xdr:colOff>127000</xdr:colOff>
      <xdr:row>16</xdr:row>
      <xdr:rowOff>72311</xdr:rowOff>
    </xdr:to>
    <xdr:cxnSp macro="">
      <xdr:nvCxnSpPr>
        <xdr:cNvPr id="49" name="直線コネクタ 48"/>
        <xdr:cNvCxnSpPr/>
      </xdr:nvCxnSpPr>
      <xdr:spPr bwMode="auto">
        <a:xfrm flipV="1">
          <a:off x="5003800" y="2836855"/>
          <a:ext cx="647700" cy="2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72311</xdr:rowOff>
    </xdr:from>
    <xdr:to>
      <xdr:col>26</xdr:col>
      <xdr:colOff>50800</xdr:colOff>
      <xdr:row>16</xdr:row>
      <xdr:rowOff>80956</xdr:rowOff>
    </xdr:to>
    <xdr:cxnSp macro="">
      <xdr:nvCxnSpPr>
        <xdr:cNvPr id="52" name="直線コネクタ 51"/>
        <xdr:cNvCxnSpPr/>
      </xdr:nvCxnSpPr>
      <xdr:spPr bwMode="auto">
        <a:xfrm flipV="1">
          <a:off x="4305300" y="2863136"/>
          <a:ext cx="698500" cy="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75161</xdr:rowOff>
    </xdr:from>
    <xdr:to>
      <xdr:col>22</xdr:col>
      <xdr:colOff>114300</xdr:colOff>
      <xdr:row>16</xdr:row>
      <xdr:rowOff>80956</xdr:rowOff>
    </xdr:to>
    <xdr:cxnSp macro="">
      <xdr:nvCxnSpPr>
        <xdr:cNvPr id="55" name="直線コネクタ 54"/>
        <xdr:cNvCxnSpPr/>
      </xdr:nvCxnSpPr>
      <xdr:spPr bwMode="auto">
        <a:xfrm>
          <a:off x="3606800" y="2865986"/>
          <a:ext cx="698500" cy="5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75161</xdr:rowOff>
    </xdr:from>
    <xdr:to>
      <xdr:col>18</xdr:col>
      <xdr:colOff>177800</xdr:colOff>
      <xdr:row>16</xdr:row>
      <xdr:rowOff>125564</xdr:rowOff>
    </xdr:to>
    <xdr:cxnSp macro="">
      <xdr:nvCxnSpPr>
        <xdr:cNvPr id="58" name="直線コネクタ 57"/>
        <xdr:cNvCxnSpPr/>
      </xdr:nvCxnSpPr>
      <xdr:spPr bwMode="auto">
        <a:xfrm flipV="1">
          <a:off x="2908300" y="2865986"/>
          <a:ext cx="698500" cy="50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166680</xdr:rowOff>
    </xdr:from>
    <xdr:to>
      <xdr:col>29</xdr:col>
      <xdr:colOff>177800</xdr:colOff>
      <xdr:row>16</xdr:row>
      <xdr:rowOff>96830</xdr:rowOff>
    </xdr:to>
    <xdr:sp macro="" textlink="">
      <xdr:nvSpPr>
        <xdr:cNvPr id="68" name="楕円 67"/>
        <xdr:cNvSpPr/>
      </xdr:nvSpPr>
      <xdr:spPr bwMode="auto">
        <a:xfrm>
          <a:off x="5600700" y="278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11757</xdr:rowOff>
    </xdr:from>
    <xdr:ext cx="762000" cy="259045"/>
    <xdr:sp macro="" textlink="">
      <xdr:nvSpPr>
        <xdr:cNvPr id="69" name="人口1人当たり決算額の推移該当値テキスト130"/>
        <xdr:cNvSpPr txBox="1"/>
      </xdr:nvSpPr>
      <xdr:spPr>
        <a:xfrm>
          <a:off x="5740400" y="263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21511</xdr:rowOff>
    </xdr:from>
    <xdr:to>
      <xdr:col>26</xdr:col>
      <xdr:colOff>101600</xdr:colOff>
      <xdr:row>16</xdr:row>
      <xdr:rowOff>123111</xdr:rowOff>
    </xdr:to>
    <xdr:sp macro="" textlink="">
      <xdr:nvSpPr>
        <xdr:cNvPr id="70" name="楕円 69"/>
        <xdr:cNvSpPr/>
      </xdr:nvSpPr>
      <xdr:spPr bwMode="auto">
        <a:xfrm>
          <a:off x="4953000" y="281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133288</xdr:rowOff>
    </xdr:from>
    <xdr:ext cx="736600" cy="259045"/>
    <xdr:sp macro="" textlink="">
      <xdr:nvSpPr>
        <xdr:cNvPr id="71" name="テキスト ボックス 70"/>
        <xdr:cNvSpPr txBox="1"/>
      </xdr:nvSpPr>
      <xdr:spPr>
        <a:xfrm>
          <a:off x="4622800" y="2581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30156</xdr:rowOff>
    </xdr:from>
    <xdr:to>
      <xdr:col>22</xdr:col>
      <xdr:colOff>165100</xdr:colOff>
      <xdr:row>16</xdr:row>
      <xdr:rowOff>131756</xdr:rowOff>
    </xdr:to>
    <xdr:sp macro="" textlink="">
      <xdr:nvSpPr>
        <xdr:cNvPr id="72" name="楕円 71"/>
        <xdr:cNvSpPr/>
      </xdr:nvSpPr>
      <xdr:spPr bwMode="auto">
        <a:xfrm>
          <a:off x="4254500" y="2820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141933</xdr:rowOff>
    </xdr:from>
    <xdr:ext cx="762000" cy="259045"/>
    <xdr:sp macro="" textlink="">
      <xdr:nvSpPr>
        <xdr:cNvPr id="73" name="テキスト ボックス 72"/>
        <xdr:cNvSpPr txBox="1"/>
      </xdr:nvSpPr>
      <xdr:spPr>
        <a:xfrm>
          <a:off x="3924300" y="258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24361</xdr:rowOff>
    </xdr:from>
    <xdr:to>
      <xdr:col>19</xdr:col>
      <xdr:colOff>38100</xdr:colOff>
      <xdr:row>16</xdr:row>
      <xdr:rowOff>125961</xdr:rowOff>
    </xdr:to>
    <xdr:sp macro="" textlink="">
      <xdr:nvSpPr>
        <xdr:cNvPr id="74" name="楕円 73"/>
        <xdr:cNvSpPr/>
      </xdr:nvSpPr>
      <xdr:spPr bwMode="auto">
        <a:xfrm>
          <a:off x="3556000" y="28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136138</xdr:rowOff>
    </xdr:from>
    <xdr:ext cx="762000" cy="259045"/>
    <xdr:sp macro="" textlink="">
      <xdr:nvSpPr>
        <xdr:cNvPr id="75" name="テキスト ボックス 74"/>
        <xdr:cNvSpPr txBox="1"/>
      </xdr:nvSpPr>
      <xdr:spPr>
        <a:xfrm>
          <a:off x="3225800" y="258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74764</xdr:rowOff>
    </xdr:from>
    <xdr:to>
      <xdr:col>15</xdr:col>
      <xdr:colOff>101600</xdr:colOff>
      <xdr:row>17</xdr:row>
      <xdr:rowOff>4914</xdr:rowOff>
    </xdr:to>
    <xdr:sp macro="" textlink="">
      <xdr:nvSpPr>
        <xdr:cNvPr id="76" name="楕円 75"/>
        <xdr:cNvSpPr/>
      </xdr:nvSpPr>
      <xdr:spPr bwMode="auto">
        <a:xfrm>
          <a:off x="2857500" y="2865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15091</xdr:rowOff>
    </xdr:from>
    <xdr:ext cx="762000" cy="259045"/>
    <xdr:sp macro="" textlink="">
      <xdr:nvSpPr>
        <xdr:cNvPr id="77" name="テキスト ボックス 76"/>
        <xdr:cNvSpPr txBox="1"/>
      </xdr:nvSpPr>
      <xdr:spPr>
        <a:xfrm>
          <a:off x="2527300" y="263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2408</xdr:rowOff>
    </xdr:from>
    <xdr:to>
      <xdr:col>29</xdr:col>
      <xdr:colOff>127000</xdr:colOff>
      <xdr:row>35</xdr:row>
      <xdr:rowOff>22900</xdr:rowOff>
    </xdr:to>
    <xdr:cxnSp macro="">
      <xdr:nvCxnSpPr>
        <xdr:cNvPr id="108" name="直線コネクタ 107"/>
        <xdr:cNvCxnSpPr/>
      </xdr:nvCxnSpPr>
      <xdr:spPr bwMode="auto">
        <a:xfrm>
          <a:off x="5003800" y="6612758"/>
          <a:ext cx="647700" cy="2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335515</xdr:rowOff>
    </xdr:from>
    <xdr:to>
      <xdr:col>26</xdr:col>
      <xdr:colOff>50800</xdr:colOff>
      <xdr:row>35</xdr:row>
      <xdr:rowOff>2408</xdr:rowOff>
    </xdr:to>
    <xdr:cxnSp macro="">
      <xdr:nvCxnSpPr>
        <xdr:cNvPr id="111" name="直線コネクタ 110"/>
        <xdr:cNvCxnSpPr/>
      </xdr:nvCxnSpPr>
      <xdr:spPr bwMode="auto">
        <a:xfrm>
          <a:off x="4305300" y="6602965"/>
          <a:ext cx="698500" cy="9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321625</xdr:rowOff>
    </xdr:from>
    <xdr:to>
      <xdr:col>22</xdr:col>
      <xdr:colOff>114300</xdr:colOff>
      <xdr:row>34</xdr:row>
      <xdr:rowOff>335515</xdr:rowOff>
    </xdr:to>
    <xdr:cxnSp macro="">
      <xdr:nvCxnSpPr>
        <xdr:cNvPr id="114" name="直線コネクタ 113"/>
        <xdr:cNvCxnSpPr/>
      </xdr:nvCxnSpPr>
      <xdr:spPr bwMode="auto">
        <a:xfrm>
          <a:off x="3606800" y="6589075"/>
          <a:ext cx="698500" cy="1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289782</xdr:rowOff>
    </xdr:from>
    <xdr:to>
      <xdr:col>18</xdr:col>
      <xdr:colOff>177800</xdr:colOff>
      <xdr:row>34</xdr:row>
      <xdr:rowOff>321625</xdr:rowOff>
    </xdr:to>
    <xdr:cxnSp macro="">
      <xdr:nvCxnSpPr>
        <xdr:cNvPr id="117" name="直線コネクタ 116"/>
        <xdr:cNvCxnSpPr/>
      </xdr:nvCxnSpPr>
      <xdr:spPr bwMode="auto">
        <a:xfrm>
          <a:off x="2908300" y="6557232"/>
          <a:ext cx="698500" cy="3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315000</xdr:rowOff>
    </xdr:from>
    <xdr:to>
      <xdr:col>29</xdr:col>
      <xdr:colOff>177800</xdr:colOff>
      <xdr:row>35</xdr:row>
      <xdr:rowOff>73700</xdr:rowOff>
    </xdr:to>
    <xdr:sp macro="" textlink="">
      <xdr:nvSpPr>
        <xdr:cNvPr id="127" name="楕円 126"/>
        <xdr:cNvSpPr/>
      </xdr:nvSpPr>
      <xdr:spPr bwMode="auto">
        <a:xfrm>
          <a:off x="5600700" y="658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160077</xdr:rowOff>
    </xdr:from>
    <xdr:ext cx="762000" cy="259045"/>
    <xdr:sp macro="" textlink="">
      <xdr:nvSpPr>
        <xdr:cNvPr id="128" name="人口1人当たり決算額の推移該当値テキスト445"/>
        <xdr:cNvSpPr txBox="1"/>
      </xdr:nvSpPr>
      <xdr:spPr>
        <a:xfrm>
          <a:off x="5740400" y="642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294508</xdr:rowOff>
    </xdr:from>
    <xdr:to>
      <xdr:col>26</xdr:col>
      <xdr:colOff>101600</xdr:colOff>
      <xdr:row>35</xdr:row>
      <xdr:rowOff>53208</xdr:rowOff>
    </xdr:to>
    <xdr:sp macro="" textlink="">
      <xdr:nvSpPr>
        <xdr:cNvPr id="129" name="楕円 128"/>
        <xdr:cNvSpPr/>
      </xdr:nvSpPr>
      <xdr:spPr bwMode="auto">
        <a:xfrm>
          <a:off x="4953000" y="6561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63385</xdr:rowOff>
    </xdr:from>
    <xdr:ext cx="736600" cy="259045"/>
    <xdr:sp macro="" textlink="">
      <xdr:nvSpPr>
        <xdr:cNvPr id="130" name="テキスト ボックス 129"/>
        <xdr:cNvSpPr txBox="1"/>
      </xdr:nvSpPr>
      <xdr:spPr>
        <a:xfrm>
          <a:off x="4622800" y="6330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284715</xdr:rowOff>
    </xdr:from>
    <xdr:to>
      <xdr:col>22</xdr:col>
      <xdr:colOff>165100</xdr:colOff>
      <xdr:row>35</xdr:row>
      <xdr:rowOff>43415</xdr:rowOff>
    </xdr:to>
    <xdr:sp macro="" textlink="">
      <xdr:nvSpPr>
        <xdr:cNvPr id="131" name="楕円 130"/>
        <xdr:cNvSpPr/>
      </xdr:nvSpPr>
      <xdr:spPr bwMode="auto">
        <a:xfrm>
          <a:off x="4254500" y="655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53592</xdr:rowOff>
    </xdr:from>
    <xdr:ext cx="762000" cy="259045"/>
    <xdr:sp macro="" textlink="">
      <xdr:nvSpPr>
        <xdr:cNvPr id="132" name="テキスト ボックス 131"/>
        <xdr:cNvSpPr txBox="1"/>
      </xdr:nvSpPr>
      <xdr:spPr>
        <a:xfrm>
          <a:off x="3924300" y="632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270825</xdr:rowOff>
    </xdr:from>
    <xdr:to>
      <xdr:col>19</xdr:col>
      <xdr:colOff>38100</xdr:colOff>
      <xdr:row>35</xdr:row>
      <xdr:rowOff>29525</xdr:rowOff>
    </xdr:to>
    <xdr:sp macro="" textlink="">
      <xdr:nvSpPr>
        <xdr:cNvPr id="133" name="楕円 132"/>
        <xdr:cNvSpPr/>
      </xdr:nvSpPr>
      <xdr:spPr bwMode="auto">
        <a:xfrm>
          <a:off x="3556000" y="653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39702</xdr:rowOff>
    </xdr:from>
    <xdr:ext cx="762000" cy="259045"/>
    <xdr:sp macro="" textlink="">
      <xdr:nvSpPr>
        <xdr:cNvPr id="134" name="テキスト ボックス 133"/>
        <xdr:cNvSpPr txBox="1"/>
      </xdr:nvSpPr>
      <xdr:spPr>
        <a:xfrm>
          <a:off x="3225800" y="63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238982</xdr:rowOff>
    </xdr:from>
    <xdr:to>
      <xdr:col>15</xdr:col>
      <xdr:colOff>101600</xdr:colOff>
      <xdr:row>34</xdr:row>
      <xdr:rowOff>340582</xdr:rowOff>
    </xdr:to>
    <xdr:sp macro="" textlink="">
      <xdr:nvSpPr>
        <xdr:cNvPr id="135" name="楕円 134"/>
        <xdr:cNvSpPr/>
      </xdr:nvSpPr>
      <xdr:spPr bwMode="auto">
        <a:xfrm>
          <a:off x="2857500" y="6506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7859</xdr:rowOff>
    </xdr:from>
    <xdr:ext cx="762000" cy="259045"/>
    <xdr:sp macro="" textlink="">
      <xdr:nvSpPr>
        <xdr:cNvPr id="136" name="テキスト ボックス 135"/>
        <xdr:cNvSpPr txBox="1"/>
      </xdr:nvSpPr>
      <xdr:spPr>
        <a:xfrm>
          <a:off x="2527300" y="627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1,775
1,772
103.07
3,220,180
3,083,659
122,872
1,797,518
3,600,130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144343</xdr:rowOff>
    </xdr:from>
    <xdr:to>
      <xdr:col>24</xdr:col>
      <xdr:colOff>63500</xdr:colOff>
      <xdr:row>34</xdr:row>
      <xdr:rowOff>158050</xdr:rowOff>
    </xdr:to>
    <xdr:cxnSp macro="">
      <xdr:nvCxnSpPr>
        <xdr:cNvPr id="58" name="直線コネクタ 57"/>
        <xdr:cNvCxnSpPr/>
      </xdr:nvCxnSpPr>
      <xdr:spPr>
        <a:xfrm flipV="1">
          <a:off x="3797300" y="5973643"/>
          <a:ext cx="8382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139389</xdr:rowOff>
    </xdr:from>
    <xdr:to>
      <xdr:col>19</xdr:col>
      <xdr:colOff>177800</xdr:colOff>
      <xdr:row>34</xdr:row>
      <xdr:rowOff>158050</xdr:rowOff>
    </xdr:to>
    <xdr:cxnSp macro="">
      <xdr:nvCxnSpPr>
        <xdr:cNvPr id="61" name="直線コネクタ 60"/>
        <xdr:cNvCxnSpPr/>
      </xdr:nvCxnSpPr>
      <xdr:spPr>
        <a:xfrm>
          <a:off x="2908300" y="5968689"/>
          <a:ext cx="8890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139389</xdr:rowOff>
    </xdr:from>
    <xdr:to>
      <xdr:col>15</xdr:col>
      <xdr:colOff>50800</xdr:colOff>
      <xdr:row>34</xdr:row>
      <xdr:rowOff>143975</xdr:rowOff>
    </xdr:to>
    <xdr:cxnSp macro="">
      <xdr:nvCxnSpPr>
        <xdr:cNvPr id="64" name="直線コネクタ 63"/>
        <xdr:cNvCxnSpPr/>
      </xdr:nvCxnSpPr>
      <xdr:spPr>
        <a:xfrm flipV="1">
          <a:off x="2019300" y="5968689"/>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143975</xdr:rowOff>
    </xdr:from>
    <xdr:to>
      <xdr:col>10</xdr:col>
      <xdr:colOff>114300</xdr:colOff>
      <xdr:row>35</xdr:row>
      <xdr:rowOff>19658</xdr:rowOff>
    </xdr:to>
    <xdr:cxnSp macro="">
      <xdr:nvCxnSpPr>
        <xdr:cNvPr id="67" name="直線コネクタ 66"/>
        <xdr:cNvCxnSpPr/>
      </xdr:nvCxnSpPr>
      <xdr:spPr>
        <a:xfrm flipV="1">
          <a:off x="1130300" y="5973275"/>
          <a:ext cx="8890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93543</xdr:rowOff>
    </xdr:from>
    <xdr:to>
      <xdr:col>24</xdr:col>
      <xdr:colOff>114300</xdr:colOff>
      <xdr:row>35</xdr:row>
      <xdr:rowOff>23693</xdr:rowOff>
    </xdr:to>
    <xdr:sp macro="" textlink="">
      <xdr:nvSpPr>
        <xdr:cNvPr id="77" name="楕円 76"/>
        <xdr:cNvSpPr/>
      </xdr:nvSpPr>
      <xdr:spPr>
        <a:xfrm>
          <a:off x="4584700" y="592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116420</xdr:rowOff>
    </xdr:from>
    <xdr:ext cx="599010" cy="259045"/>
    <xdr:sp macro="" textlink="">
      <xdr:nvSpPr>
        <xdr:cNvPr id="78" name="人件費該当値テキスト"/>
        <xdr:cNvSpPr txBox="1"/>
      </xdr:nvSpPr>
      <xdr:spPr>
        <a:xfrm>
          <a:off x="4686300" y="57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107250</xdr:rowOff>
    </xdr:from>
    <xdr:to>
      <xdr:col>20</xdr:col>
      <xdr:colOff>38100</xdr:colOff>
      <xdr:row>35</xdr:row>
      <xdr:rowOff>37400</xdr:rowOff>
    </xdr:to>
    <xdr:sp macro="" textlink="">
      <xdr:nvSpPr>
        <xdr:cNvPr id="79" name="楕円 78"/>
        <xdr:cNvSpPr/>
      </xdr:nvSpPr>
      <xdr:spPr>
        <a:xfrm>
          <a:off x="3746500" y="59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53927</xdr:rowOff>
    </xdr:from>
    <xdr:ext cx="599010" cy="259045"/>
    <xdr:sp macro="" textlink="">
      <xdr:nvSpPr>
        <xdr:cNvPr id="80" name="テキスト ボックス 79"/>
        <xdr:cNvSpPr txBox="1"/>
      </xdr:nvSpPr>
      <xdr:spPr>
        <a:xfrm>
          <a:off x="3497795" y="571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88589</xdr:rowOff>
    </xdr:from>
    <xdr:to>
      <xdr:col>15</xdr:col>
      <xdr:colOff>101600</xdr:colOff>
      <xdr:row>35</xdr:row>
      <xdr:rowOff>18739</xdr:rowOff>
    </xdr:to>
    <xdr:sp macro="" textlink="">
      <xdr:nvSpPr>
        <xdr:cNvPr id="81" name="楕円 80"/>
        <xdr:cNvSpPr/>
      </xdr:nvSpPr>
      <xdr:spPr>
        <a:xfrm>
          <a:off x="2857500" y="59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35266</xdr:rowOff>
    </xdr:from>
    <xdr:ext cx="599010" cy="259045"/>
    <xdr:sp macro="" textlink="">
      <xdr:nvSpPr>
        <xdr:cNvPr id="82" name="テキスト ボックス 81"/>
        <xdr:cNvSpPr txBox="1"/>
      </xdr:nvSpPr>
      <xdr:spPr>
        <a:xfrm>
          <a:off x="2608795" y="56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93175</xdr:rowOff>
    </xdr:from>
    <xdr:to>
      <xdr:col>10</xdr:col>
      <xdr:colOff>165100</xdr:colOff>
      <xdr:row>35</xdr:row>
      <xdr:rowOff>23325</xdr:rowOff>
    </xdr:to>
    <xdr:sp macro="" textlink="">
      <xdr:nvSpPr>
        <xdr:cNvPr id="83" name="楕円 82"/>
        <xdr:cNvSpPr/>
      </xdr:nvSpPr>
      <xdr:spPr>
        <a:xfrm>
          <a:off x="1968500" y="59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39852</xdr:rowOff>
    </xdr:from>
    <xdr:ext cx="599010" cy="259045"/>
    <xdr:sp macro="" textlink="">
      <xdr:nvSpPr>
        <xdr:cNvPr id="84" name="テキスト ボックス 83"/>
        <xdr:cNvSpPr txBox="1"/>
      </xdr:nvSpPr>
      <xdr:spPr>
        <a:xfrm>
          <a:off x="1719795" y="569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140308</xdr:rowOff>
    </xdr:from>
    <xdr:to>
      <xdr:col>6</xdr:col>
      <xdr:colOff>38100</xdr:colOff>
      <xdr:row>35</xdr:row>
      <xdr:rowOff>70458</xdr:rowOff>
    </xdr:to>
    <xdr:sp macro="" textlink="">
      <xdr:nvSpPr>
        <xdr:cNvPr id="85" name="楕円 84"/>
        <xdr:cNvSpPr/>
      </xdr:nvSpPr>
      <xdr:spPr>
        <a:xfrm>
          <a:off x="1079500" y="59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86985</xdr:rowOff>
    </xdr:from>
    <xdr:ext cx="599010" cy="259045"/>
    <xdr:sp macro="" textlink="">
      <xdr:nvSpPr>
        <xdr:cNvPr id="86" name="テキスト ボックス 85"/>
        <xdr:cNvSpPr txBox="1"/>
      </xdr:nvSpPr>
      <xdr:spPr>
        <a:xfrm>
          <a:off x="830795" y="574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57334</xdr:rowOff>
    </xdr:from>
    <xdr:to>
      <xdr:col>24</xdr:col>
      <xdr:colOff>63500</xdr:colOff>
      <xdr:row>57</xdr:row>
      <xdr:rowOff>74972</xdr:rowOff>
    </xdr:to>
    <xdr:cxnSp macro="">
      <xdr:nvCxnSpPr>
        <xdr:cNvPr id="117" name="直線コネクタ 116"/>
        <xdr:cNvCxnSpPr/>
      </xdr:nvCxnSpPr>
      <xdr:spPr>
        <a:xfrm flipV="1">
          <a:off x="3797300" y="9829984"/>
          <a:ext cx="838200" cy="1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65677</xdr:rowOff>
    </xdr:from>
    <xdr:to>
      <xdr:col>19</xdr:col>
      <xdr:colOff>177800</xdr:colOff>
      <xdr:row>57</xdr:row>
      <xdr:rowOff>74972</xdr:rowOff>
    </xdr:to>
    <xdr:cxnSp macro="">
      <xdr:nvCxnSpPr>
        <xdr:cNvPr id="120" name="直線コネクタ 119"/>
        <xdr:cNvCxnSpPr/>
      </xdr:nvCxnSpPr>
      <xdr:spPr>
        <a:xfrm>
          <a:off x="2908300" y="9838327"/>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65677</xdr:rowOff>
    </xdr:from>
    <xdr:to>
      <xdr:col>15</xdr:col>
      <xdr:colOff>50800</xdr:colOff>
      <xdr:row>57</xdr:row>
      <xdr:rowOff>130830</xdr:rowOff>
    </xdr:to>
    <xdr:cxnSp macro="">
      <xdr:nvCxnSpPr>
        <xdr:cNvPr id="123" name="直線コネクタ 122"/>
        <xdr:cNvCxnSpPr/>
      </xdr:nvCxnSpPr>
      <xdr:spPr>
        <a:xfrm flipV="1">
          <a:off x="2019300" y="9838327"/>
          <a:ext cx="889000" cy="6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113752</xdr:rowOff>
    </xdr:from>
    <xdr:to>
      <xdr:col>10</xdr:col>
      <xdr:colOff>114300</xdr:colOff>
      <xdr:row>57</xdr:row>
      <xdr:rowOff>130830</xdr:rowOff>
    </xdr:to>
    <xdr:cxnSp macro="">
      <xdr:nvCxnSpPr>
        <xdr:cNvPr id="126" name="直線コネクタ 125"/>
        <xdr:cNvCxnSpPr/>
      </xdr:nvCxnSpPr>
      <xdr:spPr>
        <a:xfrm>
          <a:off x="1130300" y="9886402"/>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6534</xdr:rowOff>
    </xdr:from>
    <xdr:to>
      <xdr:col>24</xdr:col>
      <xdr:colOff>114300</xdr:colOff>
      <xdr:row>57</xdr:row>
      <xdr:rowOff>108134</xdr:rowOff>
    </xdr:to>
    <xdr:sp macro="" textlink="">
      <xdr:nvSpPr>
        <xdr:cNvPr id="136" name="楕円 135"/>
        <xdr:cNvSpPr/>
      </xdr:nvSpPr>
      <xdr:spPr>
        <a:xfrm>
          <a:off x="4584700" y="97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29411</xdr:rowOff>
    </xdr:from>
    <xdr:ext cx="599010" cy="259045"/>
    <xdr:sp macro="" textlink="">
      <xdr:nvSpPr>
        <xdr:cNvPr id="137" name="物件費該当値テキスト"/>
        <xdr:cNvSpPr txBox="1"/>
      </xdr:nvSpPr>
      <xdr:spPr>
        <a:xfrm>
          <a:off x="4686300" y="963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24172</xdr:rowOff>
    </xdr:from>
    <xdr:to>
      <xdr:col>20</xdr:col>
      <xdr:colOff>38100</xdr:colOff>
      <xdr:row>57</xdr:row>
      <xdr:rowOff>125772</xdr:rowOff>
    </xdr:to>
    <xdr:sp macro="" textlink="">
      <xdr:nvSpPr>
        <xdr:cNvPr id="138" name="楕円 137"/>
        <xdr:cNvSpPr/>
      </xdr:nvSpPr>
      <xdr:spPr>
        <a:xfrm>
          <a:off x="3746500" y="979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142299</xdr:rowOff>
    </xdr:from>
    <xdr:ext cx="599010" cy="259045"/>
    <xdr:sp macro="" textlink="">
      <xdr:nvSpPr>
        <xdr:cNvPr id="139" name="テキスト ボックス 138"/>
        <xdr:cNvSpPr txBox="1"/>
      </xdr:nvSpPr>
      <xdr:spPr>
        <a:xfrm>
          <a:off x="3497795" y="957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14877</xdr:rowOff>
    </xdr:from>
    <xdr:to>
      <xdr:col>15</xdr:col>
      <xdr:colOff>101600</xdr:colOff>
      <xdr:row>57</xdr:row>
      <xdr:rowOff>116477</xdr:rowOff>
    </xdr:to>
    <xdr:sp macro="" textlink="">
      <xdr:nvSpPr>
        <xdr:cNvPr id="140" name="楕円 139"/>
        <xdr:cNvSpPr/>
      </xdr:nvSpPr>
      <xdr:spPr>
        <a:xfrm>
          <a:off x="2857500" y="97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133004</xdr:rowOff>
    </xdr:from>
    <xdr:ext cx="599010" cy="259045"/>
    <xdr:sp macro="" textlink="">
      <xdr:nvSpPr>
        <xdr:cNvPr id="141" name="テキスト ボックス 140"/>
        <xdr:cNvSpPr txBox="1"/>
      </xdr:nvSpPr>
      <xdr:spPr>
        <a:xfrm>
          <a:off x="2608795" y="956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80030</xdr:rowOff>
    </xdr:from>
    <xdr:to>
      <xdr:col>10</xdr:col>
      <xdr:colOff>165100</xdr:colOff>
      <xdr:row>58</xdr:row>
      <xdr:rowOff>10180</xdr:rowOff>
    </xdr:to>
    <xdr:sp macro="" textlink="">
      <xdr:nvSpPr>
        <xdr:cNvPr id="142" name="楕円 141"/>
        <xdr:cNvSpPr/>
      </xdr:nvSpPr>
      <xdr:spPr>
        <a:xfrm>
          <a:off x="1968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26707</xdr:rowOff>
    </xdr:from>
    <xdr:ext cx="599010" cy="259045"/>
    <xdr:sp macro="" textlink="">
      <xdr:nvSpPr>
        <xdr:cNvPr id="143" name="テキスト ボックス 142"/>
        <xdr:cNvSpPr txBox="1"/>
      </xdr:nvSpPr>
      <xdr:spPr>
        <a:xfrm>
          <a:off x="1719795" y="96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62952</xdr:rowOff>
    </xdr:from>
    <xdr:to>
      <xdr:col>6</xdr:col>
      <xdr:colOff>38100</xdr:colOff>
      <xdr:row>57</xdr:row>
      <xdr:rowOff>164552</xdr:rowOff>
    </xdr:to>
    <xdr:sp macro="" textlink="">
      <xdr:nvSpPr>
        <xdr:cNvPr id="144" name="楕円 143"/>
        <xdr:cNvSpPr/>
      </xdr:nvSpPr>
      <xdr:spPr>
        <a:xfrm>
          <a:off x="1079500" y="98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9629</xdr:rowOff>
    </xdr:from>
    <xdr:ext cx="599010" cy="259045"/>
    <xdr:sp macro="" textlink="">
      <xdr:nvSpPr>
        <xdr:cNvPr id="145" name="テキスト ボックス 144"/>
        <xdr:cNvSpPr txBox="1"/>
      </xdr:nvSpPr>
      <xdr:spPr>
        <a:xfrm>
          <a:off x="830795" y="961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123492</xdr:rowOff>
    </xdr:from>
    <xdr:to>
      <xdr:col>24</xdr:col>
      <xdr:colOff>63500</xdr:colOff>
      <xdr:row>77</xdr:row>
      <xdr:rowOff>145793</xdr:rowOff>
    </xdr:to>
    <xdr:cxnSp macro="">
      <xdr:nvCxnSpPr>
        <xdr:cNvPr id="170" name="直線コネクタ 169"/>
        <xdr:cNvCxnSpPr/>
      </xdr:nvCxnSpPr>
      <xdr:spPr>
        <a:xfrm flipV="1">
          <a:off x="3797300" y="13325142"/>
          <a:ext cx="8382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145793</xdr:rowOff>
    </xdr:from>
    <xdr:to>
      <xdr:col>19</xdr:col>
      <xdr:colOff>177800</xdr:colOff>
      <xdr:row>77</xdr:row>
      <xdr:rowOff>151279</xdr:rowOff>
    </xdr:to>
    <xdr:cxnSp macro="">
      <xdr:nvCxnSpPr>
        <xdr:cNvPr id="173" name="直線コネクタ 172"/>
        <xdr:cNvCxnSpPr/>
      </xdr:nvCxnSpPr>
      <xdr:spPr>
        <a:xfrm flipV="1">
          <a:off x="2908300" y="1334744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144146</xdr:rowOff>
    </xdr:from>
    <xdr:to>
      <xdr:col>15</xdr:col>
      <xdr:colOff>50800</xdr:colOff>
      <xdr:row>77</xdr:row>
      <xdr:rowOff>151279</xdr:rowOff>
    </xdr:to>
    <xdr:cxnSp macro="">
      <xdr:nvCxnSpPr>
        <xdr:cNvPr id="176" name="直線コネクタ 175"/>
        <xdr:cNvCxnSpPr/>
      </xdr:nvCxnSpPr>
      <xdr:spPr>
        <a:xfrm>
          <a:off x="2019300" y="13345796"/>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144146</xdr:rowOff>
    </xdr:from>
    <xdr:to>
      <xdr:col>10</xdr:col>
      <xdr:colOff>114300</xdr:colOff>
      <xdr:row>77</xdr:row>
      <xdr:rowOff>158868</xdr:rowOff>
    </xdr:to>
    <xdr:cxnSp macro="">
      <xdr:nvCxnSpPr>
        <xdr:cNvPr id="179" name="直線コネクタ 178"/>
        <xdr:cNvCxnSpPr/>
      </xdr:nvCxnSpPr>
      <xdr:spPr>
        <a:xfrm flipV="1">
          <a:off x="1130300" y="13345796"/>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72692</xdr:rowOff>
    </xdr:from>
    <xdr:to>
      <xdr:col>24</xdr:col>
      <xdr:colOff>114300</xdr:colOff>
      <xdr:row>78</xdr:row>
      <xdr:rowOff>2842</xdr:rowOff>
    </xdr:to>
    <xdr:sp macro="" textlink="">
      <xdr:nvSpPr>
        <xdr:cNvPr id="189" name="楕円 188"/>
        <xdr:cNvSpPr/>
      </xdr:nvSpPr>
      <xdr:spPr>
        <a:xfrm>
          <a:off x="4584700" y="132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159069</xdr:rowOff>
    </xdr:from>
    <xdr:ext cx="534377" cy="259045"/>
    <xdr:sp macro="" textlink="">
      <xdr:nvSpPr>
        <xdr:cNvPr id="190" name="維持補修費該当値テキスト"/>
        <xdr:cNvSpPr txBox="1"/>
      </xdr:nvSpPr>
      <xdr:spPr>
        <a:xfrm>
          <a:off x="4686300" y="131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94993</xdr:rowOff>
    </xdr:from>
    <xdr:to>
      <xdr:col>20</xdr:col>
      <xdr:colOff>38100</xdr:colOff>
      <xdr:row>78</xdr:row>
      <xdr:rowOff>25143</xdr:rowOff>
    </xdr:to>
    <xdr:sp macro="" textlink="">
      <xdr:nvSpPr>
        <xdr:cNvPr id="191" name="楕円 190"/>
        <xdr:cNvSpPr/>
      </xdr:nvSpPr>
      <xdr:spPr>
        <a:xfrm>
          <a:off x="3746500" y="132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16270</xdr:rowOff>
    </xdr:from>
    <xdr:ext cx="469744" cy="259045"/>
    <xdr:sp macro="" textlink="">
      <xdr:nvSpPr>
        <xdr:cNvPr id="192" name="テキスト ボックス 191"/>
        <xdr:cNvSpPr txBox="1"/>
      </xdr:nvSpPr>
      <xdr:spPr>
        <a:xfrm>
          <a:off x="3562428" y="1338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100479</xdr:rowOff>
    </xdr:from>
    <xdr:to>
      <xdr:col>15</xdr:col>
      <xdr:colOff>101600</xdr:colOff>
      <xdr:row>78</xdr:row>
      <xdr:rowOff>30629</xdr:rowOff>
    </xdr:to>
    <xdr:sp macro="" textlink="">
      <xdr:nvSpPr>
        <xdr:cNvPr id="193" name="楕円 192"/>
        <xdr:cNvSpPr/>
      </xdr:nvSpPr>
      <xdr:spPr>
        <a:xfrm>
          <a:off x="2857500" y="133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21756</xdr:rowOff>
    </xdr:from>
    <xdr:ext cx="469744" cy="259045"/>
    <xdr:sp macro="" textlink="">
      <xdr:nvSpPr>
        <xdr:cNvPr id="194" name="テキスト ボックス 193"/>
        <xdr:cNvSpPr txBox="1"/>
      </xdr:nvSpPr>
      <xdr:spPr>
        <a:xfrm>
          <a:off x="2673428" y="133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93346</xdr:rowOff>
    </xdr:from>
    <xdr:to>
      <xdr:col>10</xdr:col>
      <xdr:colOff>165100</xdr:colOff>
      <xdr:row>78</xdr:row>
      <xdr:rowOff>23496</xdr:rowOff>
    </xdr:to>
    <xdr:sp macro="" textlink="">
      <xdr:nvSpPr>
        <xdr:cNvPr id="195" name="楕円 194"/>
        <xdr:cNvSpPr/>
      </xdr:nvSpPr>
      <xdr:spPr>
        <a:xfrm>
          <a:off x="1968500" y="132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14623</xdr:rowOff>
    </xdr:from>
    <xdr:ext cx="469744" cy="259045"/>
    <xdr:sp macro="" textlink="">
      <xdr:nvSpPr>
        <xdr:cNvPr id="196" name="テキスト ボックス 195"/>
        <xdr:cNvSpPr txBox="1"/>
      </xdr:nvSpPr>
      <xdr:spPr>
        <a:xfrm>
          <a:off x="1784428" y="1338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108068</xdr:rowOff>
    </xdr:from>
    <xdr:to>
      <xdr:col>6</xdr:col>
      <xdr:colOff>38100</xdr:colOff>
      <xdr:row>78</xdr:row>
      <xdr:rowOff>38218</xdr:rowOff>
    </xdr:to>
    <xdr:sp macro="" textlink="">
      <xdr:nvSpPr>
        <xdr:cNvPr id="197" name="楕円 196"/>
        <xdr:cNvSpPr/>
      </xdr:nvSpPr>
      <xdr:spPr>
        <a:xfrm>
          <a:off x="1079500" y="1330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29345</xdr:rowOff>
    </xdr:from>
    <xdr:ext cx="469744" cy="259045"/>
    <xdr:sp macro="" textlink="">
      <xdr:nvSpPr>
        <xdr:cNvPr id="198" name="テキスト ボックス 197"/>
        <xdr:cNvSpPr txBox="1"/>
      </xdr:nvSpPr>
      <xdr:spPr>
        <a:xfrm>
          <a:off x="895428" y="134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131356</xdr:rowOff>
    </xdr:from>
    <xdr:to>
      <xdr:col>24</xdr:col>
      <xdr:colOff>63500</xdr:colOff>
      <xdr:row>94</xdr:row>
      <xdr:rowOff>151312</xdr:rowOff>
    </xdr:to>
    <xdr:cxnSp macro="">
      <xdr:nvCxnSpPr>
        <xdr:cNvPr id="231" name="直線コネクタ 230"/>
        <xdr:cNvCxnSpPr/>
      </xdr:nvCxnSpPr>
      <xdr:spPr>
        <a:xfrm>
          <a:off x="3797300" y="16247656"/>
          <a:ext cx="838200" cy="1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131356</xdr:rowOff>
    </xdr:from>
    <xdr:to>
      <xdr:col>19</xdr:col>
      <xdr:colOff>177800</xdr:colOff>
      <xdr:row>95</xdr:row>
      <xdr:rowOff>58662</xdr:rowOff>
    </xdr:to>
    <xdr:cxnSp macro="">
      <xdr:nvCxnSpPr>
        <xdr:cNvPr id="234" name="直線コネクタ 233"/>
        <xdr:cNvCxnSpPr/>
      </xdr:nvCxnSpPr>
      <xdr:spPr>
        <a:xfrm flipV="1">
          <a:off x="2908300" y="16247656"/>
          <a:ext cx="8890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44517</xdr:rowOff>
    </xdr:from>
    <xdr:to>
      <xdr:col>15</xdr:col>
      <xdr:colOff>50800</xdr:colOff>
      <xdr:row>95</xdr:row>
      <xdr:rowOff>58662</xdr:rowOff>
    </xdr:to>
    <xdr:cxnSp macro="">
      <xdr:nvCxnSpPr>
        <xdr:cNvPr id="237" name="直線コネクタ 236"/>
        <xdr:cNvCxnSpPr/>
      </xdr:nvCxnSpPr>
      <xdr:spPr>
        <a:xfrm>
          <a:off x="2019300" y="16332267"/>
          <a:ext cx="889000" cy="1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44517</xdr:rowOff>
    </xdr:from>
    <xdr:to>
      <xdr:col>10</xdr:col>
      <xdr:colOff>114300</xdr:colOff>
      <xdr:row>95</xdr:row>
      <xdr:rowOff>163161</xdr:rowOff>
    </xdr:to>
    <xdr:cxnSp macro="">
      <xdr:nvCxnSpPr>
        <xdr:cNvPr id="240" name="直線コネクタ 239"/>
        <xdr:cNvCxnSpPr/>
      </xdr:nvCxnSpPr>
      <xdr:spPr>
        <a:xfrm flipV="1">
          <a:off x="1130300" y="16332267"/>
          <a:ext cx="8890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100512</xdr:rowOff>
    </xdr:from>
    <xdr:to>
      <xdr:col>24</xdr:col>
      <xdr:colOff>114300</xdr:colOff>
      <xdr:row>95</xdr:row>
      <xdr:rowOff>30662</xdr:rowOff>
    </xdr:to>
    <xdr:sp macro="" textlink="">
      <xdr:nvSpPr>
        <xdr:cNvPr id="250" name="楕円 249"/>
        <xdr:cNvSpPr/>
      </xdr:nvSpPr>
      <xdr:spPr>
        <a:xfrm>
          <a:off x="4584700" y="162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123389</xdr:rowOff>
    </xdr:from>
    <xdr:ext cx="534377" cy="259045"/>
    <xdr:sp macro="" textlink="">
      <xdr:nvSpPr>
        <xdr:cNvPr id="251" name="扶助費該当値テキスト"/>
        <xdr:cNvSpPr txBox="1"/>
      </xdr:nvSpPr>
      <xdr:spPr>
        <a:xfrm>
          <a:off x="4686300" y="1606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80556</xdr:rowOff>
    </xdr:from>
    <xdr:to>
      <xdr:col>20</xdr:col>
      <xdr:colOff>38100</xdr:colOff>
      <xdr:row>95</xdr:row>
      <xdr:rowOff>10706</xdr:rowOff>
    </xdr:to>
    <xdr:sp macro="" textlink="">
      <xdr:nvSpPr>
        <xdr:cNvPr id="252" name="楕円 251"/>
        <xdr:cNvSpPr/>
      </xdr:nvSpPr>
      <xdr:spPr>
        <a:xfrm>
          <a:off x="37465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27233</xdr:rowOff>
    </xdr:from>
    <xdr:ext cx="534377" cy="259045"/>
    <xdr:sp macro="" textlink="">
      <xdr:nvSpPr>
        <xdr:cNvPr id="253" name="テキスト ボックス 252"/>
        <xdr:cNvSpPr txBox="1"/>
      </xdr:nvSpPr>
      <xdr:spPr>
        <a:xfrm>
          <a:off x="3530111" y="159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7862</xdr:rowOff>
    </xdr:from>
    <xdr:to>
      <xdr:col>15</xdr:col>
      <xdr:colOff>101600</xdr:colOff>
      <xdr:row>95</xdr:row>
      <xdr:rowOff>109462</xdr:rowOff>
    </xdr:to>
    <xdr:sp macro="" textlink="">
      <xdr:nvSpPr>
        <xdr:cNvPr id="254" name="楕円 253"/>
        <xdr:cNvSpPr/>
      </xdr:nvSpPr>
      <xdr:spPr>
        <a:xfrm>
          <a:off x="2857500" y="16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125989</xdr:rowOff>
    </xdr:from>
    <xdr:ext cx="534377" cy="259045"/>
    <xdr:sp macro="" textlink="">
      <xdr:nvSpPr>
        <xdr:cNvPr id="255" name="テキスト ボックス 254"/>
        <xdr:cNvSpPr txBox="1"/>
      </xdr:nvSpPr>
      <xdr:spPr>
        <a:xfrm>
          <a:off x="2641111" y="160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165167</xdr:rowOff>
    </xdr:from>
    <xdr:to>
      <xdr:col>10</xdr:col>
      <xdr:colOff>165100</xdr:colOff>
      <xdr:row>95</xdr:row>
      <xdr:rowOff>95317</xdr:rowOff>
    </xdr:to>
    <xdr:sp macro="" textlink="">
      <xdr:nvSpPr>
        <xdr:cNvPr id="256" name="楕円 255"/>
        <xdr:cNvSpPr/>
      </xdr:nvSpPr>
      <xdr:spPr>
        <a:xfrm>
          <a:off x="1968500" y="162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111844</xdr:rowOff>
    </xdr:from>
    <xdr:ext cx="534377" cy="259045"/>
    <xdr:sp macro="" textlink="">
      <xdr:nvSpPr>
        <xdr:cNvPr id="257" name="テキスト ボックス 256"/>
        <xdr:cNvSpPr txBox="1"/>
      </xdr:nvSpPr>
      <xdr:spPr>
        <a:xfrm>
          <a:off x="1752111" y="160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112361</xdr:rowOff>
    </xdr:from>
    <xdr:to>
      <xdr:col>6</xdr:col>
      <xdr:colOff>38100</xdr:colOff>
      <xdr:row>96</xdr:row>
      <xdr:rowOff>42511</xdr:rowOff>
    </xdr:to>
    <xdr:sp macro="" textlink="">
      <xdr:nvSpPr>
        <xdr:cNvPr id="258" name="楕円 257"/>
        <xdr:cNvSpPr/>
      </xdr:nvSpPr>
      <xdr:spPr>
        <a:xfrm>
          <a:off x="1079500" y="1640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59038</xdr:rowOff>
    </xdr:from>
    <xdr:ext cx="534377" cy="259045"/>
    <xdr:sp macro="" textlink="">
      <xdr:nvSpPr>
        <xdr:cNvPr id="259" name="テキスト ボックス 258"/>
        <xdr:cNvSpPr txBox="1"/>
      </xdr:nvSpPr>
      <xdr:spPr>
        <a:xfrm>
          <a:off x="863111" y="1617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50038</xdr:rowOff>
    </xdr:from>
    <xdr:to>
      <xdr:col>55</xdr:col>
      <xdr:colOff>0</xdr:colOff>
      <xdr:row>37</xdr:row>
      <xdr:rowOff>82908</xdr:rowOff>
    </xdr:to>
    <xdr:cxnSp macro="">
      <xdr:nvCxnSpPr>
        <xdr:cNvPr id="290" name="直線コネクタ 289"/>
        <xdr:cNvCxnSpPr/>
      </xdr:nvCxnSpPr>
      <xdr:spPr>
        <a:xfrm flipV="1">
          <a:off x="9639300" y="6393688"/>
          <a:ext cx="838200" cy="3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82908</xdr:rowOff>
    </xdr:from>
    <xdr:to>
      <xdr:col>50</xdr:col>
      <xdr:colOff>114300</xdr:colOff>
      <xdr:row>37</xdr:row>
      <xdr:rowOff>144698</xdr:rowOff>
    </xdr:to>
    <xdr:cxnSp macro="">
      <xdr:nvCxnSpPr>
        <xdr:cNvPr id="293" name="直線コネクタ 292"/>
        <xdr:cNvCxnSpPr/>
      </xdr:nvCxnSpPr>
      <xdr:spPr>
        <a:xfrm flipV="1">
          <a:off x="8750300" y="6426558"/>
          <a:ext cx="889000" cy="6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144698</xdr:rowOff>
    </xdr:from>
    <xdr:to>
      <xdr:col>45</xdr:col>
      <xdr:colOff>177800</xdr:colOff>
      <xdr:row>38</xdr:row>
      <xdr:rowOff>23287</xdr:rowOff>
    </xdr:to>
    <xdr:cxnSp macro="">
      <xdr:nvCxnSpPr>
        <xdr:cNvPr id="296" name="直線コネクタ 295"/>
        <xdr:cNvCxnSpPr/>
      </xdr:nvCxnSpPr>
      <xdr:spPr>
        <a:xfrm flipV="1">
          <a:off x="7861300" y="6488348"/>
          <a:ext cx="889000" cy="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23287</xdr:rowOff>
    </xdr:from>
    <xdr:to>
      <xdr:col>41</xdr:col>
      <xdr:colOff>50800</xdr:colOff>
      <xdr:row>38</xdr:row>
      <xdr:rowOff>66388</xdr:rowOff>
    </xdr:to>
    <xdr:cxnSp macro="">
      <xdr:nvCxnSpPr>
        <xdr:cNvPr id="299" name="直線コネクタ 298"/>
        <xdr:cNvCxnSpPr/>
      </xdr:nvCxnSpPr>
      <xdr:spPr>
        <a:xfrm flipV="1">
          <a:off x="6972300" y="6538387"/>
          <a:ext cx="889000" cy="4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170688</xdr:rowOff>
    </xdr:from>
    <xdr:to>
      <xdr:col>55</xdr:col>
      <xdr:colOff>50800</xdr:colOff>
      <xdr:row>37</xdr:row>
      <xdr:rowOff>100838</xdr:rowOff>
    </xdr:to>
    <xdr:sp macro="" textlink="">
      <xdr:nvSpPr>
        <xdr:cNvPr id="309" name="楕円 308"/>
        <xdr:cNvSpPr/>
      </xdr:nvSpPr>
      <xdr:spPr>
        <a:xfrm>
          <a:off x="10426700" y="63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22115</xdr:rowOff>
    </xdr:from>
    <xdr:ext cx="599010" cy="259045"/>
    <xdr:sp macro="" textlink="">
      <xdr:nvSpPr>
        <xdr:cNvPr id="310" name="補助費等該当値テキスト"/>
        <xdr:cNvSpPr txBox="1"/>
      </xdr:nvSpPr>
      <xdr:spPr>
        <a:xfrm>
          <a:off x="10528300" y="619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32108</xdr:rowOff>
    </xdr:from>
    <xdr:to>
      <xdr:col>50</xdr:col>
      <xdr:colOff>165100</xdr:colOff>
      <xdr:row>37</xdr:row>
      <xdr:rowOff>133708</xdr:rowOff>
    </xdr:to>
    <xdr:sp macro="" textlink="">
      <xdr:nvSpPr>
        <xdr:cNvPr id="311" name="楕円 310"/>
        <xdr:cNvSpPr/>
      </xdr:nvSpPr>
      <xdr:spPr>
        <a:xfrm>
          <a:off x="9588500" y="637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150235</xdr:rowOff>
    </xdr:from>
    <xdr:ext cx="599010" cy="259045"/>
    <xdr:sp macro="" textlink="">
      <xdr:nvSpPr>
        <xdr:cNvPr id="312" name="テキスト ボックス 311"/>
        <xdr:cNvSpPr txBox="1"/>
      </xdr:nvSpPr>
      <xdr:spPr>
        <a:xfrm>
          <a:off x="9339795" y="615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93898</xdr:rowOff>
    </xdr:from>
    <xdr:to>
      <xdr:col>46</xdr:col>
      <xdr:colOff>38100</xdr:colOff>
      <xdr:row>38</xdr:row>
      <xdr:rowOff>24048</xdr:rowOff>
    </xdr:to>
    <xdr:sp macro="" textlink="">
      <xdr:nvSpPr>
        <xdr:cNvPr id="313" name="楕円 312"/>
        <xdr:cNvSpPr/>
      </xdr:nvSpPr>
      <xdr:spPr>
        <a:xfrm>
          <a:off x="8699500" y="64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40575</xdr:rowOff>
    </xdr:from>
    <xdr:ext cx="599010" cy="259045"/>
    <xdr:sp macro="" textlink="">
      <xdr:nvSpPr>
        <xdr:cNvPr id="314" name="テキスト ボックス 313"/>
        <xdr:cNvSpPr txBox="1"/>
      </xdr:nvSpPr>
      <xdr:spPr>
        <a:xfrm>
          <a:off x="8450795" y="621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143937</xdr:rowOff>
    </xdr:from>
    <xdr:to>
      <xdr:col>41</xdr:col>
      <xdr:colOff>101600</xdr:colOff>
      <xdr:row>38</xdr:row>
      <xdr:rowOff>74087</xdr:rowOff>
    </xdr:to>
    <xdr:sp macro="" textlink="">
      <xdr:nvSpPr>
        <xdr:cNvPr id="315" name="楕円 314"/>
        <xdr:cNvSpPr/>
      </xdr:nvSpPr>
      <xdr:spPr>
        <a:xfrm>
          <a:off x="7810500" y="648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65214</xdr:rowOff>
    </xdr:from>
    <xdr:ext cx="599010" cy="259045"/>
    <xdr:sp macro="" textlink="">
      <xdr:nvSpPr>
        <xdr:cNvPr id="316" name="テキスト ボックス 315"/>
        <xdr:cNvSpPr txBox="1"/>
      </xdr:nvSpPr>
      <xdr:spPr>
        <a:xfrm>
          <a:off x="7561795" y="658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15588</xdr:rowOff>
    </xdr:from>
    <xdr:to>
      <xdr:col>36</xdr:col>
      <xdr:colOff>165100</xdr:colOff>
      <xdr:row>38</xdr:row>
      <xdr:rowOff>117188</xdr:rowOff>
    </xdr:to>
    <xdr:sp macro="" textlink="">
      <xdr:nvSpPr>
        <xdr:cNvPr id="317" name="楕円 316"/>
        <xdr:cNvSpPr/>
      </xdr:nvSpPr>
      <xdr:spPr>
        <a:xfrm>
          <a:off x="6921500" y="653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108315</xdr:rowOff>
    </xdr:from>
    <xdr:ext cx="599010" cy="259045"/>
    <xdr:sp macro="" textlink="">
      <xdr:nvSpPr>
        <xdr:cNvPr id="318" name="テキスト ボックス 317"/>
        <xdr:cNvSpPr txBox="1"/>
      </xdr:nvSpPr>
      <xdr:spPr>
        <a:xfrm>
          <a:off x="6672795" y="662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129098</xdr:rowOff>
    </xdr:from>
    <xdr:to>
      <xdr:col>55</xdr:col>
      <xdr:colOff>0</xdr:colOff>
      <xdr:row>57</xdr:row>
      <xdr:rowOff>160347</xdr:rowOff>
    </xdr:to>
    <xdr:cxnSp macro="">
      <xdr:nvCxnSpPr>
        <xdr:cNvPr id="345" name="直線コネクタ 344"/>
        <xdr:cNvCxnSpPr/>
      </xdr:nvCxnSpPr>
      <xdr:spPr>
        <a:xfrm flipV="1">
          <a:off x="9639300" y="9901748"/>
          <a:ext cx="8382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150660</xdr:rowOff>
    </xdr:from>
    <xdr:to>
      <xdr:col>50</xdr:col>
      <xdr:colOff>114300</xdr:colOff>
      <xdr:row>57</xdr:row>
      <xdr:rowOff>160347</xdr:rowOff>
    </xdr:to>
    <xdr:cxnSp macro="">
      <xdr:nvCxnSpPr>
        <xdr:cNvPr id="348" name="直線コネクタ 347"/>
        <xdr:cNvCxnSpPr/>
      </xdr:nvCxnSpPr>
      <xdr:spPr>
        <a:xfrm>
          <a:off x="8750300" y="9923310"/>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147716</xdr:rowOff>
    </xdr:from>
    <xdr:to>
      <xdr:col>45</xdr:col>
      <xdr:colOff>177800</xdr:colOff>
      <xdr:row>57</xdr:row>
      <xdr:rowOff>150660</xdr:rowOff>
    </xdr:to>
    <xdr:cxnSp macro="">
      <xdr:nvCxnSpPr>
        <xdr:cNvPr id="351" name="直線コネクタ 350"/>
        <xdr:cNvCxnSpPr/>
      </xdr:nvCxnSpPr>
      <xdr:spPr>
        <a:xfrm>
          <a:off x="7861300" y="9920366"/>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147716</xdr:rowOff>
    </xdr:from>
    <xdr:to>
      <xdr:col>41</xdr:col>
      <xdr:colOff>50800</xdr:colOff>
      <xdr:row>58</xdr:row>
      <xdr:rowOff>8223</xdr:rowOff>
    </xdr:to>
    <xdr:cxnSp macro="">
      <xdr:nvCxnSpPr>
        <xdr:cNvPr id="354" name="直線コネクタ 353"/>
        <xdr:cNvCxnSpPr/>
      </xdr:nvCxnSpPr>
      <xdr:spPr>
        <a:xfrm flipV="1">
          <a:off x="6972300" y="9920366"/>
          <a:ext cx="889000" cy="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78298</xdr:rowOff>
    </xdr:from>
    <xdr:to>
      <xdr:col>55</xdr:col>
      <xdr:colOff>50800</xdr:colOff>
      <xdr:row>58</xdr:row>
      <xdr:rowOff>8448</xdr:rowOff>
    </xdr:to>
    <xdr:sp macro="" textlink="">
      <xdr:nvSpPr>
        <xdr:cNvPr id="364" name="楕円 363"/>
        <xdr:cNvSpPr/>
      </xdr:nvSpPr>
      <xdr:spPr>
        <a:xfrm>
          <a:off x="10426700" y="98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101175</xdr:rowOff>
    </xdr:from>
    <xdr:ext cx="599010" cy="259045"/>
    <xdr:sp macro="" textlink="">
      <xdr:nvSpPr>
        <xdr:cNvPr id="365" name="普通建設事業費該当値テキスト"/>
        <xdr:cNvSpPr txBox="1"/>
      </xdr:nvSpPr>
      <xdr:spPr>
        <a:xfrm>
          <a:off x="10528300" y="970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109547</xdr:rowOff>
    </xdr:from>
    <xdr:to>
      <xdr:col>50</xdr:col>
      <xdr:colOff>165100</xdr:colOff>
      <xdr:row>58</xdr:row>
      <xdr:rowOff>39697</xdr:rowOff>
    </xdr:to>
    <xdr:sp macro="" textlink="">
      <xdr:nvSpPr>
        <xdr:cNvPr id="366" name="楕円 365"/>
        <xdr:cNvSpPr/>
      </xdr:nvSpPr>
      <xdr:spPr>
        <a:xfrm>
          <a:off x="9588500" y="98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56224</xdr:rowOff>
    </xdr:from>
    <xdr:ext cx="599010" cy="259045"/>
    <xdr:sp macro="" textlink="">
      <xdr:nvSpPr>
        <xdr:cNvPr id="367" name="テキスト ボックス 366"/>
        <xdr:cNvSpPr txBox="1"/>
      </xdr:nvSpPr>
      <xdr:spPr>
        <a:xfrm>
          <a:off x="9339795" y="965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99860</xdr:rowOff>
    </xdr:from>
    <xdr:to>
      <xdr:col>46</xdr:col>
      <xdr:colOff>38100</xdr:colOff>
      <xdr:row>58</xdr:row>
      <xdr:rowOff>30010</xdr:rowOff>
    </xdr:to>
    <xdr:sp macro="" textlink="">
      <xdr:nvSpPr>
        <xdr:cNvPr id="368" name="楕円 367"/>
        <xdr:cNvSpPr/>
      </xdr:nvSpPr>
      <xdr:spPr>
        <a:xfrm>
          <a:off x="8699500" y="98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46537</xdr:rowOff>
    </xdr:from>
    <xdr:ext cx="599010" cy="259045"/>
    <xdr:sp macro="" textlink="">
      <xdr:nvSpPr>
        <xdr:cNvPr id="369" name="テキスト ボックス 368"/>
        <xdr:cNvSpPr txBox="1"/>
      </xdr:nvSpPr>
      <xdr:spPr>
        <a:xfrm>
          <a:off x="8450795" y="964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96916</xdr:rowOff>
    </xdr:from>
    <xdr:to>
      <xdr:col>41</xdr:col>
      <xdr:colOff>101600</xdr:colOff>
      <xdr:row>58</xdr:row>
      <xdr:rowOff>27066</xdr:rowOff>
    </xdr:to>
    <xdr:sp macro="" textlink="">
      <xdr:nvSpPr>
        <xdr:cNvPr id="370" name="楕円 369"/>
        <xdr:cNvSpPr/>
      </xdr:nvSpPr>
      <xdr:spPr>
        <a:xfrm>
          <a:off x="7810500" y="986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43593</xdr:rowOff>
    </xdr:from>
    <xdr:ext cx="599010" cy="259045"/>
    <xdr:sp macro="" textlink="">
      <xdr:nvSpPr>
        <xdr:cNvPr id="371" name="テキスト ボックス 370"/>
        <xdr:cNvSpPr txBox="1"/>
      </xdr:nvSpPr>
      <xdr:spPr>
        <a:xfrm>
          <a:off x="7561795" y="964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128873</xdr:rowOff>
    </xdr:from>
    <xdr:to>
      <xdr:col>36</xdr:col>
      <xdr:colOff>165100</xdr:colOff>
      <xdr:row>58</xdr:row>
      <xdr:rowOff>59023</xdr:rowOff>
    </xdr:to>
    <xdr:sp macro="" textlink="">
      <xdr:nvSpPr>
        <xdr:cNvPr id="372" name="楕円 371"/>
        <xdr:cNvSpPr/>
      </xdr:nvSpPr>
      <xdr:spPr>
        <a:xfrm>
          <a:off x="6921500" y="99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50150</xdr:rowOff>
    </xdr:from>
    <xdr:ext cx="599010" cy="259045"/>
    <xdr:sp macro="" textlink="">
      <xdr:nvSpPr>
        <xdr:cNvPr id="373" name="テキスト ボックス 372"/>
        <xdr:cNvSpPr txBox="1"/>
      </xdr:nvSpPr>
      <xdr:spPr>
        <a:xfrm>
          <a:off x="6672795" y="999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47355</xdr:rowOff>
    </xdr:from>
    <xdr:to>
      <xdr:col>55</xdr:col>
      <xdr:colOff>0</xdr:colOff>
      <xdr:row>79</xdr:row>
      <xdr:rowOff>32627</xdr:rowOff>
    </xdr:to>
    <xdr:cxnSp macro="">
      <xdr:nvCxnSpPr>
        <xdr:cNvPr id="404" name="直線コネクタ 403"/>
        <xdr:cNvCxnSpPr/>
      </xdr:nvCxnSpPr>
      <xdr:spPr>
        <a:xfrm>
          <a:off x="9639300" y="13420455"/>
          <a:ext cx="838200" cy="1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114853</xdr:rowOff>
    </xdr:from>
    <xdr:to>
      <xdr:col>50</xdr:col>
      <xdr:colOff>114300</xdr:colOff>
      <xdr:row>78</xdr:row>
      <xdr:rowOff>47355</xdr:rowOff>
    </xdr:to>
    <xdr:cxnSp macro="">
      <xdr:nvCxnSpPr>
        <xdr:cNvPr id="407" name="直線コネクタ 406"/>
        <xdr:cNvCxnSpPr/>
      </xdr:nvCxnSpPr>
      <xdr:spPr>
        <a:xfrm>
          <a:off x="8750300" y="13145053"/>
          <a:ext cx="889000" cy="27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114853</xdr:rowOff>
    </xdr:from>
    <xdr:to>
      <xdr:col>45</xdr:col>
      <xdr:colOff>177800</xdr:colOff>
      <xdr:row>77</xdr:row>
      <xdr:rowOff>104828</xdr:rowOff>
    </xdr:to>
    <xdr:cxnSp macro="">
      <xdr:nvCxnSpPr>
        <xdr:cNvPr id="410" name="直線コネクタ 409"/>
        <xdr:cNvCxnSpPr/>
      </xdr:nvCxnSpPr>
      <xdr:spPr>
        <a:xfrm flipV="1">
          <a:off x="7861300" y="13145053"/>
          <a:ext cx="889000" cy="1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153277</xdr:rowOff>
    </xdr:from>
    <xdr:to>
      <xdr:col>55</xdr:col>
      <xdr:colOff>50800</xdr:colOff>
      <xdr:row>79</xdr:row>
      <xdr:rowOff>83427</xdr:rowOff>
    </xdr:to>
    <xdr:sp macro="" textlink="">
      <xdr:nvSpPr>
        <xdr:cNvPr id="420" name="楕円 419"/>
        <xdr:cNvSpPr/>
      </xdr:nvSpPr>
      <xdr:spPr>
        <a:xfrm>
          <a:off x="10426700" y="135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69739</xdr:rowOff>
    </xdr:from>
    <xdr:ext cx="534377" cy="259045"/>
    <xdr:sp macro="" textlink="">
      <xdr:nvSpPr>
        <xdr:cNvPr id="421" name="普通建設事業費 （ うち新規整備　）該当値テキスト"/>
        <xdr:cNvSpPr txBox="1"/>
      </xdr:nvSpPr>
      <xdr:spPr>
        <a:xfrm>
          <a:off x="10528300" y="134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168005</xdr:rowOff>
    </xdr:from>
    <xdr:to>
      <xdr:col>50</xdr:col>
      <xdr:colOff>165100</xdr:colOff>
      <xdr:row>78</xdr:row>
      <xdr:rowOff>98155</xdr:rowOff>
    </xdr:to>
    <xdr:sp macro="" textlink="">
      <xdr:nvSpPr>
        <xdr:cNvPr id="422" name="楕円 421"/>
        <xdr:cNvSpPr/>
      </xdr:nvSpPr>
      <xdr:spPr>
        <a:xfrm>
          <a:off x="9588500" y="133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114682</xdr:rowOff>
    </xdr:from>
    <xdr:ext cx="599010" cy="259045"/>
    <xdr:sp macro="" textlink="">
      <xdr:nvSpPr>
        <xdr:cNvPr id="423" name="テキスト ボックス 422"/>
        <xdr:cNvSpPr txBox="1"/>
      </xdr:nvSpPr>
      <xdr:spPr>
        <a:xfrm>
          <a:off x="9339795" y="1314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64053</xdr:rowOff>
    </xdr:from>
    <xdr:to>
      <xdr:col>46</xdr:col>
      <xdr:colOff>38100</xdr:colOff>
      <xdr:row>76</xdr:row>
      <xdr:rowOff>165653</xdr:rowOff>
    </xdr:to>
    <xdr:sp macro="" textlink="">
      <xdr:nvSpPr>
        <xdr:cNvPr id="424" name="楕円 423"/>
        <xdr:cNvSpPr/>
      </xdr:nvSpPr>
      <xdr:spPr>
        <a:xfrm>
          <a:off x="8699500" y="130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10730</xdr:rowOff>
    </xdr:from>
    <xdr:ext cx="599010" cy="259045"/>
    <xdr:sp macro="" textlink="">
      <xdr:nvSpPr>
        <xdr:cNvPr id="425" name="テキスト ボックス 424"/>
        <xdr:cNvSpPr txBox="1"/>
      </xdr:nvSpPr>
      <xdr:spPr>
        <a:xfrm>
          <a:off x="8450795" y="1286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54028</xdr:rowOff>
    </xdr:from>
    <xdr:to>
      <xdr:col>41</xdr:col>
      <xdr:colOff>101600</xdr:colOff>
      <xdr:row>77</xdr:row>
      <xdr:rowOff>155628</xdr:rowOff>
    </xdr:to>
    <xdr:sp macro="" textlink="">
      <xdr:nvSpPr>
        <xdr:cNvPr id="426" name="楕円 425"/>
        <xdr:cNvSpPr/>
      </xdr:nvSpPr>
      <xdr:spPr>
        <a:xfrm>
          <a:off x="7810500" y="132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705</xdr:rowOff>
    </xdr:from>
    <xdr:ext cx="599010" cy="259045"/>
    <xdr:sp macro="" textlink="">
      <xdr:nvSpPr>
        <xdr:cNvPr id="427" name="テキスト ボックス 426"/>
        <xdr:cNvSpPr txBox="1"/>
      </xdr:nvSpPr>
      <xdr:spPr>
        <a:xfrm>
          <a:off x="7561795" y="1303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169275</xdr:rowOff>
    </xdr:from>
    <xdr:to>
      <xdr:col>55</xdr:col>
      <xdr:colOff>0</xdr:colOff>
      <xdr:row>97</xdr:row>
      <xdr:rowOff>88809</xdr:rowOff>
    </xdr:to>
    <xdr:cxnSp macro="">
      <xdr:nvCxnSpPr>
        <xdr:cNvPr id="452" name="直線コネクタ 451"/>
        <xdr:cNvCxnSpPr/>
      </xdr:nvCxnSpPr>
      <xdr:spPr>
        <a:xfrm flipV="1">
          <a:off x="9639300" y="16628475"/>
          <a:ext cx="8382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88809</xdr:rowOff>
    </xdr:from>
    <xdr:to>
      <xdr:col>50</xdr:col>
      <xdr:colOff>114300</xdr:colOff>
      <xdr:row>98</xdr:row>
      <xdr:rowOff>822</xdr:rowOff>
    </xdr:to>
    <xdr:cxnSp macro="">
      <xdr:nvCxnSpPr>
        <xdr:cNvPr id="455" name="直線コネクタ 454"/>
        <xdr:cNvCxnSpPr/>
      </xdr:nvCxnSpPr>
      <xdr:spPr>
        <a:xfrm flipV="1">
          <a:off x="8750300" y="16719459"/>
          <a:ext cx="889000" cy="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112562</xdr:rowOff>
    </xdr:from>
    <xdr:to>
      <xdr:col>45</xdr:col>
      <xdr:colOff>177800</xdr:colOff>
      <xdr:row>98</xdr:row>
      <xdr:rowOff>822</xdr:rowOff>
    </xdr:to>
    <xdr:cxnSp macro="">
      <xdr:nvCxnSpPr>
        <xdr:cNvPr id="458" name="直線コネクタ 457"/>
        <xdr:cNvCxnSpPr/>
      </xdr:nvCxnSpPr>
      <xdr:spPr>
        <a:xfrm>
          <a:off x="7861300" y="16743212"/>
          <a:ext cx="8890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118475</xdr:rowOff>
    </xdr:from>
    <xdr:to>
      <xdr:col>55</xdr:col>
      <xdr:colOff>50800</xdr:colOff>
      <xdr:row>97</xdr:row>
      <xdr:rowOff>48625</xdr:rowOff>
    </xdr:to>
    <xdr:sp macro="" textlink="">
      <xdr:nvSpPr>
        <xdr:cNvPr id="468" name="楕円 467"/>
        <xdr:cNvSpPr/>
      </xdr:nvSpPr>
      <xdr:spPr>
        <a:xfrm>
          <a:off x="10426700" y="165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141352</xdr:rowOff>
    </xdr:from>
    <xdr:ext cx="599010" cy="259045"/>
    <xdr:sp macro="" textlink="">
      <xdr:nvSpPr>
        <xdr:cNvPr id="469" name="普通建設事業費 （ うち更新整備　）該当値テキスト"/>
        <xdr:cNvSpPr txBox="1"/>
      </xdr:nvSpPr>
      <xdr:spPr>
        <a:xfrm>
          <a:off x="10528300" y="1642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38009</xdr:rowOff>
    </xdr:from>
    <xdr:to>
      <xdr:col>50</xdr:col>
      <xdr:colOff>165100</xdr:colOff>
      <xdr:row>97</xdr:row>
      <xdr:rowOff>139609</xdr:rowOff>
    </xdr:to>
    <xdr:sp macro="" textlink="">
      <xdr:nvSpPr>
        <xdr:cNvPr id="470" name="楕円 469"/>
        <xdr:cNvSpPr/>
      </xdr:nvSpPr>
      <xdr:spPr>
        <a:xfrm>
          <a:off x="9588500" y="166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156136</xdr:rowOff>
    </xdr:from>
    <xdr:ext cx="599010" cy="259045"/>
    <xdr:sp macro="" textlink="">
      <xdr:nvSpPr>
        <xdr:cNvPr id="471" name="テキスト ボックス 470"/>
        <xdr:cNvSpPr txBox="1"/>
      </xdr:nvSpPr>
      <xdr:spPr>
        <a:xfrm>
          <a:off x="9339795" y="1644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121472</xdr:rowOff>
    </xdr:from>
    <xdr:to>
      <xdr:col>46</xdr:col>
      <xdr:colOff>38100</xdr:colOff>
      <xdr:row>98</xdr:row>
      <xdr:rowOff>51622</xdr:rowOff>
    </xdr:to>
    <xdr:sp macro="" textlink="">
      <xdr:nvSpPr>
        <xdr:cNvPr id="472" name="楕円 471"/>
        <xdr:cNvSpPr/>
      </xdr:nvSpPr>
      <xdr:spPr>
        <a:xfrm>
          <a:off x="8699500" y="167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42749</xdr:rowOff>
    </xdr:from>
    <xdr:ext cx="534377" cy="259045"/>
    <xdr:sp macro="" textlink="">
      <xdr:nvSpPr>
        <xdr:cNvPr id="473" name="テキスト ボックス 472"/>
        <xdr:cNvSpPr txBox="1"/>
      </xdr:nvSpPr>
      <xdr:spPr>
        <a:xfrm>
          <a:off x="8483111" y="168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61762</xdr:rowOff>
    </xdr:from>
    <xdr:to>
      <xdr:col>41</xdr:col>
      <xdr:colOff>101600</xdr:colOff>
      <xdr:row>97</xdr:row>
      <xdr:rowOff>163362</xdr:rowOff>
    </xdr:to>
    <xdr:sp macro="" textlink="">
      <xdr:nvSpPr>
        <xdr:cNvPr id="474" name="楕円 473"/>
        <xdr:cNvSpPr/>
      </xdr:nvSpPr>
      <xdr:spPr>
        <a:xfrm>
          <a:off x="7810500" y="166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8439</xdr:rowOff>
    </xdr:from>
    <xdr:ext cx="599010" cy="259045"/>
    <xdr:sp macro="" textlink="">
      <xdr:nvSpPr>
        <xdr:cNvPr id="475" name="テキスト ボックス 474"/>
        <xdr:cNvSpPr txBox="1"/>
      </xdr:nvSpPr>
      <xdr:spPr>
        <a:xfrm>
          <a:off x="7561795" y="1646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168275</xdr:rowOff>
    </xdr:from>
    <xdr:to>
      <xdr:col>85</xdr:col>
      <xdr:colOff>127000</xdr:colOff>
      <xdr:row>38</xdr:row>
      <xdr:rowOff>110154</xdr:rowOff>
    </xdr:to>
    <xdr:cxnSp macro="">
      <xdr:nvCxnSpPr>
        <xdr:cNvPr id="504" name="直線コネクタ 503"/>
        <xdr:cNvCxnSpPr/>
      </xdr:nvCxnSpPr>
      <xdr:spPr>
        <a:xfrm>
          <a:off x="15481300" y="6169025"/>
          <a:ext cx="838200" cy="45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168275</xdr:rowOff>
    </xdr:from>
    <xdr:to>
      <xdr:col>81</xdr:col>
      <xdr:colOff>50800</xdr:colOff>
      <xdr:row>36</xdr:row>
      <xdr:rowOff>165155</xdr:rowOff>
    </xdr:to>
    <xdr:cxnSp macro="">
      <xdr:nvCxnSpPr>
        <xdr:cNvPr id="507" name="直線コネクタ 506"/>
        <xdr:cNvCxnSpPr/>
      </xdr:nvCxnSpPr>
      <xdr:spPr>
        <a:xfrm flipV="1">
          <a:off x="14592300" y="6169025"/>
          <a:ext cx="889000" cy="1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165155</xdr:rowOff>
    </xdr:from>
    <xdr:to>
      <xdr:col>76</xdr:col>
      <xdr:colOff>114300</xdr:colOff>
      <xdr:row>39</xdr:row>
      <xdr:rowOff>44450</xdr:rowOff>
    </xdr:to>
    <xdr:cxnSp macro="">
      <xdr:nvCxnSpPr>
        <xdr:cNvPr id="510" name="直線コネクタ 509"/>
        <xdr:cNvCxnSpPr/>
      </xdr:nvCxnSpPr>
      <xdr:spPr>
        <a:xfrm flipV="1">
          <a:off x="13703300" y="6337355"/>
          <a:ext cx="889000" cy="39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24303</xdr:rowOff>
    </xdr:from>
    <xdr:to>
      <xdr:col>71</xdr:col>
      <xdr:colOff>177800</xdr:colOff>
      <xdr:row>39</xdr:row>
      <xdr:rowOff>44450</xdr:rowOff>
    </xdr:to>
    <xdr:cxnSp macro="">
      <xdr:nvCxnSpPr>
        <xdr:cNvPr id="513" name="直線コネクタ 512"/>
        <xdr:cNvCxnSpPr/>
      </xdr:nvCxnSpPr>
      <xdr:spPr>
        <a:xfrm>
          <a:off x="12814300" y="5510703"/>
          <a:ext cx="889000" cy="122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59354</xdr:rowOff>
    </xdr:from>
    <xdr:to>
      <xdr:col>85</xdr:col>
      <xdr:colOff>177800</xdr:colOff>
      <xdr:row>38</xdr:row>
      <xdr:rowOff>160954</xdr:rowOff>
    </xdr:to>
    <xdr:sp macro="" textlink="">
      <xdr:nvSpPr>
        <xdr:cNvPr id="523" name="楕円 522"/>
        <xdr:cNvSpPr/>
      </xdr:nvSpPr>
      <xdr:spPr>
        <a:xfrm>
          <a:off x="16268700" y="657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18730</xdr:rowOff>
    </xdr:from>
    <xdr:ext cx="534377" cy="259045"/>
    <xdr:sp macro="" textlink="">
      <xdr:nvSpPr>
        <xdr:cNvPr id="524" name="災害復旧事業費該当値テキスト"/>
        <xdr:cNvSpPr txBox="1"/>
      </xdr:nvSpPr>
      <xdr:spPr>
        <a:xfrm>
          <a:off x="16370300" y="63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117475</xdr:rowOff>
    </xdr:from>
    <xdr:to>
      <xdr:col>81</xdr:col>
      <xdr:colOff>101600</xdr:colOff>
      <xdr:row>36</xdr:row>
      <xdr:rowOff>47625</xdr:rowOff>
    </xdr:to>
    <xdr:sp macro="" textlink="">
      <xdr:nvSpPr>
        <xdr:cNvPr id="525" name="楕円 524"/>
        <xdr:cNvSpPr/>
      </xdr:nvSpPr>
      <xdr:spPr>
        <a:xfrm>
          <a:off x="15430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64152</xdr:rowOff>
    </xdr:from>
    <xdr:ext cx="599010" cy="259045"/>
    <xdr:sp macro="" textlink="">
      <xdr:nvSpPr>
        <xdr:cNvPr id="526" name="テキスト ボックス 525"/>
        <xdr:cNvSpPr txBox="1"/>
      </xdr:nvSpPr>
      <xdr:spPr>
        <a:xfrm>
          <a:off x="15181795" y="589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114355</xdr:rowOff>
    </xdr:from>
    <xdr:to>
      <xdr:col>76</xdr:col>
      <xdr:colOff>165100</xdr:colOff>
      <xdr:row>37</xdr:row>
      <xdr:rowOff>44505</xdr:rowOff>
    </xdr:to>
    <xdr:sp macro="" textlink="">
      <xdr:nvSpPr>
        <xdr:cNvPr id="527" name="楕円 526"/>
        <xdr:cNvSpPr/>
      </xdr:nvSpPr>
      <xdr:spPr>
        <a:xfrm>
          <a:off x="14541500" y="62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61032</xdr:rowOff>
    </xdr:from>
    <xdr:ext cx="599010" cy="259045"/>
    <xdr:sp macro="" textlink="">
      <xdr:nvSpPr>
        <xdr:cNvPr id="528" name="テキスト ボックス 527"/>
        <xdr:cNvSpPr txBox="1"/>
      </xdr:nvSpPr>
      <xdr:spPr>
        <a:xfrm>
          <a:off x="14292795" y="606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144953</xdr:rowOff>
    </xdr:from>
    <xdr:to>
      <xdr:col>67</xdr:col>
      <xdr:colOff>101600</xdr:colOff>
      <xdr:row>32</xdr:row>
      <xdr:rowOff>75103</xdr:rowOff>
    </xdr:to>
    <xdr:sp macro="" textlink="">
      <xdr:nvSpPr>
        <xdr:cNvPr id="531" name="楕円 530"/>
        <xdr:cNvSpPr/>
      </xdr:nvSpPr>
      <xdr:spPr>
        <a:xfrm>
          <a:off x="12763500" y="54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91630</xdr:rowOff>
    </xdr:from>
    <xdr:ext cx="599010" cy="259045"/>
    <xdr:sp macro="" textlink="">
      <xdr:nvSpPr>
        <xdr:cNvPr id="532" name="テキスト ボックス 531"/>
        <xdr:cNvSpPr txBox="1"/>
      </xdr:nvSpPr>
      <xdr:spPr>
        <a:xfrm>
          <a:off x="12514795" y="523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71213</xdr:rowOff>
    </xdr:from>
    <xdr:to>
      <xdr:col>85</xdr:col>
      <xdr:colOff>127000</xdr:colOff>
      <xdr:row>76</xdr:row>
      <xdr:rowOff>110310</xdr:rowOff>
    </xdr:to>
    <xdr:cxnSp macro="">
      <xdr:nvCxnSpPr>
        <xdr:cNvPr id="616" name="直線コネクタ 615"/>
        <xdr:cNvCxnSpPr/>
      </xdr:nvCxnSpPr>
      <xdr:spPr>
        <a:xfrm>
          <a:off x="15481300" y="13101413"/>
          <a:ext cx="8382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71213</xdr:rowOff>
    </xdr:from>
    <xdr:to>
      <xdr:col>81</xdr:col>
      <xdr:colOff>50800</xdr:colOff>
      <xdr:row>76</xdr:row>
      <xdr:rowOff>72275</xdr:rowOff>
    </xdr:to>
    <xdr:cxnSp macro="">
      <xdr:nvCxnSpPr>
        <xdr:cNvPr id="619" name="直線コネクタ 618"/>
        <xdr:cNvCxnSpPr/>
      </xdr:nvCxnSpPr>
      <xdr:spPr>
        <a:xfrm flipV="1">
          <a:off x="14592300" y="1310141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70938</xdr:rowOff>
    </xdr:from>
    <xdr:to>
      <xdr:col>76</xdr:col>
      <xdr:colOff>114300</xdr:colOff>
      <xdr:row>76</xdr:row>
      <xdr:rowOff>72275</xdr:rowOff>
    </xdr:to>
    <xdr:cxnSp macro="">
      <xdr:nvCxnSpPr>
        <xdr:cNvPr id="622" name="直線コネクタ 621"/>
        <xdr:cNvCxnSpPr/>
      </xdr:nvCxnSpPr>
      <xdr:spPr>
        <a:xfrm>
          <a:off x="13703300" y="13101138"/>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43745</xdr:rowOff>
    </xdr:from>
    <xdr:to>
      <xdr:col>71</xdr:col>
      <xdr:colOff>177800</xdr:colOff>
      <xdr:row>76</xdr:row>
      <xdr:rowOff>70938</xdr:rowOff>
    </xdr:to>
    <xdr:cxnSp macro="">
      <xdr:nvCxnSpPr>
        <xdr:cNvPr id="625" name="直線コネクタ 624"/>
        <xdr:cNvCxnSpPr/>
      </xdr:nvCxnSpPr>
      <xdr:spPr>
        <a:xfrm>
          <a:off x="12814300" y="13073945"/>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59510</xdr:rowOff>
    </xdr:from>
    <xdr:to>
      <xdr:col>85</xdr:col>
      <xdr:colOff>177800</xdr:colOff>
      <xdr:row>76</xdr:row>
      <xdr:rowOff>161110</xdr:rowOff>
    </xdr:to>
    <xdr:sp macro="" textlink="">
      <xdr:nvSpPr>
        <xdr:cNvPr id="635" name="楕円 634"/>
        <xdr:cNvSpPr/>
      </xdr:nvSpPr>
      <xdr:spPr>
        <a:xfrm>
          <a:off x="16268700" y="130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82387</xdr:rowOff>
    </xdr:from>
    <xdr:ext cx="599010" cy="259045"/>
    <xdr:sp macro="" textlink="">
      <xdr:nvSpPr>
        <xdr:cNvPr id="636" name="公債費該当値テキスト"/>
        <xdr:cNvSpPr txBox="1"/>
      </xdr:nvSpPr>
      <xdr:spPr>
        <a:xfrm>
          <a:off x="16370300" y="1294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20413</xdr:rowOff>
    </xdr:from>
    <xdr:to>
      <xdr:col>81</xdr:col>
      <xdr:colOff>101600</xdr:colOff>
      <xdr:row>76</xdr:row>
      <xdr:rowOff>122013</xdr:rowOff>
    </xdr:to>
    <xdr:sp macro="" textlink="">
      <xdr:nvSpPr>
        <xdr:cNvPr id="637" name="楕円 636"/>
        <xdr:cNvSpPr/>
      </xdr:nvSpPr>
      <xdr:spPr>
        <a:xfrm>
          <a:off x="15430500" y="130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138540</xdr:rowOff>
    </xdr:from>
    <xdr:ext cx="599010" cy="259045"/>
    <xdr:sp macro="" textlink="">
      <xdr:nvSpPr>
        <xdr:cNvPr id="638" name="テキスト ボックス 637"/>
        <xdr:cNvSpPr txBox="1"/>
      </xdr:nvSpPr>
      <xdr:spPr>
        <a:xfrm>
          <a:off x="15181795" y="1282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21475</xdr:rowOff>
    </xdr:from>
    <xdr:to>
      <xdr:col>76</xdr:col>
      <xdr:colOff>165100</xdr:colOff>
      <xdr:row>76</xdr:row>
      <xdr:rowOff>123075</xdr:rowOff>
    </xdr:to>
    <xdr:sp macro="" textlink="">
      <xdr:nvSpPr>
        <xdr:cNvPr id="639" name="楕円 638"/>
        <xdr:cNvSpPr/>
      </xdr:nvSpPr>
      <xdr:spPr>
        <a:xfrm>
          <a:off x="145415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139602</xdr:rowOff>
    </xdr:from>
    <xdr:ext cx="599010" cy="259045"/>
    <xdr:sp macro="" textlink="">
      <xdr:nvSpPr>
        <xdr:cNvPr id="640" name="テキスト ボックス 639"/>
        <xdr:cNvSpPr txBox="1"/>
      </xdr:nvSpPr>
      <xdr:spPr>
        <a:xfrm>
          <a:off x="14292795" y="128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20138</xdr:rowOff>
    </xdr:from>
    <xdr:to>
      <xdr:col>72</xdr:col>
      <xdr:colOff>38100</xdr:colOff>
      <xdr:row>76</xdr:row>
      <xdr:rowOff>121738</xdr:rowOff>
    </xdr:to>
    <xdr:sp macro="" textlink="">
      <xdr:nvSpPr>
        <xdr:cNvPr id="641" name="楕円 640"/>
        <xdr:cNvSpPr/>
      </xdr:nvSpPr>
      <xdr:spPr>
        <a:xfrm>
          <a:off x="13652500" y="130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138266</xdr:rowOff>
    </xdr:from>
    <xdr:ext cx="599010" cy="259045"/>
    <xdr:sp macro="" textlink="">
      <xdr:nvSpPr>
        <xdr:cNvPr id="642" name="テキスト ボックス 641"/>
        <xdr:cNvSpPr txBox="1"/>
      </xdr:nvSpPr>
      <xdr:spPr>
        <a:xfrm>
          <a:off x="13403795" y="1282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164395</xdr:rowOff>
    </xdr:from>
    <xdr:to>
      <xdr:col>67</xdr:col>
      <xdr:colOff>101600</xdr:colOff>
      <xdr:row>76</xdr:row>
      <xdr:rowOff>94545</xdr:rowOff>
    </xdr:to>
    <xdr:sp macro="" textlink="">
      <xdr:nvSpPr>
        <xdr:cNvPr id="643" name="楕円 642"/>
        <xdr:cNvSpPr/>
      </xdr:nvSpPr>
      <xdr:spPr>
        <a:xfrm>
          <a:off x="12763500" y="130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111072</xdr:rowOff>
    </xdr:from>
    <xdr:ext cx="599010" cy="259045"/>
    <xdr:sp macro="" textlink="">
      <xdr:nvSpPr>
        <xdr:cNvPr id="644" name="テキスト ボックス 643"/>
        <xdr:cNvSpPr txBox="1"/>
      </xdr:nvSpPr>
      <xdr:spPr>
        <a:xfrm>
          <a:off x="12514795" y="1279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111702</xdr:rowOff>
    </xdr:from>
    <xdr:to>
      <xdr:col>85</xdr:col>
      <xdr:colOff>127000</xdr:colOff>
      <xdr:row>98</xdr:row>
      <xdr:rowOff>116954</xdr:rowOff>
    </xdr:to>
    <xdr:cxnSp macro="">
      <xdr:nvCxnSpPr>
        <xdr:cNvPr id="671" name="直線コネクタ 670"/>
        <xdr:cNvCxnSpPr/>
      </xdr:nvCxnSpPr>
      <xdr:spPr>
        <a:xfrm>
          <a:off x="15481300" y="16913802"/>
          <a:ext cx="838200" cy="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66421</xdr:rowOff>
    </xdr:from>
    <xdr:to>
      <xdr:col>81</xdr:col>
      <xdr:colOff>50800</xdr:colOff>
      <xdr:row>98</xdr:row>
      <xdr:rowOff>111702</xdr:rowOff>
    </xdr:to>
    <xdr:cxnSp macro="">
      <xdr:nvCxnSpPr>
        <xdr:cNvPr id="674" name="直線コネクタ 673"/>
        <xdr:cNvCxnSpPr/>
      </xdr:nvCxnSpPr>
      <xdr:spPr>
        <a:xfrm>
          <a:off x="14592300" y="16868521"/>
          <a:ext cx="889000" cy="4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66421</xdr:rowOff>
    </xdr:from>
    <xdr:to>
      <xdr:col>76</xdr:col>
      <xdr:colOff>114300</xdr:colOff>
      <xdr:row>98</xdr:row>
      <xdr:rowOff>102981</xdr:rowOff>
    </xdr:to>
    <xdr:cxnSp macro="">
      <xdr:nvCxnSpPr>
        <xdr:cNvPr id="677" name="直線コネクタ 676"/>
        <xdr:cNvCxnSpPr/>
      </xdr:nvCxnSpPr>
      <xdr:spPr>
        <a:xfrm flipV="1">
          <a:off x="13703300" y="16868521"/>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45876</xdr:rowOff>
    </xdr:from>
    <xdr:to>
      <xdr:col>71</xdr:col>
      <xdr:colOff>177800</xdr:colOff>
      <xdr:row>98</xdr:row>
      <xdr:rowOff>102981</xdr:rowOff>
    </xdr:to>
    <xdr:cxnSp macro="">
      <xdr:nvCxnSpPr>
        <xdr:cNvPr id="680" name="直線コネクタ 679"/>
        <xdr:cNvCxnSpPr/>
      </xdr:nvCxnSpPr>
      <xdr:spPr>
        <a:xfrm>
          <a:off x="12814300" y="16847976"/>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66154</xdr:rowOff>
    </xdr:from>
    <xdr:to>
      <xdr:col>85</xdr:col>
      <xdr:colOff>177800</xdr:colOff>
      <xdr:row>98</xdr:row>
      <xdr:rowOff>167754</xdr:rowOff>
    </xdr:to>
    <xdr:sp macro="" textlink="">
      <xdr:nvSpPr>
        <xdr:cNvPr id="690" name="楕円 689"/>
        <xdr:cNvSpPr/>
      </xdr:nvSpPr>
      <xdr:spPr>
        <a:xfrm>
          <a:off x="162687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60902</xdr:rowOff>
    </xdr:from>
    <xdr:to>
      <xdr:col>81</xdr:col>
      <xdr:colOff>101600</xdr:colOff>
      <xdr:row>98</xdr:row>
      <xdr:rowOff>162502</xdr:rowOff>
    </xdr:to>
    <xdr:sp macro="" textlink="">
      <xdr:nvSpPr>
        <xdr:cNvPr id="692" name="楕円 691"/>
        <xdr:cNvSpPr/>
      </xdr:nvSpPr>
      <xdr:spPr>
        <a:xfrm>
          <a:off x="154305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153629</xdr:rowOff>
    </xdr:from>
    <xdr:ext cx="534377" cy="259045"/>
    <xdr:sp macro="" textlink="">
      <xdr:nvSpPr>
        <xdr:cNvPr id="693" name="テキスト ボックス 692"/>
        <xdr:cNvSpPr txBox="1"/>
      </xdr:nvSpPr>
      <xdr:spPr>
        <a:xfrm>
          <a:off x="15214111" y="169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15621</xdr:rowOff>
    </xdr:from>
    <xdr:to>
      <xdr:col>76</xdr:col>
      <xdr:colOff>165100</xdr:colOff>
      <xdr:row>98</xdr:row>
      <xdr:rowOff>117221</xdr:rowOff>
    </xdr:to>
    <xdr:sp macro="" textlink="">
      <xdr:nvSpPr>
        <xdr:cNvPr id="694" name="楕円 693"/>
        <xdr:cNvSpPr/>
      </xdr:nvSpPr>
      <xdr:spPr>
        <a:xfrm>
          <a:off x="14541500" y="1681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133748</xdr:rowOff>
    </xdr:from>
    <xdr:ext cx="534377" cy="259045"/>
    <xdr:sp macro="" textlink="">
      <xdr:nvSpPr>
        <xdr:cNvPr id="695" name="テキスト ボックス 694"/>
        <xdr:cNvSpPr txBox="1"/>
      </xdr:nvSpPr>
      <xdr:spPr>
        <a:xfrm>
          <a:off x="14325111" y="165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52181</xdr:rowOff>
    </xdr:from>
    <xdr:to>
      <xdr:col>72</xdr:col>
      <xdr:colOff>38100</xdr:colOff>
      <xdr:row>98</xdr:row>
      <xdr:rowOff>153781</xdr:rowOff>
    </xdr:to>
    <xdr:sp macro="" textlink="">
      <xdr:nvSpPr>
        <xdr:cNvPr id="696" name="楕円 695"/>
        <xdr:cNvSpPr/>
      </xdr:nvSpPr>
      <xdr:spPr>
        <a:xfrm>
          <a:off x="13652500" y="16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144908</xdr:rowOff>
    </xdr:from>
    <xdr:ext cx="534377" cy="259045"/>
    <xdr:sp macro="" textlink="">
      <xdr:nvSpPr>
        <xdr:cNvPr id="697" name="テキスト ボックス 696"/>
        <xdr:cNvSpPr txBox="1"/>
      </xdr:nvSpPr>
      <xdr:spPr>
        <a:xfrm>
          <a:off x="13436111" y="16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166526</xdr:rowOff>
    </xdr:from>
    <xdr:to>
      <xdr:col>67</xdr:col>
      <xdr:colOff>101600</xdr:colOff>
      <xdr:row>98</xdr:row>
      <xdr:rowOff>96676</xdr:rowOff>
    </xdr:to>
    <xdr:sp macro="" textlink="">
      <xdr:nvSpPr>
        <xdr:cNvPr id="698" name="楕円 697"/>
        <xdr:cNvSpPr/>
      </xdr:nvSpPr>
      <xdr:spPr>
        <a:xfrm>
          <a:off x="12763500" y="16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113203</xdr:rowOff>
    </xdr:from>
    <xdr:ext cx="599010" cy="259045"/>
    <xdr:sp macro="" textlink="">
      <xdr:nvSpPr>
        <xdr:cNvPr id="699" name="テキスト ボックス 698"/>
        <xdr:cNvSpPr txBox="1"/>
      </xdr:nvSpPr>
      <xdr:spPr>
        <a:xfrm>
          <a:off x="12514795" y="165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125847</xdr:rowOff>
    </xdr:from>
    <xdr:to>
      <xdr:col>111</xdr:col>
      <xdr:colOff>177800</xdr:colOff>
      <xdr:row>38</xdr:row>
      <xdr:rowOff>139700</xdr:rowOff>
    </xdr:to>
    <xdr:cxnSp macro="">
      <xdr:nvCxnSpPr>
        <xdr:cNvPr id="729" name="直線コネクタ 728"/>
        <xdr:cNvCxnSpPr/>
      </xdr:nvCxnSpPr>
      <xdr:spPr>
        <a:xfrm>
          <a:off x="20434300" y="6640947"/>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122395</xdr:rowOff>
    </xdr:from>
    <xdr:to>
      <xdr:col>107</xdr:col>
      <xdr:colOff>50800</xdr:colOff>
      <xdr:row>38</xdr:row>
      <xdr:rowOff>125847</xdr:rowOff>
    </xdr:to>
    <xdr:cxnSp macro="">
      <xdr:nvCxnSpPr>
        <xdr:cNvPr id="732" name="直線コネクタ 731"/>
        <xdr:cNvCxnSpPr/>
      </xdr:nvCxnSpPr>
      <xdr:spPr>
        <a:xfrm>
          <a:off x="19545300" y="6637495"/>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122075</xdr:rowOff>
    </xdr:from>
    <xdr:to>
      <xdr:col>102</xdr:col>
      <xdr:colOff>114300</xdr:colOff>
      <xdr:row>38</xdr:row>
      <xdr:rowOff>122395</xdr:rowOff>
    </xdr:to>
    <xdr:cxnSp macro="">
      <xdr:nvCxnSpPr>
        <xdr:cNvPr id="735" name="直線コネクタ 734"/>
        <xdr:cNvCxnSpPr/>
      </xdr:nvCxnSpPr>
      <xdr:spPr>
        <a:xfrm>
          <a:off x="18656300" y="6637175"/>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75047</xdr:rowOff>
    </xdr:from>
    <xdr:to>
      <xdr:col>107</xdr:col>
      <xdr:colOff>101600</xdr:colOff>
      <xdr:row>39</xdr:row>
      <xdr:rowOff>5197</xdr:rowOff>
    </xdr:to>
    <xdr:sp macro="" textlink="">
      <xdr:nvSpPr>
        <xdr:cNvPr id="749" name="楕円 748"/>
        <xdr:cNvSpPr/>
      </xdr:nvSpPr>
      <xdr:spPr>
        <a:xfrm>
          <a:off x="20383500" y="6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167774</xdr:rowOff>
    </xdr:from>
    <xdr:ext cx="378565" cy="259045"/>
    <xdr:sp macro="" textlink="">
      <xdr:nvSpPr>
        <xdr:cNvPr id="750" name="テキスト ボックス 749"/>
        <xdr:cNvSpPr txBox="1"/>
      </xdr:nvSpPr>
      <xdr:spPr>
        <a:xfrm>
          <a:off x="20245017" y="668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71595</xdr:rowOff>
    </xdr:from>
    <xdr:to>
      <xdr:col>102</xdr:col>
      <xdr:colOff>165100</xdr:colOff>
      <xdr:row>39</xdr:row>
      <xdr:rowOff>1745</xdr:rowOff>
    </xdr:to>
    <xdr:sp macro="" textlink="">
      <xdr:nvSpPr>
        <xdr:cNvPr id="751" name="楕円 750"/>
        <xdr:cNvSpPr/>
      </xdr:nvSpPr>
      <xdr:spPr>
        <a:xfrm>
          <a:off x="19494500" y="65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164322</xdr:rowOff>
    </xdr:from>
    <xdr:ext cx="378565" cy="259045"/>
    <xdr:sp macro="" textlink="">
      <xdr:nvSpPr>
        <xdr:cNvPr id="752" name="テキスト ボックス 751"/>
        <xdr:cNvSpPr txBox="1"/>
      </xdr:nvSpPr>
      <xdr:spPr>
        <a:xfrm>
          <a:off x="19356017" y="667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71275</xdr:rowOff>
    </xdr:from>
    <xdr:to>
      <xdr:col>98</xdr:col>
      <xdr:colOff>38100</xdr:colOff>
      <xdr:row>39</xdr:row>
      <xdr:rowOff>1425</xdr:rowOff>
    </xdr:to>
    <xdr:sp macro="" textlink="">
      <xdr:nvSpPr>
        <xdr:cNvPr id="753" name="楕円 752"/>
        <xdr:cNvSpPr/>
      </xdr:nvSpPr>
      <xdr:spPr>
        <a:xfrm>
          <a:off x="18605500" y="658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164002</xdr:rowOff>
    </xdr:from>
    <xdr:ext cx="378565" cy="259045"/>
    <xdr:sp macro="" textlink="">
      <xdr:nvSpPr>
        <xdr:cNvPr id="754" name="テキスト ボックス 753"/>
        <xdr:cNvSpPr txBox="1"/>
      </xdr:nvSpPr>
      <xdr:spPr>
        <a:xfrm>
          <a:off x="18467017" y="6679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4" name="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6" name="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7" name="テキスト ボックス 80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8" name="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9" name="テキスト ボックス 80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0" name="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1" name="テキスト ボックス 81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59366</xdr:rowOff>
    </xdr:from>
    <xdr:to>
      <xdr:col>116</xdr:col>
      <xdr:colOff>63500</xdr:colOff>
      <xdr:row>75</xdr:row>
      <xdr:rowOff>152597</xdr:rowOff>
    </xdr:to>
    <xdr:cxnSp macro="">
      <xdr:nvCxnSpPr>
        <xdr:cNvPr id="840" name="直線コネクタ 839"/>
        <xdr:cNvCxnSpPr/>
      </xdr:nvCxnSpPr>
      <xdr:spPr>
        <a:xfrm flipV="1">
          <a:off x="21323300" y="12918116"/>
          <a:ext cx="8382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152597</xdr:rowOff>
    </xdr:from>
    <xdr:to>
      <xdr:col>111</xdr:col>
      <xdr:colOff>177800</xdr:colOff>
      <xdr:row>75</xdr:row>
      <xdr:rowOff>155386</xdr:rowOff>
    </xdr:to>
    <xdr:cxnSp macro="">
      <xdr:nvCxnSpPr>
        <xdr:cNvPr id="843" name="直線コネクタ 842"/>
        <xdr:cNvCxnSpPr/>
      </xdr:nvCxnSpPr>
      <xdr:spPr>
        <a:xfrm flipV="1">
          <a:off x="20434300" y="1301134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155386</xdr:rowOff>
    </xdr:from>
    <xdr:to>
      <xdr:col>107</xdr:col>
      <xdr:colOff>50800</xdr:colOff>
      <xdr:row>76</xdr:row>
      <xdr:rowOff>43906</xdr:rowOff>
    </xdr:to>
    <xdr:cxnSp macro="">
      <xdr:nvCxnSpPr>
        <xdr:cNvPr id="846" name="直線コネクタ 845"/>
        <xdr:cNvCxnSpPr/>
      </xdr:nvCxnSpPr>
      <xdr:spPr>
        <a:xfrm flipV="1">
          <a:off x="19545300" y="13014136"/>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43906</xdr:rowOff>
    </xdr:from>
    <xdr:to>
      <xdr:col>102</xdr:col>
      <xdr:colOff>114300</xdr:colOff>
      <xdr:row>76</xdr:row>
      <xdr:rowOff>55617</xdr:rowOff>
    </xdr:to>
    <xdr:cxnSp macro="">
      <xdr:nvCxnSpPr>
        <xdr:cNvPr id="849" name="直線コネクタ 848"/>
        <xdr:cNvCxnSpPr/>
      </xdr:nvCxnSpPr>
      <xdr:spPr>
        <a:xfrm flipV="1">
          <a:off x="18656300" y="13074106"/>
          <a:ext cx="8890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8566</xdr:rowOff>
    </xdr:from>
    <xdr:to>
      <xdr:col>116</xdr:col>
      <xdr:colOff>114300</xdr:colOff>
      <xdr:row>75</xdr:row>
      <xdr:rowOff>110166</xdr:rowOff>
    </xdr:to>
    <xdr:sp macro="" textlink="">
      <xdr:nvSpPr>
        <xdr:cNvPr id="859" name="楕円 858"/>
        <xdr:cNvSpPr/>
      </xdr:nvSpPr>
      <xdr:spPr>
        <a:xfrm>
          <a:off x="22110700" y="128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31443</xdr:rowOff>
    </xdr:from>
    <xdr:ext cx="599010" cy="259045"/>
    <xdr:sp macro="" textlink="">
      <xdr:nvSpPr>
        <xdr:cNvPr id="860" name="繰出金該当値テキスト"/>
        <xdr:cNvSpPr txBox="1"/>
      </xdr:nvSpPr>
      <xdr:spPr>
        <a:xfrm>
          <a:off x="22212300" y="1271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101797</xdr:rowOff>
    </xdr:from>
    <xdr:to>
      <xdr:col>112</xdr:col>
      <xdr:colOff>38100</xdr:colOff>
      <xdr:row>76</xdr:row>
      <xdr:rowOff>31947</xdr:rowOff>
    </xdr:to>
    <xdr:sp macro="" textlink="">
      <xdr:nvSpPr>
        <xdr:cNvPr id="861" name="楕円 860"/>
        <xdr:cNvSpPr/>
      </xdr:nvSpPr>
      <xdr:spPr>
        <a:xfrm>
          <a:off x="21272500" y="129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48474</xdr:rowOff>
    </xdr:from>
    <xdr:ext cx="599010" cy="259045"/>
    <xdr:sp macro="" textlink="">
      <xdr:nvSpPr>
        <xdr:cNvPr id="862" name="テキスト ボックス 861"/>
        <xdr:cNvSpPr txBox="1"/>
      </xdr:nvSpPr>
      <xdr:spPr>
        <a:xfrm>
          <a:off x="21023795" y="127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104586</xdr:rowOff>
    </xdr:from>
    <xdr:to>
      <xdr:col>107</xdr:col>
      <xdr:colOff>101600</xdr:colOff>
      <xdr:row>76</xdr:row>
      <xdr:rowOff>34736</xdr:rowOff>
    </xdr:to>
    <xdr:sp macro="" textlink="">
      <xdr:nvSpPr>
        <xdr:cNvPr id="863" name="楕円 862"/>
        <xdr:cNvSpPr/>
      </xdr:nvSpPr>
      <xdr:spPr>
        <a:xfrm>
          <a:off x="20383500" y="129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51263</xdr:rowOff>
    </xdr:from>
    <xdr:ext cx="599010" cy="259045"/>
    <xdr:sp macro="" textlink="">
      <xdr:nvSpPr>
        <xdr:cNvPr id="864" name="テキスト ボックス 863"/>
        <xdr:cNvSpPr txBox="1"/>
      </xdr:nvSpPr>
      <xdr:spPr>
        <a:xfrm>
          <a:off x="20134795" y="127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164556</xdr:rowOff>
    </xdr:from>
    <xdr:to>
      <xdr:col>102</xdr:col>
      <xdr:colOff>165100</xdr:colOff>
      <xdr:row>76</xdr:row>
      <xdr:rowOff>94706</xdr:rowOff>
    </xdr:to>
    <xdr:sp macro="" textlink="">
      <xdr:nvSpPr>
        <xdr:cNvPr id="865" name="楕円 864"/>
        <xdr:cNvSpPr/>
      </xdr:nvSpPr>
      <xdr:spPr>
        <a:xfrm>
          <a:off x="19494500" y="130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111232</xdr:rowOff>
    </xdr:from>
    <xdr:ext cx="599010" cy="259045"/>
    <xdr:sp macro="" textlink="">
      <xdr:nvSpPr>
        <xdr:cNvPr id="866" name="テキスト ボックス 865"/>
        <xdr:cNvSpPr txBox="1"/>
      </xdr:nvSpPr>
      <xdr:spPr>
        <a:xfrm>
          <a:off x="19245795" y="127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4817</xdr:rowOff>
    </xdr:from>
    <xdr:to>
      <xdr:col>98</xdr:col>
      <xdr:colOff>38100</xdr:colOff>
      <xdr:row>76</xdr:row>
      <xdr:rowOff>106417</xdr:rowOff>
    </xdr:to>
    <xdr:sp macro="" textlink="">
      <xdr:nvSpPr>
        <xdr:cNvPr id="867" name="楕円 866"/>
        <xdr:cNvSpPr/>
      </xdr:nvSpPr>
      <xdr:spPr>
        <a:xfrm>
          <a:off x="18605500" y="130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122944</xdr:rowOff>
    </xdr:from>
    <xdr:ext cx="599010" cy="259045"/>
    <xdr:sp macro="" textlink="">
      <xdr:nvSpPr>
        <xdr:cNvPr id="868" name="テキスト ボックス 867"/>
        <xdr:cNvSpPr txBox="1"/>
      </xdr:nvSpPr>
      <xdr:spPr>
        <a:xfrm>
          <a:off x="18356795" y="1281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1,737,273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297,969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年度から類似団体平均と比べて高い状態が続いている。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今後、業務の適切な遂行・住民サービスを低下させることなく職員数を削減できるのか検討し、コストの低減を図っていく。</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主な構成項目である扶助費については、住民一人当たりのコスト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類似団体平均と比べて高い状態が続いている。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高いことから、高齢者へ係る扶助費が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主な要因である。今後は住民サービスを低下させないようにし、扶助費の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適正化を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4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構成項目である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普通建設事業費（うち更新整備）については、住民一人当たり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348,250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円となっており、類似団体平均より高くなっている。道路及び港湾に係る事業が主な要因となっており、２事業とも継続事業のため、更新整備に係る事業費は、今後、横ばいとなる見込みである。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主な構成項目である繰出金は、住民一人当たり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176,085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円となっており、年々増加傾向にある。簡易水道の事業に係る借入の償還金に対する繰出金が今後も増加していく見込みである。今後、使用料等の料金の適正化を図りながら、特別会計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への繰出し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鹿児島県宇検村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1,775
1,772
103.07
3,220,180
3,083,659
122,872
1,797,518
3,600,130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105105</xdr:rowOff>
    </xdr:from>
    <xdr:to>
      <xdr:col>24</xdr:col>
      <xdr:colOff>63500</xdr:colOff>
      <xdr:row>35</xdr:row>
      <xdr:rowOff>105105</xdr:rowOff>
    </xdr:to>
    <xdr:cxnSp macro="">
      <xdr:nvCxnSpPr>
        <xdr:cNvPr id="60" name="直線コネクタ 59"/>
        <xdr:cNvCxnSpPr/>
      </xdr:nvCxnSpPr>
      <xdr:spPr>
        <a:xfrm>
          <a:off x="3797300" y="6105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74949</xdr:rowOff>
    </xdr:from>
    <xdr:to>
      <xdr:col>19</xdr:col>
      <xdr:colOff>177800</xdr:colOff>
      <xdr:row>35</xdr:row>
      <xdr:rowOff>105105</xdr:rowOff>
    </xdr:to>
    <xdr:cxnSp macro="">
      <xdr:nvCxnSpPr>
        <xdr:cNvPr id="63" name="直線コネクタ 62"/>
        <xdr:cNvCxnSpPr/>
      </xdr:nvCxnSpPr>
      <xdr:spPr>
        <a:xfrm>
          <a:off x="2908300" y="6075699"/>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74949</xdr:rowOff>
    </xdr:from>
    <xdr:to>
      <xdr:col>15</xdr:col>
      <xdr:colOff>50800</xdr:colOff>
      <xdr:row>35</xdr:row>
      <xdr:rowOff>94685</xdr:rowOff>
    </xdr:to>
    <xdr:cxnSp macro="">
      <xdr:nvCxnSpPr>
        <xdr:cNvPr id="66" name="直線コネクタ 65"/>
        <xdr:cNvCxnSpPr/>
      </xdr:nvCxnSpPr>
      <xdr:spPr>
        <a:xfrm flipV="1">
          <a:off x="2019300" y="6075699"/>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94685</xdr:rowOff>
    </xdr:from>
    <xdr:to>
      <xdr:col>10</xdr:col>
      <xdr:colOff>114300</xdr:colOff>
      <xdr:row>35</xdr:row>
      <xdr:rowOff>120517</xdr:rowOff>
    </xdr:to>
    <xdr:cxnSp macro="">
      <xdr:nvCxnSpPr>
        <xdr:cNvPr id="69" name="直線コネクタ 68"/>
        <xdr:cNvCxnSpPr/>
      </xdr:nvCxnSpPr>
      <xdr:spPr>
        <a:xfrm flipV="1">
          <a:off x="1130300" y="6095435"/>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54305</xdr:rowOff>
    </xdr:from>
    <xdr:to>
      <xdr:col>24</xdr:col>
      <xdr:colOff>114300</xdr:colOff>
      <xdr:row>35</xdr:row>
      <xdr:rowOff>155905</xdr:rowOff>
    </xdr:to>
    <xdr:sp macro="" textlink="">
      <xdr:nvSpPr>
        <xdr:cNvPr id="79" name="楕円 78"/>
        <xdr:cNvSpPr/>
      </xdr:nvSpPr>
      <xdr:spPr>
        <a:xfrm>
          <a:off x="45847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77182</xdr:rowOff>
    </xdr:from>
    <xdr:ext cx="534377" cy="259045"/>
    <xdr:sp macro="" textlink="">
      <xdr:nvSpPr>
        <xdr:cNvPr id="80" name="議会費該当値テキスト"/>
        <xdr:cNvSpPr txBox="1"/>
      </xdr:nvSpPr>
      <xdr:spPr>
        <a:xfrm>
          <a:off x="4686300" y="5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54305</xdr:rowOff>
    </xdr:from>
    <xdr:to>
      <xdr:col>20</xdr:col>
      <xdr:colOff>38100</xdr:colOff>
      <xdr:row>35</xdr:row>
      <xdr:rowOff>155905</xdr:rowOff>
    </xdr:to>
    <xdr:sp macro="" textlink="">
      <xdr:nvSpPr>
        <xdr:cNvPr id="81" name="楕円 80"/>
        <xdr:cNvSpPr/>
      </xdr:nvSpPr>
      <xdr:spPr>
        <a:xfrm>
          <a:off x="37465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982</xdr:rowOff>
    </xdr:from>
    <xdr:ext cx="534377" cy="259045"/>
    <xdr:sp macro="" textlink="">
      <xdr:nvSpPr>
        <xdr:cNvPr id="82" name="テキスト ボックス 81"/>
        <xdr:cNvSpPr txBox="1"/>
      </xdr:nvSpPr>
      <xdr:spPr>
        <a:xfrm>
          <a:off x="3530111" y="583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24149</xdr:rowOff>
    </xdr:from>
    <xdr:to>
      <xdr:col>15</xdr:col>
      <xdr:colOff>101600</xdr:colOff>
      <xdr:row>35</xdr:row>
      <xdr:rowOff>125749</xdr:rowOff>
    </xdr:to>
    <xdr:sp macro="" textlink="">
      <xdr:nvSpPr>
        <xdr:cNvPr id="83" name="楕円 82"/>
        <xdr:cNvSpPr/>
      </xdr:nvSpPr>
      <xdr:spPr>
        <a:xfrm>
          <a:off x="2857500" y="602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142276</xdr:rowOff>
    </xdr:from>
    <xdr:ext cx="534377" cy="259045"/>
    <xdr:sp macro="" textlink="">
      <xdr:nvSpPr>
        <xdr:cNvPr id="84" name="テキスト ボックス 83"/>
        <xdr:cNvSpPr txBox="1"/>
      </xdr:nvSpPr>
      <xdr:spPr>
        <a:xfrm>
          <a:off x="2641111" y="580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43885</xdr:rowOff>
    </xdr:from>
    <xdr:to>
      <xdr:col>10</xdr:col>
      <xdr:colOff>165100</xdr:colOff>
      <xdr:row>35</xdr:row>
      <xdr:rowOff>145485</xdr:rowOff>
    </xdr:to>
    <xdr:sp macro="" textlink="">
      <xdr:nvSpPr>
        <xdr:cNvPr id="85" name="楕円 84"/>
        <xdr:cNvSpPr/>
      </xdr:nvSpPr>
      <xdr:spPr>
        <a:xfrm>
          <a:off x="1968500" y="60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162012</xdr:rowOff>
    </xdr:from>
    <xdr:ext cx="534377" cy="259045"/>
    <xdr:sp macro="" textlink="">
      <xdr:nvSpPr>
        <xdr:cNvPr id="86" name="テキスト ボックス 85"/>
        <xdr:cNvSpPr txBox="1"/>
      </xdr:nvSpPr>
      <xdr:spPr>
        <a:xfrm>
          <a:off x="1752111" y="58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69717</xdr:rowOff>
    </xdr:from>
    <xdr:to>
      <xdr:col>6</xdr:col>
      <xdr:colOff>38100</xdr:colOff>
      <xdr:row>35</xdr:row>
      <xdr:rowOff>171317</xdr:rowOff>
    </xdr:to>
    <xdr:sp macro="" textlink="">
      <xdr:nvSpPr>
        <xdr:cNvPr id="87" name="楕円 86"/>
        <xdr:cNvSpPr/>
      </xdr:nvSpPr>
      <xdr:spPr>
        <a:xfrm>
          <a:off x="1079500" y="607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16394</xdr:rowOff>
    </xdr:from>
    <xdr:ext cx="534377" cy="259045"/>
    <xdr:sp macro="" textlink="">
      <xdr:nvSpPr>
        <xdr:cNvPr id="88" name="テキスト ボックス 87"/>
        <xdr:cNvSpPr txBox="1"/>
      </xdr:nvSpPr>
      <xdr:spPr>
        <a:xfrm>
          <a:off x="863111" y="584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134346</xdr:rowOff>
    </xdr:from>
    <xdr:to>
      <xdr:col>24</xdr:col>
      <xdr:colOff>63500</xdr:colOff>
      <xdr:row>57</xdr:row>
      <xdr:rowOff>162542</xdr:rowOff>
    </xdr:to>
    <xdr:cxnSp macro="">
      <xdr:nvCxnSpPr>
        <xdr:cNvPr id="115" name="直線コネクタ 114"/>
        <xdr:cNvCxnSpPr/>
      </xdr:nvCxnSpPr>
      <xdr:spPr>
        <a:xfrm flipV="1">
          <a:off x="3797300" y="9906996"/>
          <a:ext cx="838200" cy="2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162542</xdr:rowOff>
    </xdr:from>
    <xdr:to>
      <xdr:col>19</xdr:col>
      <xdr:colOff>177800</xdr:colOff>
      <xdr:row>57</xdr:row>
      <xdr:rowOff>170080</xdr:rowOff>
    </xdr:to>
    <xdr:cxnSp macro="">
      <xdr:nvCxnSpPr>
        <xdr:cNvPr id="118" name="直線コネクタ 117"/>
        <xdr:cNvCxnSpPr/>
      </xdr:nvCxnSpPr>
      <xdr:spPr>
        <a:xfrm flipV="1">
          <a:off x="2908300" y="9935192"/>
          <a:ext cx="889000" cy="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170080</xdr:rowOff>
    </xdr:from>
    <xdr:to>
      <xdr:col>15</xdr:col>
      <xdr:colOff>50800</xdr:colOff>
      <xdr:row>58</xdr:row>
      <xdr:rowOff>23223</xdr:rowOff>
    </xdr:to>
    <xdr:cxnSp macro="">
      <xdr:nvCxnSpPr>
        <xdr:cNvPr id="121" name="直線コネクタ 120"/>
        <xdr:cNvCxnSpPr/>
      </xdr:nvCxnSpPr>
      <xdr:spPr>
        <a:xfrm flipV="1">
          <a:off x="2019300" y="9942730"/>
          <a:ext cx="889000" cy="2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169573</xdr:rowOff>
    </xdr:from>
    <xdr:to>
      <xdr:col>10</xdr:col>
      <xdr:colOff>114300</xdr:colOff>
      <xdr:row>58</xdr:row>
      <xdr:rowOff>23223</xdr:rowOff>
    </xdr:to>
    <xdr:cxnSp macro="">
      <xdr:nvCxnSpPr>
        <xdr:cNvPr id="124" name="直線コネクタ 123"/>
        <xdr:cNvCxnSpPr/>
      </xdr:nvCxnSpPr>
      <xdr:spPr>
        <a:xfrm>
          <a:off x="1130300" y="9942223"/>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83546</xdr:rowOff>
    </xdr:from>
    <xdr:to>
      <xdr:col>24</xdr:col>
      <xdr:colOff>114300</xdr:colOff>
      <xdr:row>58</xdr:row>
      <xdr:rowOff>13696</xdr:rowOff>
    </xdr:to>
    <xdr:sp macro="" textlink="">
      <xdr:nvSpPr>
        <xdr:cNvPr id="134" name="楕円 133"/>
        <xdr:cNvSpPr/>
      </xdr:nvSpPr>
      <xdr:spPr>
        <a:xfrm>
          <a:off x="4584700" y="98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106423</xdr:rowOff>
    </xdr:from>
    <xdr:ext cx="599010" cy="259045"/>
    <xdr:sp macro="" textlink="">
      <xdr:nvSpPr>
        <xdr:cNvPr id="135" name="総務費該当値テキスト"/>
        <xdr:cNvSpPr txBox="1"/>
      </xdr:nvSpPr>
      <xdr:spPr>
        <a:xfrm>
          <a:off x="4686300" y="970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111742</xdr:rowOff>
    </xdr:from>
    <xdr:to>
      <xdr:col>20</xdr:col>
      <xdr:colOff>38100</xdr:colOff>
      <xdr:row>58</xdr:row>
      <xdr:rowOff>41892</xdr:rowOff>
    </xdr:to>
    <xdr:sp macro="" textlink="">
      <xdr:nvSpPr>
        <xdr:cNvPr id="136" name="楕円 135"/>
        <xdr:cNvSpPr/>
      </xdr:nvSpPr>
      <xdr:spPr>
        <a:xfrm>
          <a:off x="3746500" y="98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58419</xdr:rowOff>
    </xdr:from>
    <xdr:ext cx="599010" cy="259045"/>
    <xdr:sp macro="" textlink="">
      <xdr:nvSpPr>
        <xdr:cNvPr id="137" name="テキスト ボックス 136"/>
        <xdr:cNvSpPr txBox="1"/>
      </xdr:nvSpPr>
      <xdr:spPr>
        <a:xfrm>
          <a:off x="3497795" y="965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119280</xdr:rowOff>
    </xdr:from>
    <xdr:to>
      <xdr:col>15</xdr:col>
      <xdr:colOff>101600</xdr:colOff>
      <xdr:row>58</xdr:row>
      <xdr:rowOff>49430</xdr:rowOff>
    </xdr:to>
    <xdr:sp macro="" textlink="">
      <xdr:nvSpPr>
        <xdr:cNvPr id="138" name="楕円 137"/>
        <xdr:cNvSpPr/>
      </xdr:nvSpPr>
      <xdr:spPr>
        <a:xfrm>
          <a:off x="2857500" y="98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65957</xdr:rowOff>
    </xdr:from>
    <xdr:ext cx="599010" cy="259045"/>
    <xdr:sp macro="" textlink="">
      <xdr:nvSpPr>
        <xdr:cNvPr id="139" name="テキスト ボックス 138"/>
        <xdr:cNvSpPr txBox="1"/>
      </xdr:nvSpPr>
      <xdr:spPr>
        <a:xfrm>
          <a:off x="2608795" y="966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143873</xdr:rowOff>
    </xdr:from>
    <xdr:to>
      <xdr:col>10</xdr:col>
      <xdr:colOff>165100</xdr:colOff>
      <xdr:row>58</xdr:row>
      <xdr:rowOff>74023</xdr:rowOff>
    </xdr:to>
    <xdr:sp macro="" textlink="">
      <xdr:nvSpPr>
        <xdr:cNvPr id="140" name="楕円 139"/>
        <xdr:cNvSpPr/>
      </xdr:nvSpPr>
      <xdr:spPr>
        <a:xfrm>
          <a:off x="1968500" y="99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90550</xdr:rowOff>
    </xdr:from>
    <xdr:ext cx="599010" cy="259045"/>
    <xdr:sp macro="" textlink="">
      <xdr:nvSpPr>
        <xdr:cNvPr id="141" name="テキスト ボックス 140"/>
        <xdr:cNvSpPr txBox="1"/>
      </xdr:nvSpPr>
      <xdr:spPr>
        <a:xfrm>
          <a:off x="1719795" y="96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118773</xdr:rowOff>
    </xdr:from>
    <xdr:to>
      <xdr:col>6</xdr:col>
      <xdr:colOff>38100</xdr:colOff>
      <xdr:row>58</xdr:row>
      <xdr:rowOff>48923</xdr:rowOff>
    </xdr:to>
    <xdr:sp macro="" textlink="">
      <xdr:nvSpPr>
        <xdr:cNvPr id="142" name="楕円 141"/>
        <xdr:cNvSpPr/>
      </xdr:nvSpPr>
      <xdr:spPr>
        <a:xfrm>
          <a:off x="1079500" y="989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65450</xdr:rowOff>
    </xdr:from>
    <xdr:ext cx="599010" cy="259045"/>
    <xdr:sp macro="" textlink="">
      <xdr:nvSpPr>
        <xdr:cNvPr id="143" name="テキスト ボックス 142"/>
        <xdr:cNvSpPr txBox="1"/>
      </xdr:nvSpPr>
      <xdr:spPr>
        <a:xfrm>
          <a:off x="830795" y="966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117546</xdr:rowOff>
    </xdr:from>
    <xdr:to>
      <xdr:col>24</xdr:col>
      <xdr:colOff>63500</xdr:colOff>
      <xdr:row>75</xdr:row>
      <xdr:rowOff>129710</xdr:rowOff>
    </xdr:to>
    <xdr:cxnSp macro="">
      <xdr:nvCxnSpPr>
        <xdr:cNvPr id="170" name="直線コネクタ 169"/>
        <xdr:cNvCxnSpPr/>
      </xdr:nvCxnSpPr>
      <xdr:spPr>
        <a:xfrm flipV="1">
          <a:off x="3797300" y="12976296"/>
          <a:ext cx="8382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109451</xdr:rowOff>
    </xdr:from>
    <xdr:to>
      <xdr:col>19</xdr:col>
      <xdr:colOff>177800</xdr:colOff>
      <xdr:row>75</xdr:row>
      <xdr:rowOff>129710</xdr:rowOff>
    </xdr:to>
    <xdr:cxnSp macro="">
      <xdr:nvCxnSpPr>
        <xdr:cNvPr id="173" name="直線コネクタ 172"/>
        <xdr:cNvCxnSpPr/>
      </xdr:nvCxnSpPr>
      <xdr:spPr>
        <a:xfrm>
          <a:off x="2908300" y="12968201"/>
          <a:ext cx="8890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106160</xdr:rowOff>
    </xdr:from>
    <xdr:to>
      <xdr:col>15</xdr:col>
      <xdr:colOff>50800</xdr:colOff>
      <xdr:row>75</xdr:row>
      <xdr:rowOff>109451</xdr:rowOff>
    </xdr:to>
    <xdr:cxnSp macro="">
      <xdr:nvCxnSpPr>
        <xdr:cNvPr id="176" name="直線コネクタ 175"/>
        <xdr:cNvCxnSpPr/>
      </xdr:nvCxnSpPr>
      <xdr:spPr>
        <a:xfrm>
          <a:off x="2019300" y="12964910"/>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106160</xdr:rowOff>
    </xdr:from>
    <xdr:to>
      <xdr:col>10</xdr:col>
      <xdr:colOff>114300</xdr:colOff>
      <xdr:row>76</xdr:row>
      <xdr:rowOff>9627</xdr:rowOff>
    </xdr:to>
    <xdr:cxnSp macro="">
      <xdr:nvCxnSpPr>
        <xdr:cNvPr id="179" name="直線コネクタ 178"/>
        <xdr:cNvCxnSpPr/>
      </xdr:nvCxnSpPr>
      <xdr:spPr>
        <a:xfrm flipV="1">
          <a:off x="1130300" y="12964910"/>
          <a:ext cx="8890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66746</xdr:rowOff>
    </xdr:from>
    <xdr:to>
      <xdr:col>24</xdr:col>
      <xdr:colOff>114300</xdr:colOff>
      <xdr:row>75</xdr:row>
      <xdr:rowOff>168346</xdr:rowOff>
    </xdr:to>
    <xdr:sp macro="" textlink="">
      <xdr:nvSpPr>
        <xdr:cNvPr id="189" name="楕円 188"/>
        <xdr:cNvSpPr/>
      </xdr:nvSpPr>
      <xdr:spPr>
        <a:xfrm>
          <a:off x="4584700" y="129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89623</xdr:rowOff>
    </xdr:from>
    <xdr:ext cx="599010" cy="259045"/>
    <xdr:sp macro="" textlink="">
      <xdr:nvSpPr>
        <xdr:cNvPr id="190" name="民生費該当値テキスト"/>
        <xdr:cNvSpPr txBox="1"/>
      </xdr:nvSpPr>
      <xdr:spPr>
        <a:xfrm>
          <a:off x="4686300" y="1277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78910</xdr:rowOff>
    </xdr:from>
    <xdr:to>
      <xdr:col>20</xdr:col>
      <xdr:colOff>38100</xdr:colOff>
      <xdr:row>76</xdr:row>
      <xdr:rowOff>9060</xdr:rowOff>
    </xdr:to>
    <xdr:sp macro="" textlink="">
      <xdr:nvSpPr>
        <xdr:cNvPr id="191" name="楕円 190"/>
        <xdr:cNvSpPr/>
      </xdr:nvSpPr>
      <xdr:spPr>
        <a:xfrm>
          <a:off x="3746500" y="129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25587</xdr:rowOff>
    </xdr:from>
    <xdr:ext cx="599010" cy="259045"/>
    <xdr:sp macro="" textlink="">
      <xdr:nvSpPr>
        <xdr:cNvPr id="192" name="テキスト ボックス 191"/>
        <xdr:cNvSpPr txBox="1"/>
      </xdr:nvSpPr>
      <xdr:spPr>
        <a:xfrm>
          <a:off x="3497795" y="1271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58651</xdr:rowOff>
    </xdr:from>
    <xdr:to>
      <xdr:col>15</xdr:col>
      <xdr:colOff>101600</xdr:colOff>
      <xdr:row>75</xdr:row>
      <xdr:rowOff>160251</xdr:rowOff>
    </xdr:to>
    <xdr:sp macro="" textlink="">
      <xdr:nvSpPr>
        <xdr:cNvPr id="193" name="楕円 192"/>
        <xdr:cNvSpPr/>
      </xdr:nvSpPr>
      <xdr:spPr>
        <a:xfrm>
          <a:off x="2857500" y="129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5328</xdr:rowOff>
    </xdr:from>
    <xdr:ext cx="599010" cy="259045"/>
    <xdr:sp macro="" textlink="">
      <xdr:nvSpPr>
        <xdr:cNvPr id="194" name="テキスト ボックス 193"/>
        <xdr:cNvSpPr txBox="1"/>
      </xdr:nvSpPr>
      <xdr:spPr>
        <a:xfrm>
          <a:off x="2608795" y="12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55360</xdr:rowOff>
    </xdr:from>
    <xdr:to>
      <xdr:col>10</xdr:col>
      <xdr:colOff>165100</xdr:colOff>
      <xdr:row>75</xdr:row>
      <xdr:rowOff>156961</xdr:rowOff>
    </xdr:to>
    <xdr:sp macro="" textlink="">
      <xdr:nvSpPr>
        <xdr:cNvPr id="195" name="楕円 194"/>
        <xdr:cNvSpPr/>
      </xdr:nvSpPr>
      <xdr:spPr>
        <a:xfrm>
          <a:off x="1968500" y="12914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2037</xdr:rowOff>
    </xdr:from>
    <xdr:ext cx="599010" cy="259045"/>
    <xdr:sp macro="" textlink="">
      <xdr:nvSpPr>
        <xdr:cNvPr id="196" name="テキスト ボックス 195"/>
        <xdr:cNvSpPr txBox="1"/>
      </xdr:nvSpPr>
      <xdr:spPr>
        <a:xfrm>
          <a:off x="1719795" y="126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130277</xdr:rowOff>
    </xdr:from>
    <xdr:to>
      <xdr:col>6</xdr:col>
      <xdr:colOff>38100</xdr:colOff>
      <xdr:row>76</xdr:row>
      <xdr:rowOff>60427</xdr:rowOff>
    </xdr:to>
    <xdr:sp macro="" textlink="">
      <xdr:nvSpPr>
        <xdr:cNvPr id="197" name="楕円 196"/>
        <xdr:cNvSpPr/>
      </xdr:nvSpPr>
      <xdr:spPr>
        <a:xfrm>
          <a:off x="1079500" y="129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76954</xdr:rowOff>
    </xdr:from>
    <xdr:ext cx="599010" cy="259045"/>
    <xdr:sp macro="" textlink="">
      <xdr:nvSpPr>
        <xdr:cNvPr id="198" name="テキスト ボックス 197"/>
        <xdr:cNvSpPr txBox="1"/>
      </xdr:nvSpPr>
      <xdr:spPr>
        <a:xfrm>
          <a:off x="830795" y="1276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123534</xdr:rowOff>
    </xdr:from>
    <xdr:to>
      <xdr:col>24</xdr:col>
      <xdr:colOff>63500</xdr:colOff>
      <xdr:row>97</xdr:row>
      <xdr:rowOff>52215</xdr:rowOff>
    </xdr:to>
    <xdr:cxnSp macro="">
      <xdr:nvCxnSpPr>
        <xdr:cNvPr id="227" name="直線コネクタ 226"/>
        <xdr:cNvCxnSpPr/>
      </xdr:nvCxnSpPr>
      <xdr:spPr>
        <a:xfrm flipV="1">
          <a:off x="3797300" y="16582734"/>
          <a:ext cx="838200" cy="10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52215</xdr:rowOff>
    </xdr:from>
    <xdr:to>
      <xdr:col>19</xdr:col>
      <xdr:colOff>177800</xdr:colOff>
      <xdr:row>97</xdr:row>
      <xdr:rowOff>73611</xdr:rowOff>
    </xdr:to>
    <xdr:cxnSp macro="">
      <xdr:nvCxnSpPr>
        <xdr:cNvPr id="230" name="直線コネクタ 229"/>
        <xdr:cNvCxnSpPr/>
      </xdr:nvCxnSpPr>
      <xdr:spPr>
        <a:xfrm flipV="1">
          <a:off x="2908300" y="16682865"/>
          <a:ext cx="889000" cy="2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73611</xdr:rowOff>
    </xdr:from>
    <xdr:to>
      <xdr:col>15</xdr:col>
      <xdr:colOff>50800</xdr:colOff>
      <xdr:row>97</xdr:row>
      <xdr:rowOff>104397</xdr:rowOff>
    </xdr:to>
    <xdr:cxnSp macro="">
      <xdr:nvCxnSpPr>
        <xdr:cNvPr id="233" name="直線コネクタ 232"/>
        <xdr:cNvCxnSpPr/>
      </xdr:nvCxnSpPr>
      <xdr:spPr>
        <a:xfrm flipV="1">
          <a:off x="2019300" y="16704261"/>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104397</xdr:rowOff>
    </xdr:from>
    <xdr:to>
      <xdr:col>10</xdr:col>
      <xdr:colOff>114300</xdr:colOff>
      <xdr:row>97</xdr:row>
      <xdr:rowOff>138790</xdr:rowOff>
    </xdr:to>
    <xdr:cxnSp macro="">
      <xdr:nvCxnSpPr>
        <xdr:cNvPr id="236" name="直線コネクタ 235"/>
        <xdr:cNvCxnSpPr/>
      </xdr:nvCxnSpPr>
      <xdr:spPr>
        <a:xfrm flipV="1">
          <a:off x="1130300" y="16735047"/>
          <a:ext cx="889000" cy="3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72734</xdr:rowOff>
    </xdr:from>
    <xdr:to>
      <xdr:col>24</xdr:col>
      <xdr:colOff>114300</xdr:colOff>
      <xdr:row>97</xdr:row>
      <xdr:rowOff>2884</xdr:rowOff>
    </xdr:to>
    <xdr:sp macro="" textlink="">
      <xdr:nvSpPr>
        <xdr:cNvPr id="246" name="楕円 245"/>
        <xdr:cNvSpPr/>
      </xdr:nvSpPr>
      <xdr:spPr>
        <a:xfrm>
          <a:off x="4584700" y="165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95611</xdr:rowOff>
    </xdr:from>
    <xdr:ext cx="599010" cy="259045"/>
    <xdr:sp macro="" textlink="">
      <xdr:nvSpPr>
        <xdr:cNvPr id="247" name="衛生費該当値テキスト"/>
        <xdr:cNvSpPr txBox="1"/>
      </xdr:nvSpPr>
      <xdr:spPr>
        <a:xfrm>
          <a:off x="4686300" y="1638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1415</xdr:rowOff>
    </xdr:from>
    <xdr:to>
      <xdr:col>20</xdr:col>
      <xdr:colOff>38100</xdr:colOff>
      <xdr:row>97</xdr:row>
      <xdr:rowOff>103015</xdr:rowOff>
    </xdr:to>
    <xdr:sp macro="" textlink="">
      <xdr:nvSpPr>
        <xdr:cNvPr id="248" name="楕円 247"/>
        <xdr:cNvSpPr/>
      </xdr:nvSpPr>
      <xdr:spPr>
        <a:xfrm>
          <a:off x="3746500" y="166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94142</xdr:rowOff>
    </xdr:from>
    <xdr:ext cx="534377" cy="259045"/>
    <xdr:sp macro="" textlink="">
      <xdr:nvSpPr>
        <xdr:cNvPr id="249" name="テキスト ボックス 248"/>
        <xdr:cNvSpPr txBox="1"/>
      </xdr:nvSpPr>
      <xdr:spPr>
        <a:xfrm>
          <a:off x="3530111" y="167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22811</xdr:rowOff>
    </xdr:from>
    <xdr:to>
      <xdr:col>15</xdr:col>
      <xdr:colOff>101600</xdr:colOff>
      <xdr:row>97</xdr:row>
      <xdr:rowOff>124411</xdr:rowOff>
    </xdr:to>
    <xdr:sp macro="" textlink="">
      <xdr:nvSpPr>
        <xdr:cNvPr id="250" name="楕円 249"/>
        <xdr:cNvSpPr/>
      </xdr:nvSpPr>
      <xdr:spPr>
        <a:xfrm>
          <a:off x="2857500" y="166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115538</xdr:rowOff>
    </xdr:from>
    <xdr:ext cx="534377" cy="259045"/>
    <xdr:sp macro="" textlink="">
      <xdr:nvSpPr>
        <xdr:cNvPr id="251" name="テキスト ボックス 250"/>
        <xdr:cNvSpPr txBox="1"/>
      </xdr:nvSpPr>
      <xdr:spPr>
        <a:xfrm>
          <a:off x="2641111" y="1674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53597</xdr:rowOff>
    </xdr:from>
    <xdr:to>
      <xdr:col>10</xdr:col>
      <xdr:colOff>165100</xdr:colOff>
      <xdr:row>97</xdr:row>
      <xdr:rowOff>155197</xdr:rowOff>
    </xdr:to>
    <xdr:sp macro="" textlink="">
      <xdr:nvSpPr>
        <xdr:cNvPr id="252" name="楕円 251"/>
        <xdr:cNvSpPr/>
      </xdr:nvSpPr>
      <xdr:spPr>
        <a:xfrm>
          <a:off x="1968500" y="1668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146324</xdr:rowOff>
    </xdr:from>
    <xdr:ext cx="534377" cy="259045"/>
    <xdr:sp macro="" textlink="">
      <xdr:nvSpPr>
        <xdr:cNvPr id="253" name="テキスト ボックス 252"/>
        <xdr:cNvSpPr txBox="1"/>
      </xdr:nvSpPr>
      <xdr:spPr>
        <a:xfrm>
          <a:off x="1752111" y="167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87990</xdr:rowOff>
    </xdr:from>
    <xdr:to>
      <xdr:col>6</xdr:col>
      <xdr:colOff>38100</xdr:colOff>
      <xdr:row>98</xdr:row>
      <xdr:rowOff>18140</xdr:rowOff>
    </xdr:to>
    <xdr:sp macro="" textlink="">
      <xdr:nvSpPr>
        <xdr:cNvPr id="254" name="楕円 253"/>
        <xdr:cNvSpPr/>
      </xdr:nvSpPr>
      <xdr:spPr>
        <a:xfrm>
          <a:off x="1079500" y="167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9267</xdr:rowOff>
    </xdr:from>
    <xdr:ext cx="534377" cy="259045"/>
    <xdr:sp macro="" textlink="">
      <xdr:nvSpPr>
        <xdr:cNvPr id="255" name="テキスト ボックス 254"/>
        <xdr:cNvSpPr txBox="1"/>
      </xdr:nvSpPr>
      <xdr:spPr>
        <a:xfrm>
          <a:off x="863111" y="168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54529</xdr:rowOff>
    </xdr:from>
    <xdr:to>
      <xdr:col>55</xdr:col>
      <xdr:colOff>0</xdr:colOff>
      <xdr:row>58</xdr:row>
      <xdr:rowOff>56415</xdr:rowOff>
    </xdr:to>
    <xdr:cxnSp macro="">
      <xdr:nvCxnSpPr>
        <xdr:cNvPr id="339" name="直線コネクタ 338"/>
        <xdr:cNvCxnSpPr/>
      </xdr:nvCxnSpPr>
      <xdr:spPr>
        <a:xfrm flipV="1">
          <a:off x="9639300" y="9998629"/>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56415</xdr:rowOff>
    </xdr:from>
    <xdr:to>
      <xdr:col>50</xdr:col>
      <xdr:colOff>114300</xdr:colOff>
      <xdr:row>58</xdr:row>
      <xdr:rowOff>63112</xdr:rowOff>
    </xdr:to>
    <xdr:cxnSp macro="">
      <xdr:nvCxnSpPr>
        <xdr:cNvPr id="342" name="直線コネクタ 341"/>
        <xdr:cNvCxnSpPr/>
      </xdr:nvCxnSpPr>
      <xdr:spPr>
        <a:xfrm flipV="1">
          <a:off x="8750300" y="10000515"/>
          <a:ext cx="8890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53218</xdr:rowOff>
    </xdr:from>
    <xdr:to>
      <xdr:col>45</xdr:col>
      <xdr:colOff>177800</xdr:colOff>
      <xdr:row>58</xdr:row>
      <xdr:rowOff>63112</xdr:rowOff>
    </xdr:to>
    <xdr:cxnSp macro="">
      <xdr:nvCxnSpPr>
        <xdr:cNvPr id="345" name="直線コネクタ 344"/>
        <xdr:cNvCxnSpPr/>
      </xdr:nvCxnSpPr>
      <xdr:spPr>
        <a:xfrm>
          <a:off x="7861300" y="9997318"/>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53218</xdr:rowOff>
    </xdr:from>
    <xdr:to>
      <xdr:col>41</xdr:col>
      <xdr:colOff>50800</xdr:colOff>
      <xdr:row>58</xdr:row>
      <xdr:rowOff>55218</xdr:rowOff>
    </xdr:to>
    <xdr:cxnSp macro="">
      <xdr:nvCxnSpPr>
        <xdr:cNvPr id="348" name="直線コネクタ 347"/>
        <xdr:cNvCxnSpPr/>
      </xdr:nvCxnSpPr>
      <xdr:spPr>
        <a:xfrm flipV="1">
          <a:off x="6972300" y="9997318"/>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3729</xdr:rowOff>
    </xdr:from>
    <xdr:to>
      <xdr:col>55</xdr:col>
      <xdr:colOff>50800</xdr:colOff>
      <xdr:row>58</xdr:row>
      <xdr:rowOff>105329</xdr:rowOff>
    </xdr:to>
    <xdr:sp macro="" textlink="">
      <xdr:nvSpPr>
        <xdr:cNvPr id="358" name="楕円 357"/>
        <xdr:cNvSpPr/>
      </xdr:nvSpPr>
      <xdr:spPr>
        <a:xfrm>
          <a:off x="10426700" y="994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134556</xdr:rowOff>
    </xdr:from>
    <xdr:ext cx="599010" cy="259045"/>
    <xdr:sp macro="" textlink="">
      <xdr:nvSpPr>
        <xdr:cNvPr id="359" name="農林水産業費該当値テキスト"/>
        <xdr:cNvSpPr txBox="1"/>
      </xdr:nvSpPr>
      <xdr:spPr>
        <a:xfrm>
          <a:off x="10528300" y="973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5615</xdr:rowOff>
    </xdr:from>
    <xdr:to>
      <xdr:col>50</xdr:col>
      <xdr:colOff>165100</xdr:colOff>
      <xdr:row>58</xdr:row>
      <xdr:rowOff>107215</xdr:rowOff>
    </xdr:to>
    <xdr:sp macro="" textlink="">
      <xdr:nvSpPr>
        <xdr:cNvPr id="360" name="楕円 359"/>
        <xdr:cNvSpPr/>
      </xdr:nvSpPr>
      <xdr:spPr>
        <a:xfrm>
          <a:off x="9588500" y="99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123742</xdr:rowOff>
    </xdr:from>
    <xdr:ext cx="599010" cy="259045"/>
    <xdr:sp macro="" textlink="">
      <xdr:nvSpPr>
        <xdr:cNvPr id="361" name="テキスト ボックス 360"/>
        <xdr:cNvSpPr txBox="1"/>
      </xdr:nvSpPr>
      <xdr:spPr>
        <a:xfrm>
          <a:off x="9339795" y="972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12312</xdr:rowOff>
    </xdr:from>
    <xdr:to>
      <xdr:col>46</xdr:col>
      <xdr:colOff>38100</xdr:colOff>
      <xdr:row>58</xdr:row>
      <xdr:rowOff>113912</xdr:rowOff>
    </xdr:to>
    <xdr:sp macro="" textlink="">
      <xdr:nvSpPr>
        <xdr:cNvPr id="362" name="楕円 361"/>
        <xdr:cNvSpPr/>
      </xdr:nvSpPr>
      <xdr:spPr>
        <a:xfrm>
          <a:off x="8699500" y="99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130439</xdr:rowOff>
    </xdr:from>
    <xdr:ext cx="599010" cy="259045"/>
    <xdr:sp macro="" textlink="">
      <xdr:nvSpPr>
        <xdr:cNvPr id="363" name="テキスト ボックス 362"/>
        <xdr:cNvSpPr txBox="1"/>
      </xdr:nvSpPr>
      <xdr:spPr>
        <a:xfrm>
          <a:off x="8450795" y="973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2418</xdr:rowOff>
    </xdr:from>
    <xdr:to>
      <xdr:col>41</xdr:col>
      <xdr:colOff>101600</xdr:colOff>
      <xdr:row>58</xdr:row>
      <xdr:rowOff>104018</xdr:rowOff>
    </xdr:to>
    <xdr:sp macro="" textlink="">
      <xdr:nvSpPr>
        <xdr:cNvPr id="364" name="楕円 363"/>
        <xdr:cNvSpPr/>
      </xdr:nvSpPr>
      <xdr:spPr>
        <a:xfrm>
          <a:off x="7810500" y="99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120545</xdr:rowOff>
    </xdr:from>
    <xdr:ext cx="599010" cy="259045"/>
    <xdr:sp macro="" textlink="">
      <xdr:nvSpPr>
        <xdr:cNvPr id="365" name="テキスト ボックス 364"/>
        <xdr:cNvSpPr txBox="1"/>
      </xdr:nvSpPr>
      <xdr:spPr>
        <a:xfrm>
          <a:off x="7561795" y="972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4418</xdr:rowOff>
    </xdr:from>
    <xdr:to>
      <xdr:col>36</xdr:col>
      <xdr:colOff>165100</xdr:colOff>
      <xdr:row>58</xdr:row>
      <xdr:rowOff>106018</xdr:rowOff>
    </xdr:to>
    <xdr:sp macro="" textlink="">
      <xdr:nvSpPr>
        <xdr:cNvPr id="366" name="楕円 365"/>
        <xdr:cNvSpPr/>
      </xdr:nvSpPr>
      <xdr:spPr>
        <a:xfrm>
          <a:off x="6921500" y="994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122545</xdr:rowOff>
    </xdr:from>
    <xdr:ext cx="599010" cy="259045"/>
    <xdr:sp macro="" textlink="">
      <xdr:nvSpPr>
        <xdr:cNvPr id="367" name="テキスト ボックス 366"/>
        <xdr:cNvSpPr txBox="1"/>
      </xdr:nvSpPr>
      <xdr:spPr>
        <a:xfrm>
          <a:off x="6672795" y="972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118185</xdr:rowOff>
    </xdr:from>
    <xdr:to>
      <xdr:col>55</xdr:col>
      <xdr:colOff>0</xdr:colOff>
      <xdr:row>78</xdr:row>
      <xdr:rowOff>153871</xdr:rowOff>
    </xdr:to>
    <xdr:cxnSp macro="">
      <xdr:nvCxnSpPr>
        <xdr:cNvPr id="396" name="直線コネクタ 395"/>
        <xdr:cNvCxnSpPr/>
      </xdr:nvCxnSpPr>
      <xdr:spPr>
        <a:xfrm>
          <a:off x="9639300" y="13491285"/>
          <a:ext cx="8382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118185</xdr:rowOff>
    </xdr:from>
    <xdr:to>
      <xdr:col>50</xdr:col>
      <xdr:colOff>114300</xdr:colOff>
      <xdr:row>78</xdr:row>
      <xdr:rowOff>142658</xdr:rowOff>
    </xdr:to>
    <xdr:cxnSp macro="">
      <xdr:nvCxnSpPr>
        <xdr:cNvPr id="399" name="直線コネクタ 398"/>
        <xdr:cNvCxnSpPr/>
      </xdr:nvCxnSpPr>
      <xdr:spPr>
        <a:xfrm flipV="1">
          <a:off x="8750300" y="13491285"/>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142658</xdr:rowOff>
    </xdr:from>
    <xdr:to>
      <xdr:col>45</xdr:col>
      <xdr:colOff>177800</xdr:colOff>
      <xdr:row>78</xdr:row>
      <xdr:rowOff>164798</xdr:rowOff>
    </xdr:to>
    <xdr:cxnSp macro="">
      <xdr:nvCxnSpPr>
        <xdr:cNvPr id="402" name="直線コネクタ 401"/>
        <xdr:cNvCxnSpPr/>
      </xdr:nvCxnSpPr>
      <xdr:spPr>
        <a:xfrm flipV="1">
          <a:off x="7861300" y="13515758"/>
          <a:ext cx="889000" cy="2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164798</xdr:rowOff>
    </xdr:from>
    <xdr:to>
      <xdr:col>41</xdr:col>
      <xdr:colOff>50800</xdr:colOff>
      <xdr:row>78</xdr:row>
      <xdr:rowOff>164934</xdr:rowOff>
    </xdr:to>
    <xdr:cxnSp macro="">
      <xdr:nvCxnSpPr>
        <xdr:cNvPr id="405" name="直線コネクタ 404"/>
        <xdr:cNvCxnSpPr/>
      </xdr:nvCxnSpPr>
      <xdr:spPr>
        <a:xfrm flipV="1">
          <a:off x="6972300" y="13537898"/>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103071</xdr:rowOff>
    </xdr:from>
    <xdr:to>
      <xdr:col>55</xdr:col>
      <xdr:colOff>50800</xdr:colOff>
      <xdr:row>79</xdr:row>
      <xdr:rowOff>33221</xdr:rowOff>
    </xdr:to>
    <xdr:sp macro="" textlink="">
      <xdr:nvSpPr>
        <xdr:cNvPr id="415" name="楕円 414"/>
        <xdr:cNvSpPr/>
      </xdr:nvSpPr>
      <xdr:spPr>
        <a:xfrm>
          <a:off x="10426700" y="134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67385</xdr:rowOff>
    </xdr:from>
    <xdr:to>
      <xdr:col>50</xdr:col>
      <xdr:colOff>165100</xdr:colOff>
      <xdr:row>78</xdr:row>
      <xdr:rowOff>168985</xdr:rowOff>
    </xdr:to>
    <xdr:sp macro="" textlink="">
      <xdr:nvSpPr>
        <xdr:cNvPr id="417" name="楕円 416"/>
        <xdr:cNvSpPr/>
      </xdr:nvSpPr>
      <xdr:spPr>
        <a:xfrm>
          <a:off x="9588500" y="134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14062</xdr:rowOff>
    </xdr:from>
    <xdr:ext cx="534377" cy="259045"/>
    <xdr:sp macro="" textlink="">
      <xdr:nvSpPr>
        <xdr:cNvPr id="418" name="テキスト ボックス 417"/>
        <xdr:cNvSpPr txBox="1"/>
      </xdr:nvSpPr>
      <xdr:spPr>
        <a:xfrm>
          <a:off x="9372111" y="132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91858</xdr:rowOff>
    </xdr:from>
    <xdr:to>
      <xdr:col>46</xdr:col>
      <xdr:colOff>38100</xdr:colOff>
      <xdr:row>79</xdr:row>
      <xdr:rowOff>22008</xdr:rowOff>
    </xdr:to>
    <xdr:sp macro="" textlink="">
      <xdr:nvSpPr>
        <xdr:cNvPr id="419" name="楕円 418"/>
        <xdr:cNvSpPr/>
      </xdr:nvSpPr>
      <xdr:spPr>
        <a:xfrm>
          <a:off x="8699500" y="134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13135</xdr:rowOff>
    </xdr:from>
    <xdr:ext cx="534377" cy="259045"/>
    <xdr:sp macro="" textlink="">
      <xdr:nvSpPr>
        <xdr:cNvPr id="420" name="テキスト ボックス 419"/>
        <xdr:cNvSpPr txBox="1"/>
      </xdr:nvSpPr>
      <xdr:spPr>
        <a:xfrm>
          <a:off x="8483111" y="135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113998</xdr:rowOff>
    </xdr:from>
    <xdr:to>
      <xdr:col>41</xdr:col>
      <xdr:colOff>101600</xdr:colOff>
      <xdr:row>79</xdr:row>
      <xdr:rowOff>44148</xdr:rowOff>
    </xdr:to>
    <xdr:sp macro="" textlink="">
      <xdr:nvSpPr>
        <xdr:cNvPr id="421" name="楕円 420"/>
        <xdr:cNvSpPr/>
      </xdr:nvSpPr>
      <xdr:spPr>
        <a:xfrm>
          <a:off x="7810500" y="134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35275</xdr:rowOff>
    </xdr:from>
    <xdr:ext cx="534377" cy="259045"/>
    <xdr:sp macro="" textlink="">
      <xdr:nvSpPr>
        <xdr:cNvPr id="422" name="テキスト ボックス 421"/>
        <xdr:cNvSpPr txBox="1"/>
      </xdr:nvSpPr>
      <xdr:spPr>
        <a:xfrm>
          <a:off x="7594111" y="135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114134</xdr:rowOff>
    </xdr:from>
    <xdr:to>
      <xdr:col>36</xdr:col>
      <xdr:colOff>165100</xdr:colOff>
      <xdr:row>79</xdr:row>
      <xdr:rowOff>44284</xdr:rowOff>
    </xdr:to>
    <xdr:sp macro="" textlink="">
      <xdr:nvSpPr>
        <xdr:cNvPr id="423" name="楕円 422"/>
        <xdr:cNvSpPr/>
      </xdr:nvSpPr>
      <xdr:spPr>
        <a:xfrm>
          <a:off x="6921500" y="134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35411</xdr:rowOff>
    </xdr:from>
    <xdr:ext cx="534377" cy="259045"/>
    <xdr:sp macro="" textlink="">
      <xdr:nvSpPr>
        <xdr:cNvPr id="424" name="テキスト ボックス 423"/>
        <xdr:cNvSpPr txBox="1"/>
      </xdr:nvSpPr>
      <xdr:spPr>
        <a:xfrm>
          <a:off x="6705111" y="135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93393</xdr:rowOff>
    </xdr:from>
    <xdr:to>
      <xdr:col>55</xdr:col>
      <xdr:colOff>0</xdr:colOff>
      <xdr:row>97</xdr:row>
      <xdr:rowOff>137288</xdr:rowOff>
    </xdr:to>
    <xdr:cxnSp macro="">
      <xdr:nvCxnSpPr>
        <xdr:cNvPr id="451" name="直線コネクタ 450"/>
        <xdr:cNvCxnSpPr/>
      </xdr:nvCxnSpPr>
      <xdr:spPr>
        <a:xfrm flipV="1">
          <a:off x="9639300" y="16724043"/>
          <a:ext cx="838200" cy="4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137288</xdr:rowOff>
    </xdr:from>
    <xdr:to>
      <xdr:col>50</xdr:col>
      <xdr:colOff>114300</xdr:colOff>
      <xdr:row>98</xdr:row>
      <xdr:rowOff>7159</xdr:rowOff>
    </xdr:to>
    <xdr:cxnSp macro="">
      <xdr:nvCxnSpPr>
        <xdr:cNvPr id="454" name="直線コネクタ 453"/>
        <xdr:cNvCxnSpPr/>
      </xdr:nvCxnSpPr>
      <xdr:spPr>
        <a:xfrm flipV="1">
          <a:off x="8750300" y="16767938"/>
          <a:ext cx="889000" cy="4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149107</xdr:rowOff>
    </xdr:from>
    <xdr:to>
      <xdr:col>45</xdr:col>
      <xdr:colOff>177800</xdr:colOff>
      <xdr:row>98</xdr:row>
      <xdr:rowOff>7159</xdr:rowOff>
    </xdr:to>
    <xdr:cxnSp macro="">
      <xdr:nvCxnSpPr>
        <xdr:cNvPr id="457" name="直線コネクタ 456"/>
        <xdr:cNvCxnSpPr/>
      </xdr:nvCxnSpPr>
      <xdr:spPr>
        <a:xfrm>
          <a:off x="7861300" y="16779757"/>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127180</xdr:rowOff>
    </xdr:from>
    <xdr:to>
      <xdr:col>41</xdr:col>
      <xdr:colOff>50800</xdr:colOff>
      <xdr:row>97</xdr:row>
      <xdr:rowOff>149107</xdr:rowOff>
    </xdr:to>
    <xdr:cxnSp macro="">
      <xdr:nvCxnSpPr>
        <xdr:cNvPr id="460" name="直線コネクタ 459"/>
        <xdr:cNvCxnSpPr/>
      </xdr:nvCxnSpPr>
      <xdr:spPr>
        <a:xfrm>
          <a:off x="6972300" y="16757830"/>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42593</xdr:rowOff>
    </xdr:from>
    <xdr:to>
      <xdr:col>55</xdr:col>
      <xdr:colOff>50800</xdr:colOff>
      <xdr:row>97</xdr:row>
      <xdr:rowOff>144193</xdr:rowOff>
    </xdr:to>
    <xdr:sp macro="" textlink="">
      <xdr:nvSpPr>
        <xdr:cNvPr id="470" name="楕円 469"/>
        <xdr:cNvSpPr/>
      </xdr:nvSpPr>
      <xdr:spPr>
        <a:xfrm>
          <a:off x="10426700" y="166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65470</xdr:rowOff>
    </xdr:from>
    <xdr:ext cx="599010" cy="259045"/>
    <xdr:sp macro="" textlink="">
      <xdr:nvSpPr>
        <xdr:cNvPr id="471" name="土木費該当値テキスト"/>
        <xdr:cNvSpPr txBox="1"/>
      </xdr:nvSpPr>
      <xdr:spPr>
        <a:xfrm>
          <a:off x="10528300" y="1652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86488</xdr:rowOff>
    </xdr:from>
    <xdr:to>
      <xdr:col>50</xdr:col>
      <xdr:colOff>165100</xdr:colOff>
      <xdr:row>98</xdr:row>
      <xdr:rowOff>16638</xdr:rowOff>
    </xdr:to>
    <xdr:sp macro="" textlink="">
      <xdr:nvSpPr>
        <xdr:cNvPr id="472" name="楕円 471"/>
        <xdr:cNvSpPr/>
      </xdr:nvSpPr>
      <xdr:spPr>
        <a:xfrm>
          <a:off x="9588500" y="167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33165</xdr:rowOff>
    </xdr:from>
    <xdr:ext cx="599010" cy="259045"/>
    <xdr:sp macro="" textlink="">
      <xdr:nvSpPr>
        <xdr:cNvPr id="473" name="テキスト ボックス 472"/>
        <xdr:cNvSpPr txBox="1"/>
      </xdr:nvSpPr>
      <xdr:spPr>
        <a:xfrm>
          <a:off x="9339795" y="1649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127809</xdr:rowOff>
    </xdr:from>
    <xdr:to>
      <xdr:col>46</xdr:col>
      <xdr:colOff>38100</xdr:colOff>
      <xdr:row>98</xdr:row>
      <xdr:rowOff>57959</xdr:rowOff>
    </xdr:to>
    <xdr:sp macro="" textlink="">
      <xdr:nvSpPr>
        <xdr:cNvPr id="474" name="楕円 473"/>
        <xdr:cNvSpPr/>
      </xdr:nvSpPr>
      <xdr:spPr>
        <a:xfrm>
          <a:off x="8699500" y="167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74486</xdr:rowOff>
    </xdr:from>
    <xdr:ext cx="599010" cy="259045"/>
    <xdr:sp macro="" textlink="">
      <xdr:nvSpPr>
        <xdr:cNvPr id="475" name="テキスト ボックス 474"/>
        <xdr:cNvSpPr txBox="1"/>
      </xdr:nvSpPr>
      <xdr:spPr>
        <a:xfrm>
          <a:off x="8450795" y="1653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98307</xdr:rowOff>
    </xdr:from>
    <xdr:to>
      <xdr:col>41</xdr:col>
      <xdr:colOff>101600</xdr:colOff>
      <xdr:row>98</xdr:row>
      <xdr:rowOff>28457</xdr:rowOff>
    </xdr:to>
    <xdr:sp macro="" textlink="">
      <xdr:nvSpPr>
        <xdr:cNvPr id="476" name="楕円 475"/>
        <xdr:cNvSpPr/>
      </xdr:nvSpPr>
      <xdr:spPr>
        <a:xfrm>
          <a:off x="7810500" y="167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44984</xdr:rowOff>
    </xdr:from>
    <xdr:ext cx="599010" cy="259045"/>
    <xdr:sp macro="" textlink="">
      <xdr:nvSpPr>
        <xdr:cNvPr id="477" name="テキスト ボックス 476"/>
        <xdr:cNvSpPr txBox="1"/>
      </xdr:nvSpPr>
      <xdr:spPr>
        <a:xfrm>
          <a:off x="7561795" y="1650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76380</xdr:rowOff>
    </xdr:from>
    <xdr:to>
      <xdr:col>36</xdr:col>
      <xdr:colOff>165100</xdr:colOff>
      <xdr:row>98</xdr:row>
      <xdr:rowOff>6530</xdr:rowOff>
    </xdr:to>
    <xdr:sp macro="" textlink="">
      <xdr:nvSpPr>
        <xdr:cNvPr id="478" name="楕円 477"/>
        <xdr:cNvSpPr/>
      </xdr:nvSpPr>
      <xdr:spPr>
        <a:xfrm>
          <a:off x="6921500" y="167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23057</xdr:rowOff>
    </xdr:from>
    <xdr:ext cx="599010" cy="259045"/>
    <xdr:sp macro="" textlink="">
      <xdr:nvSpPr>
        <xdr:cNvPr id="479" name="テキスト ボックス 478"/>
        <xdr:cNvSpPr txBox="1"/>
      </xdr:nvSpPr>
      <xdr:spPr>
        <a:xfrm>
          <a:off x="6672795" y="1648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74275</xdr:rowOff>
    </xdr:from>
    <xdr:to>
      <xdr:col>85</xdr:col>
      <xdr:colOff>127000</xdr:colOff>
      <xdr:row>36</xdr:row>
      <xdr:rowOff>55301</xdr:rowOff>
    </xdr:to>
    <xdr:cxnSp macro="">
      <xdr:nvCxnSpPr>
        <xdr:cNvPr id="508" name="直線コネクタ 507"/>
        <xdr:cNvCxnSpPr/>
      </xdr:nvCxnSpPr>
      <xdr:spPr>
        <a:xfrm flipV="1">
          <a:off x="15481300" y="6075025"/>
          <a:ext cx="838200" cy="1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19838</xdr:rowOff>
    </xdr:from>
    <xdr:to>
      <xdr:col>81</xdr:col>
      <xdr:colOff>50800</xdr:colOff>
      <xdr:row>36</xdr:row>
      <xdr:rowOff>55301</xdr:rowOff>
    </xdr:to>
    <xdr:cxnSp macro="">
      <xdr:nvCxnSpPr>
        <xdr:cNvPr id="511" name="直線コネクタ 510"/>
        <xdr:cNvCxnSpPr/>
      </xdr:nvCxnSpPr>
      <xdr:spPr>
        <a:xfrm>
          <a:off x="14592300" y="6192038"/>
          <a:ext cx="889000" cy="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163032</xdr:rowOff>
    </xdr:from>
    <xdr:to>
      <xdr:col>76</xdr:col>
      <xdr:colOff>114300</xdr:colOff>
      <xdr:row>36</xdr:row>
      <xdr:rowOff>19838</xdr:rowOff>
    </xdr:to>
    <xdr:cxnSp macro="">
      <xdr:nvCxnSpPr>
        <xdr:cNvPr id="514" name="直線コネクタ 513"/>
        <xdr:cNvCxnSpPr/>
      </xdr:nvCxnSpPr>
      <xdr:spPr>
        <a:xfrm>
          <a:off x="13703300" y="6163782"/>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163032</xdr:rowOff>
    </xdr:from>
    <xdr:to>
      <xdr:col>71</xdr:col>
      <xdr:colOff>177800</xdr:colOff>
      <xdr:row>36</xdr:row>
      <xdr:rowOff>58349</xdr:rowOff>
    </xdr:to>
    <xdr:cxnSp macro="">
      <xdr:nvCxnSpPr>
        <xdr:cNvPr id="517" name="直線コネクタ 516"/>
        <xdr:cNvCxnSpPr/>
      </xdr:nvCxnSpPr>
      <xdr:spPr>
        <a:xfrm flipV="1">
          <a:off x="12814300" y="6163782"/>
          <a:ext cx="889000" cy="6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23475</xdr:rowOff>
    </xdr:from>
    <xdr:to>
      <xdr:col>85</xdr:col>
      <xdr:colOff>177800</xdr:colOff>
      <xdr:row>35</xdr:row>
      <xdr:rowOff>125075</xdr:rowOff>
    </xdr:to>
    <xdr:sp macro="" textlink="">
      <xdr:nvSpPr>
        <xdr:cNvPr id="527" name="楕円 526"/>
        <xdr:cNvSpPr/>
      </xdr:nvSpPr>
      <xdr:spPr>
        <a:xfrm>
          <a:off x="16268700" y="602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46352</xdr:rowOff>
    </xdr:from>
    <xdr:ext cx="534377" cy="259045"/>
    <xdr:sp macro="" textlink="">
      <xdr:nvSpPr>
        <xdr:cNvPr id="528" name="消防費該当値テキスト"/>
        <xdr:cNvSpPr txBox="1"/>
      </xdr:nvSpPr>
      <xdr:spPr>
        <a:xfrm>
          <a:off x="16370300" y="587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4501</xdr:rowOff>
    </xdr:from>
    <xdr:to>
      <xdr:col>81</xdr:col>
      <xdr:colOff>101600</xdr:colOff>
      <xdr:row>36</xdr:row>
      <xdr:rowOff>106101</xdr:rowOff>
    </xdr:to>
    <xdr:sp macro="" textlink="">
      <xdr:nvSpPr>
        <xdr:cNvPr id="529" name="楕円 528"/>
        <xdr:cNvSpPr/>
      </xdr:nvSpPr>
      <xdr:spPr>
        <a:xfrm>
          <a:off x="15430500" y="61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122628</xdr:rowOff>
    </xdr:from>
    <xdr:ext cx="534377" cy="259045"/>
    <xdr:sp macro="" textlink="">
      <xdr:nvSpPr>
        <xdr:cNvPr id="530" name="テキスト ボックス 529"/>
        <xdr:cNvSpPr txBox="1"/>
      </xdr:nvSpPr>
      <xdr:spPr>
        <a:xfrm>
          <a:off x="15214111" y="59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140488</xdr:rowOff>
    </xdr:from>
    <xdr:to>
      <xdr:col>76</xdr:col>
      <xdr:colOff>165100</xdr:colOff>
      <xdr:row>36</xdr:row>
      <xdr:rowOff>70638</xdr:rowOff>
    </xdr:to>
    <xdr:sp macro="" textlink="">
      <xdr:nvSpPr>
        <xdr:cNvPr id="531" name="楕円 530"/>
        <xdr:cNvSpPr/>
      </xdr:nvSpPr>
      <xdr:spPr>
        <a:xfrm>
          <a:off x="14541500" y="61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87165</xdr:rowOff>
    </xdr:from>
    <xdr:ext cx="534377" cy="259045"/>
    <xdr:sp macro="" textlink="">
      <xdr:nvSpPr>
        <xdr:cNvPr id="532" name="テキスト ボックス 531"/>
        <xdr:cNvSpPr txBox="1"/>
      </xdr:nvSpPr>
      <xdr:spPr>
        <a:xfrm>
          <a:off x="14325111" y="59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112232</xdr:rowOff>
    </xdr:from>
    <xdr:to>
      <xdr:col>72</xdr:col>
      <xdr:colOff>38100</xdr:colOff>
      <xdr:row>36</xdr:row>
      <xdr:rowOff>42382</xdr:rowOff>
    </xdr:to>
    <xdr:sp macro="" textlink="">
      <xdr:nvSpPr>
        <xdr:cNvPr id="533" name="楕円 532"/>
        <xdr:cNvSpPr/>
      </xdr:nvSpPr>
      <xdr:spPr>
        <a:xfrm>
          <a:off x="13652500" y="61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58909</xdr:rowOff>
    </xdr:from>
    <xdr:ext cx="534377" cy="259045"/>
    <xdr:sp macro="" textlink="">
      <xdr:nvSpPr>
        <xdr:cNvPr id="534" name="テキスト ボックス 533"/>
        <xdr:cNvSpPr txBox="1"/>
      </xdr:nvSpPr>
      <xdr:spPr>
        <a:xfrm>
          <a:off x="13436111" y="58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7549</xdr:rowOff>
    </xdr:from>
    <xdr:to>
      <xdr:col>67</xdr:col>
      <xdr:colOff>101600</xdr:colOff>
      <xdr:row>36</xdr:row>
      <xdr:rowOff>109149</xdr:rowOff>
    </xdr:to>
    <xdr:sp macro="" textlink="">
      <xdr:nvSpPr>
        <xdr:cNvPr id="535" name="楕円 534"/>
        <xdr:cNvSpPr/>
      </xdr:nvSpPr>
      <xdr:spPr>
        <a:xfrm>
          <a:off x="12763500" y="61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125676</xdr:rowOff>
    </xdr:from>
    <xdr:ext cx="534377" cy="259045"/>
    <xdr:sp macro="" textlink="">
      <xdr:nvSpPr>
        <xdr:cNvPr id="536" name="テキスト ボックス 535"/>
        <xdr:cNvSpPr txBox="1"/>
      </xdr:nvSpPr>
      <xdr:spPr>
        <a:xfrm>
          <a:off x="12547111" y="59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37933</xdr:rowOff>
    </xdr:from>
    <xdr:to>
      <xdr:col>85</xdr:col>
      <xdr:colOff>127000</xdr:colOff>
      <xdr:row>57</xdr:row>
      <xdr:rowOff>77692</xdr:rowOff>
    </xdr:to>
    <xdr:cxnSp macro="">
      <xdr:nvCxnSpPr>
        <xdr:cNvPr id="565" name="直線コネクタ 564"/>
        <xdr:cNvCxnSpPr/>
      </xdr:nvCxnSpPr>
      <xdr:spPr>
        <a:xfrm>
          <a:off x="15481300" y="9810583"/>
          <a:ext cx="838200" cy="3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161840</xdr:rowOff>
    </xdr:from>
    <xdr:to>
      <xdr:col>81</xdr:col>
      <xdr:colOff>50800</xdr:colOff>
      <xdr:row>57</xdr:row>
      <xdr:rowOff>37933</xdr:rowOff>
    </xdr:to>
    <xdr:cxnSp macro="">
      <xdr:nvCxnSpPr>
        <xdr:cNvPr id="568" name="直線コネクタ 567"/>
        <xdr:cNvCxnSpPr/>
      </xdr:nvCxnSpPr>
      <xdr:spPr>
        <a:xfrm>
          <a:off x="14592300" y="9591590"/>
          <a:ext cx="889000" cy="2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161840</xdr:rowOff>
    </xdr:from>
    <xdr:to>
      <xdr:col>76</xdr:col>
      <xdr:colOff>114300</xdr:colOff>
      <xdr:row>57</xdr:row>
      <xdr:rowOff>16067</xdr:rowOff>
    </xdr:to>
    <xdr:cxnSp macro="">
      <xdr:nvCxnSpPr>
        <xdr:cNvPr id="571" name="直線コネクタ 570"/>
        <xdr:cNvCxnSpPr/>
      </xdr:nvCxnSpPr>
      <xdr:spPr>
        <a:xfrm flipV="1">
          <a:off x="13703300" y="9591590"/>
          <a:ext cx="889000" cy="19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16067</xdr:rowOff>
    </xdr:from>
    <xdr:to>
      <xdr:col>71</xdr:col>
      <xdr:colOff>177800</xdr:colOff>
      <xdr:row>58</xdr:row>
      <xdr:rowOff>5801</xdr:rowOff>
    </xdr:to>
    <xdr:cxnSp macro="">
      <xdr:nvCxnSpPr>
        <xdr:cNvPr id="574" name="直線コネクタ 573"/>
        <xdr:cNvCxnSpPr/>
      </xdr:nvCxnSpPr>
      <xdr:spPr>
        <a:xfrm flipV="1">
          <a:off x="12814300" y="9788717"/>
          <a:ext cx="889000" cy="16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26892</xdr:rowOff>
    </xdr:from>
    <xdr:to>
      <xdr:col>85</xdr:col>
      <xdr:colOff>177800</xdr:colOff>
      <xdr:row>57</xdr:row>
      <xdr:rowOff>128492</xdr:rowOff>
    </xdr:to>
    <xdr:sp macro="" textlink="">
      <xdr:nvSpPr>
        <xdr:cNvPr id="584" name="楕円 583"/>
        <xdr:cNvSpPr/>
      </xdr:nvSpPr>
      <xdr:spPr>
        <a:xfrm>
          <a:off x="16268700" y="97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49769</xdr:rowOff>
    </xdr:from>
    <xdr:ext cx="599010" cy="259045"/>
    <xdr:sp macro="" textlink="">
      <xdr:nvSpPr>
        <xdr:cNvPr id="585" name="教育費該当値テキスト"/>
        <xdr:cNvSpPr txBox="1"/>
      </xdr:nvSpPr>
      <xdr:spPr>
        <a:xfrm>
          <a:off x="16370300" y="965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158583</xdr:rowOff>
    </xdr:from>
    <xdr:to>
      <xdr:col>81</xdr:col>
      <xdr:colOff>101600</xdr:colOff>
      <xdr:row>57</xdr:row>
      <xdr:rowOff>88733</xdr:rowOff>
    </xdr:to>
    <xdr:sp macro="" textlink="">
      <xdr:nvSpPr>
        <xdr:cNvPr id="586" name="楕円 585"/>
        <xdr:cNvSpPr/>
      </xdr:nvSpPr>
      <xdr:spPr>
        <a:xfrm>
          <a:off x="15430500" y="97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105260</xdr:rowOff>
    </xdr:from>
    <xdr:ext cx="599010" cy="259045"/>
    <xdr:sp macro="" textlink="">
      <xdr:nvSpPr>
        <xdr:cNvPr id="587" name="テキスト ボックス 586"/>
        <xdr:cNvSpPr txBox="1"/>
      </xdr:nvSpPr>
      <xdr:spPr>
        <a:xfrm>
          <a:off x="15181795" y="953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111040</xdr:rowOff>
    </xdr:from>
    <xdr:to>
      <xdr:col>76</xdr:col>
      <xdr:colOff>165100</xdr:colOff>
      <xdr:row>56</xdr:row>
      <xdr:rowOff>41190</xdr:rowOff>
    </xdr:to>
    <xdr:sp macro="" textlink="">
      <xdr:nvSpPr>
        <xdr:cNvPr id="588" name="楕円 587"/>
        <xdr:cNvSpPr/>
      </xdr:nvSpPr>
      <xdr:spPr>
        <a:xfrm>
          <a:off x="14541500" y="95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57717</xdr:rowOff>
    </xdr:from>
    <xdr:ext cx="599010" cy="259045"/>
    <xdr:sp macro="" textlink="">
      <xdr:nvSpPr>
        <xdr:cNvPr id="589" name="テキスト ボックス 588"/>
        <xdr:cNvSpPr txBox="1"/>
      </xdr:nvSpPr>
      <xdr:spPr>
        <a:xfrm>
          <a:off x="14292795" y="93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136717</xdr:rowOff>
    </xdr:from>
    <xdr:to>
      <xdr:col>72</xdr:col>
      <xdr:colOff>38100</xdr:colOff>
      <xdr:row>57</xdr:row>
      <xdr:rowOff>66867</xdr:rowOff>
    </xdr:to>
    <xdr:sp macro="" textlink="">
      <xdr:nvSpPr>
        <xdr:cNvPr id="590" name="楕円 589"/>
        <xdr:cNvSpPr/>
      </xdr:nvSpPr>
      <xdr:spPr>
        <a:xfrm>
          <a:off x="13652500" y="973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83394</xdr:rowOff>
    </xdr:from>
    <xdr:ext cx="599010" cy="259045"/>
    <xdr:sp macro="" textlink="">
      <xdr:nvSpPr>
        <xdr:cNvPr id="591" name="テキスト ボックス 590"/>
        <xdr:cNvSpPr txBox="1"/>
      </xdr:nvSpPr>
      <xdr:spPr>
        <a:xfrm>
          <a:off x="13403795" y="951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126451</xdr:rowOff>
    </xdr:from>
    <xdr:to>
      <xdr:col>67</xdr:col>
      <xdr:colOff>101600</xdr:colOff>
      <xdr:row>58</xdr:row>
      <xdr:rowOff>56601</xdr:rowOff>
    </xdr:to>
    <xdr:sp macro="" textlink="">
      <xdr:nvSpPr>
        <xdr:cNvPr id="592" name="楕円 591"/>
        <xdr:cNvSpPr/>
      </xdr:nvSpPr>
      <xdr:spPr>
        <a:xfrm>
          <a:off x="12763500" y="98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47728</xdr:rowOff>
    </xdr:from>
    <xdr:ext cx="599010" cy="259045"/>
    <xdr:sp macro="" textlink="">
      <xdr:nvSpPr>
        <xdr:cNvPr id="593" name="テキスト ボックス 592"/>
        <xdr:cNvSpPr txBox="1"/>
      </xdr:nvSpPr>
      <xdr:spPr>
        <a:xfrm>
          <a:off x="12514795" y="999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168275</xdr:rowOff>
    </xdr:from>
    <xdr:to>
      <xdr:col>85</xdr:col>
      <xdr:colOff>127000</xdr:colOff>
      <xdr:row>78</xdr:row>
      <xdr:rowOff>110153</xdr:rowOff>
    </xdr:to>
    <xdr:cxnSp macro="">
      <xdr:nvCxnSpPr>
        <xdr:cNvPr id="622" name="直線コネクタ 621"/>
        <xdr:cNvCxnSpPr/>
      </xdr:nvCxnSpPr>
      <xdr:spPr>
        <a:xfrm>
          <a:off x="15481300" y="13027025"/>
          <a:ext cx="838200" cy="4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168275</xdr:rowOff>
    </xdr:from>
    <xdr:to>
      <xdr:col>81</xdr:col>
      <xdr:colOff>50800</xdr:colOff>
      <xdr:row>76</xdr:row>
      <xdr:rowOff>165154</xdr:rowOff>
    </xdr:to>
    <xdr:cxnSp macro="">
      <xdr:nvCxnSpPr>
        <xdr:cNvPr id="625" name="直線コネクタ 624"/>
        <xdr:cNvCxnSpPr/>
      </xdr:nvCxnSpPr>
      <xdr:spPr>
        <a:xfrm flipV="1">
          <a:off x="14592300" y="13027025"/>
          <a:ext cx="889000" cy="1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165154</xdr:rowOff>
    </xdr:from>
    <xdr:to>
      <xdr:col>76</xdr:col>
      <xdr:colOff>114300</xdr:colOff>
      <xdr:row>79</xdr:row>
      <xdr:rowOff>44450</xdr:rowOff>
    </xdr:to>
    <xdr:cxnSp macro="">
      <xdr:nvCxnSpPr>
        <xdr:cNvPr id="628" name="直線コネクタ 627"/>
        <xdr:cNvCxnSpPr/>
      </xdr:nvCxnSpPr>
      <xdr:spPr>
        <a:xfrm flipV="1">
          <a:off x="13703300" y="13195354"/>
          <a:ext cx="889000" cy="39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24302</xdr:rowOff>
    </xdr:from>
    <xdr:to>
      <xdr:col>71</xdr:col>
      <xdr:colOff>177800</xdr:colOff>
      <xdr:row>79</xdr:row>
      <xdr:rowOff>44450</xdr:rowOff>
    </xdr:to>
    <xdr:cxnSp macro="">
      <xdr:nvCxnSpPr>
        <xdr:cNvPr id="631" name="直線コネクタ 630"/>
        <xdr:cNvCxnSpPr/>
      </xdr:nvCxnSpPr>
      <xdr:spPr>
        <a:xfrm>
          <a:off x="12814300" y="12368702"/>
          <a:ext cx="889000" cy="122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59353</xdr:rowOff>
    </xdr:from>
    <xdr:to>
      <xdr:col>85</xdr:col>
      <xdr:colOff>177800</xdr:colOff>
      <xdr:row>78</xdr:row>
      <xdr:rowOff>160953</xdr:rowOff>
    </xdr:to>
    <xdr:sp macro="" textlink="">
      <xdr:nvSpPr>
        <xdr:cNvPr id="641" name="楕円 640"/>
        <xdr:cNvSpPr/>
      </xdr:nvSpPr>
      <xdr:spPr>
        <a:xfrm>
          <a:off x="16268700" y="1343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18730</xdr:rowOff>
    </xdr:from>
    <xdr:ext cx="534377" cy="259045"/>
    <xdr:sp macro="" textlink="">
      <xdr:nvSpPr>
        <xdr:cNvPr id="642" name="災害復旧費該当値テキスト"/>
        <xdr:cNvSpPr txBox="1"/>
      </xdr:nvSpPr>
      <xdr:spPr>
        <a:xfrm>
          <a:off x="16370300"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117475</xdr:rowOff>
    </xdr:from>
    <xdr:to>
      <xdr:col>81</xdr:col>
      <xdr:colOff>101600</xdr:colOff>
      <xdr:row>76</xdr:row>
      <xdr:rowOff>47625</xdr:rowOff>
    </xdr:to>
    <xdr:sp macro="" textlink="">
      <xdr:nvSpPr>
        <xdr:cNvPr id="643" name="楕円 642"/>
        <xdr:cNvSpPr/>
      </xdr:nvSpPr>
      <xdr:spPr>
        <a:xfrm>
          <a:off x="15430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64152</xdr:rowOff>
    </xdr:from>
    <xdr:ext cx="599010" cy="259045"/>
    <xdr:sp macro="" textlink="">
      <xdr:nvSpPr>
        <xdr:cNvPr id="644" name="テキスト ボックス 643"/>
        <xdr:cNvSpPr txBox="1"/>
      </xdr:nvSpPr>
      <xdr:spPr>
        <a:xfrm>
          <a:off x="15181795" y="127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114354</xdr:rowOff>
    </xdr:from>
    <xdr:to>
      <xdr:col>76</xdr:col>
      <xdr:colOff>165100</xdr:colOff>
      <xdr:row>77</xdr:row>
      <xdr:rowOff>44504</xdr:rowOff>
    </xdr:to>
    <xdr:sp macro="" textlink="">
      <xdr:nvSpPr>
        <xdr:cNvPr id="645" name="楕円 644"/>
        <xdr:cNvSpPr/>
      </xdr:nvSpPr>
      <xdr:spPr>
        <a:xfrm>
          <a:off x="14541500" y="1314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61031</xdr:rowOff>
    </xdr:from>
    <xdr:ext cx="599010" cy="259045"/>
    <xdr:sp macro="" textlink="">
      <xdr:nvSpPr>
        <xdr:cNvPr id="646" name="テキスト ボックス 645"/>
        <xdr:cNvSpPr txBox="1"/>
      </xdr:nvSpPr>
      <xdr:spPr>
        <a:xfrm>
          <a:off x="14292795" y="1291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144952</xdr:rowOff>
    </xdr:from>
    <xdr:to>
      <xdr:col>67</xdr:col>
      <xdr:colOff>101600</xdr:colOff>
      <xdr:row>72</xdr:row>
      <xdr:rowOff>75102</xdr:rowOff>
    </xdr:to>
    <xdr:sp macro="" textlink="">
      <xdr:nvSpPr>
        <xdr:cNvPr id="649" name="楕円 648"/>
        <xdr:cNvSpPr/>
      </xdr:nvSpPr>
      <xdr:spPr>
        <a:xfrm>
          <a:off x="12763500" y="123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91629</xdr:rowOff>
    </xdr:from>
    <xdr:ext cx="599010" cy="259045"/>
    <xdr:sp macro="" textlink="">
      <xdr:nvSpPr>
        <xdr:cNvPr id="650" name="テキスト ボックス 649"/>
        <xdr:cNvSpPr txBox="1"/>
      </xdr:nvSpPr>
      <xdr:spPr>
        <a:xfrm>
          <a:off x="12514795" y="1209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71213</xdr:rowOff>
    </xdr:from>
    <xdr:to>
      <xdr:col>85</xdr:col>
      <xdr:colOff>127000</xdr:colOff>
      <xdr:row>96</xdr:row>
      <xdr:rowOff>110310</xdr:rowOff>
    </xdr:to>
    <xdr:cxnSp macro="">
      <xdr:nvCxnSpPr>
        <xdr:cNvPr id="679" name="直線コネクタ 678"/>
        <xdr:cNvCxnSpPr/>
      </xdr:nvCxnSpPr>
      <xdr:spPr>
        <a:xfrm>
          <a:off x="15481300" y="16530413"/>
          <a:ext cx="8382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71213</xdr:rowOff>
    </xdr:from>
    <xdr:to>
      <xdr:col>81</xdr:col>
      <xdr:colOff>50800</xdr:colOff>
      <xdr:row>96</xdr:row>
      <xdr:rowOff>72275</xdr:rowOff>
    </xdr:to>
    <xdr:cxnSp macro="">
      <xdr:nvCxnSpPr>
        <xdr:cNvPr id="682" name="直線コネクタ 681"/>
        <xdr:cNvCxnSpPr/>
      </xdr:nvCxnSpPr>
      <xdr:spPr>
        <a:xfrm flipV="1">
          <a:off x="14592300" y="1653041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70938</xdr:rowOff>
    </xdr:from>
    <xdr:to>
      <xdr:col>76</xdr:col>
      <xdr:colOff>114300</xdr:colOff>
      <xdr:row>96</xdr:row>
      <xdr:rowOff>72275</xdr:rowOff>
    </xdr:to>
    <xdr:cxnSp macro="">
      <xdr:nvCxnSpPr>
        <xdr:cNvPr id="685" name="直線コネクタ 684"/>
        <xdr:cNvCxnSpPr/>
      </xdr:nvCxnSpPr>
      <xdr:spPr>
        <a:xfrm>
          <a:off x="13703300" y="16530138"/>
          <a:ext cx="8890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43745</xdr:rowOff>
    </xdr:from>
    <xdr:to>
      <xdr:col>71</xdr:col>
      <xdr:colOff>177800</xdr:colOff>
      <xdr:row>96</xdr:row>
      <xdr:rowOff>70938</xdr:rowOff>
    </xdr:to>
    <xdr:cxnSp macro="">
      <xdr:nvCxnSpPr>
        <xdr:cNvPr id="688" name="直線コネクタ 687"/>
        <xdr:cNvCxnSpPr/>
      </xdr:nvCxnSpPr>
      <xdr:spPr>
        <a:xfrm>
          <a:off x="12814300" y="16502945"/>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59510</xdr:rowOff>
    </xdr:from>
    <xdr:to>
      <xdr:col>85</xdr:col>
      <xdr:colOff>177800</xdr:colOff>
      <xdr:row>96</xdr:row>
      <xdr:rowOff>161110</xdr:rowOff>
    </xdr:to>
    <xdr:sp macro="" textlink="">
      <xdr:nvSpPr>
        <xdr:cNvPr id="698" name="楕円 697"/>
        <xdr:cNvSpPr/>
      </xdr:nvSpPr>
      <xdr:spPr>
        <a:xfrm>
          <a:off x="16268700" y="165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82387</xdr:rowOff>
    </xdr:from>
    <xdr:ext cx="599010" cy="259045"/>
    <xdr:sp macro="" textlink="">
      <xdr:nvSpPr>
        <xdr:cNvPr id="699" name="公債費該当値テキスト"/>
        <xdr:cNvSpPr txBox="1"/>
      </xdr:nvSpPr>
      <xdr:spPr>
        <a:xfrm>
          <a:off x="16370300" y="1637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20413</xdr:rowOff>
    </xdr:from>
    <xdr:to>
      <xdr:col>81</xdr:col>
      <xdr:colOff>101600</xdr:colOff>
      <xdr:row>96</xdr:row>
      <xdr:rowOff>122013</xdr:rowOff>
    </xdr:to>
    <xdr:sp macro="" textlink="">
      <xdr:nvSpPr>
        <xdr:cNvPr id="700" name="楕円 699"/>
        <xdr:cNvSpPr/>
      </xdr:nvSpPr>
      <xdr:spPr>
        <a:xfrm>
          <a:off x="15430500" y="164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138540</xdr:rowOff>
    </xdr:from>
    <xdr:ext cx="599010" cy="259045"/>
    <xdr:sp macro="" textlink="">
      <xdr:nvSpPr>
        <xdr:cNvPr id="701" name="テキスト ボックス 700"/>
        <xdr:cNvSpPr txBox="1"/>
      </xdr:nvSpPr>
      <xdr:spPr>
        <a:xfrm>
          <a:off x="15181795" y="1625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21475</xdr:rowOff>
    </xdr:from>
    <xdr:to>
      <xdr:col>76</xdr:col>
      <xdr:colOff>165100</xdr:colOff>
      <xdr:row>96</xdr:row>
      <xdr:rowOff>123075</xdr:rowOff>
    </xdr:to>
    <xdr:sp macro="" textlink="">
      <xdr:nvSpPr>
        <xdr:cNvPr id="702" name="楕円 701"/>
        <xdr:cNvSpPr/>
      </xdr:nvSpPr>
      <xdr:spPr>
        <a:xfrm>
          <a:off x="145415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139602</xdr:rowOff>
    </xdr:from>
    <xdr:ext cx="599010" cy="259045"/>
    <xdr:sp macro="" textlink="">
      <xdr:nvSpPr>
        <xdr:cNvPr id="703" name="テキスト ボックス 702"/>
        <xdr:cNvSpPr txBox="1"/>
      </xdr:nvSpPr>
      <xdr:spPr>
        <a:xfrm>
          <a:off x="14292795" y="162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20138</xdr:rowOff>
    </xdr:from>
    <xdr:to>
      <xdr:col>72</xdr:col>
      <xdr:colOff>38100</xdr:colOff>
      <xdr:row>96</xdr:row>
      <xdr:rowOff>121738</xdr:rowOff>
    </xdr:to>
    <xdr:sp macro="" textlink="">
      <xdr:nvSpPr>
        <xdr:cNvPr id="704" name="楕円 703"/>
        <xdr:cNvSpPr/>
      </xdr:nvSpPr>
      <xdr:spPr>
        <a:xfrm>
          <a:off x="13652500" y="164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138265</xdr:rowOff>
    </xdr:from>
    <xdr:ext cx="599010" cy="259045"/>
    <xdr:sp macro="" textlink="">
      <xdr:nvSpPr>
        <xdr:cNvPr id="705" name="テキスト ボックス 704"/>
        <xdr:cNvSpPr txBox="1"/>
      </xdr:nvSpPr>
      <xdr:spPr>
        <a:xfrm>
          <a:off x="13403795" y="1625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164395</xdr:rowOff>
    </xdr:from>
    <xdr:to>
      <xdr:col>67</xdr:col>
      <xdr:colOff>101600</xdr:colOff>
      <xdr:row>96</xdr:row>
      <xdr:rowOff>94545</xdr:rowOff>
    </xdr:to>
    <xdr:sp macro="" textlink="">
      <xdr:nvSpPr>
        <xdr:cNvPr id="706" name="楕円 705"/>
        <xdr:cNvSpPr/>
      </xdr:nvSpPr>
      <xdr:spPr>
        <a:xfrm>
          <a:off x="12763500" y="164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111072</xdr:rowOff>
    </xdr:from>
    <xdr:ext cx="599010" cy="259045"/>
    <xdr:sp macro="" textlink="">
      <xdr:nvSpPr>
        <xdr:cNvPr id="707" name="テキスト ボックス 706"/>
        <xdr:cNvSpPr txBox="1"/>
      </xdr:nvSpPr>
      <xdr:spPr>
        <a:xfrm>
          <a:off x="12514795" y="1622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114,243</a:t>
          </a:r>
          <a:r>
            <a:rPr kumimoji="1" lang="ja-JP" altLang="en-US" sz="1300">
              <a:latin typeface="ＭＳ Ｐゴシック" panose="020B0600070205080204" pitchFamily="50" charset="-128"/>
              <a:ea typeface="ＭＳ Ｐゴシック" panose="020B0600070205080204" pitchFamily="50" charset="-128"/>
            </a:rPr>
            <a:t>円となり、今年度より類似団体平均を上回った。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年度のみの地球温暖化に係る計画策定業務と簡易水道特別会計・国保施設特別会計への繰出金の増が主な要因である。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86,086</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20,010</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円増加し、類似団体平均を上回った状態が続いている。前年度より増加した要因は、救急自動車の更新による備品購入が主な要因である。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235,428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年度から類似団体平均と比べて高い状態が続いている。平成５年度から平成８年度に実施した大規模な普通建設事業に係る償還が主な要因である。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財政調整基金残高の割合は、</a:t>
          </a:r>
          <a:r>
            <a:rPr kumimoji="1" lang="en-US" altLang="ja-JP" sz="1400">
              <a:latin typeface="ＭＳ ゴシック" pitchFamily="49" charset="-128"/>
              <a:ea typeface="ＭＳ ゴシック" pitchFamily="49" charset="-128"/>
            </a:rPr>
            <a:t>30.21</a:t>
          </a:r>
          <a:r>
            <a:rPr kumimoji="1" lang="ja-JP" altLang="en-US" sz="1400">
              <a:latin typeface="ＭＳ ゴシック" pitchFamily="49" charset="-128"/>
              <a:ea typeface="ＭＳ ゴシック" pitchFamily="49" charset="-128"/>
            </a:rPr>
            <a:t>％となっており、今後も同水準を維持するよう努める。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標準財政規模に対する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は黒字となっている。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普通交付税の段階的縮減などにより厳しい財政運営ではあるが、事務・事業の見直しなど歳出削減を行い、健全な財政運営に努める。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鹿児島県宇検村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一般会計及び特別会計ともに黒字である。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しかし、すべての特別会計が一般会計からの繰出しが必要な状況が続いている。特別会計においては、税・使用料の見直しの検討、また下水道事業における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加入率が低いため、引き続き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加入（接続）の促進を図り、財政運営の健全化に努める。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3220180</v>
      </c>
      <c r="BO4" s="441"/>
      <c r="BP4" s="441"/>
      <c r="BQ4" s="441"/>
      <c r="BR4" s="441"/>
      <c r="BS4" s="441"/>
      <c r="BT4" s="441"/>
      <c r="BU4" s="442"/>
      <c r="BV4" s="440">
        <v>3243244</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6.8</v>
      </c>
      <c r="CU4" s="622"/>
      <c r="CV4" s="622"/>
      <c r="CW4" s="622"/>
      <c r="CX4" s="622"/>
      <c r="CY4" s="622"/>
      <c r="CZ4" s="622"/>
      <c r="DA4" s="623"/>
      <c r="DB4" s="621">
        <v>6.7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3083659</v>
      </c>
      <c r="BO5" s="446"/>
      <c r="BP5" s="446"/>
      <c r="BQ5" s="446"/>
      <c r="BR5" s="446"/>
      <c r="BS5" s="446"/>
      <c r="BT5" s="446"/>
      <c r="BU5" s="447"/>
      <c r="BV5" s="445">
        <v>3081291</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89.8</v>
      </c>
      <c r="CU5" s="416"/>
      <c r="CV5" s="416"/>
      <c r="CW5" s="416"/>
      <c r="CX5" s="416"/>
      <c r="CY5" s="416"/>
      <c r="CZ5" s="416"/>
      <c r="DA5" s="417"/>
      <c r="DB5" s="415">
        <v>90.2</v>
      </c>
      <c r="DC5" s="416"/>
      <c r="DD5" s="416"/>
      <c r="DE5" s="416"/>
      <c r="DF5" s="416"/>
      <c r="DG5" s="416"/>
      <c r="DH5" s="416"/>
      <c r="DI5" s="417"/>
      <c r="DJ5" s="165"/>
      <c r="DK5" s="165"/>
      <c r="DL5" s="165"/>
      <c r="DM5" s="165"/>
      <c r="DN5" s="165"/>
      <c r="DO5" s="165"/>
    </row>
    <row r="6" spans="1:119" ht="18.75" customHeight="1">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89</v>
      </c>
      <c r="AV6" s="503"/>
      <c r="AW6" s="503"/>
      <c r="AX6" s="503"/>
      <c r="AY6" s="425" t="s">
        <v>97</v>
      </c>
      <c r="AZ6" s="426"/>
      <c r="BA6" s="426"/>
      <c r="BB6" s="426"/>
      <c r="BC6" s="426"/>
      <c r="BD6" s="426"/>
      <c r="BE6" s="426"/>
      <c r="BF6" s="426"/>
      <c r="BG6" s="426"/>
      <c r="BH6" s="426"/>
      <c r="BI6" s="426"/>
      <c r="BJ6" s="426"/>
      <c r="BK6" s="426"/>
      <c r="BL6" s="426"/>
      <c r="BM6" s="427"/>
      <c r="BN6" s="445">
        <v>136521</v>
      </c>
      <c r="BO6" s="446"/>
      <c r="BP6" s="446"/>
      <c r="BQ6" s="446"/>
      <c r="BR6" s="446"/>
      <c r="BS6" s="446"/>
      <c r="BT6" s="446"/>
      <c r="BU6" s="447"/>
      <c r="BV6" s="445">
        <v>161953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93.3</v>
      </c>
      <c r="CU6" s="596"/>
      <c r="CV6" s="596"/>
      <c r="CW6" s="596"/>
      <c r="CX6" s="596"/>
      <c r="CY6" s="596"/>
      <c r="CZ6" s="596"/>
      <c r="DA6" s="597"/>
      <c r="DB6" s="595">
        <v>93.5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13649</v>
      </c>
      <c r="BO7" s="446"/>
      <c r="BP7" s="446"/>
      <c r="BQ7" s="446"/>
      <c r="BR7" s="446"/>
      <c r="BS7" s="446"/>
      <c r="BT7" s="446"/>
      <c r="BU7" s="447"/>
      <c r="BV7" s="445">
        <v>37262</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1797518</v>
      </c>
      <c r="CU7" s="446"/>
      <c r="CV7" s="446"/>
      <c r="CW7" s="446"/>
      <c r="CX7" s="446"/>
      <c r="CY7" s="446"/>
      <c r="CZ7" s="446"/>
      <c r="DA7" s="447"/>
      <c r="DB7" s="445">
        <v>1867267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122872</v>
      </c>
      <c r="BO8" s="446"/>
      <c r="BP8" s="446"/>
      <c r="BQ8" s="446"/>
      <c r="BR8" s="446"/>
      <c r="BS8" s="446"/>
      <c r="BT8" s="446"/>
      <c r="BU8" s="447"/>
      <c r="BV8" s="445">
        <v>124691</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v>
      </c>
      <c r="CU8" s="559"/>
      <c r="CV8" s="559"/>
      <c r="CW8" s="559"/>
      <c r="CX8" s="559"/>
      <c r="CY8" s="559"/>
      <c r="CZ8" s="559"/>
      <c r="DA8" s="560"/>
      <c r="DB8" s="558">
        <v>0.1</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1722</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89</v>
      </c>
      <c r="AV9" s="503"/>
      <c r="AW9" s="503"/>
      <c r="AX9" s="503"/>
      <c r="AY9" s="425" t="s">
        <v>111</v>
      </c>
      <c r="AZ9" s="426"/>
      <c r="BA9" s="426"/>
      <c r="BB9" s="426"/>
      <c r="BC9" s="426"/>
      <c r="BD9" s="426"/>
      <c r="BE9" s="426"/>
      <c r="BF9" s="426"/>
      <c r="BG9" s="426"/>
      <c r="BH9" s="426"/>
      <c r="BI9" s="426"/>
      <c r="BJ9" s="426"/>
      <c r="BK9" s="426"/>
      <c r="BL9" s="426"/>
      <c r="BM9" s="427"/>
      <c r="BN9" s="445">
        <v>-1819</v>
      </c>
      <c r="BO9" s="446"/>
      <c r="BP9" s="446"/>
      <c r="BQ9" s="446"/>
      <c r="BR9" s="446"/>
      <c r="BS9" s="446"/>
      <c r="BT9" s="446"/>
      <c r="BU9" s="447"/>
      <c r="BV9" s="445">
        <v>941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18.600000000000001</v>
      </c>
      <c r="CU9" s="416"/>
      <c r="CV9" s="416"/>
      <c r="CW9" s="416"/>
      <c r="CX9" s="416"/>
      <c r="CY9" s="416"/>
      <c r="CZ9" s="416"/>
      <c r="DA9" s="417"/>
      <c r="DB9" s="415">
        <v>20.2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1932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204</v>
      </c>
      <c r="BO10" s="446"/>
      <c r="BP10" s="446"/>
      <c r="BQ10" s="446"/>
      <c r="BR10" s="446"/>
      <c r="BS10" s="446"/>
      <c r="BT10" s="446"/>
      <c r="BU10" s="447"/>
      <c r="BV10" s="445">
        <v>513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1775</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1772</v>
      </c>
      <c r="S13" s="549"/>
      <c r="T13" s="549"/>
      <c r="U13" s="549"/>
      <c r="V13" s="550"/>
      <c r="W13" s="536" t="s">
        <v>135</v>
      </c>
      <c r="X13" s="458"/>
      <c r="Y13" s="458"/>
      <c r="Z13" s="458"/>
      <c r="AA13" s="458"/>
      <c r="AB13" s="459"/>
      <c r="AC13" s="421">
        <v>181</v>
      </c>
      <c r="AD13" s="422"/>
      <c r="AE13" s="422"/>
      <c r="AF13" s="422"/>
      <c r="AG13" s="423"/>
      <c r="AH13" s="421">
        <v>231</v>
      </c>
      <c r="AI13" s="422"/>
      <c r="AJ13" s="422"/>
      <c r="AK13" s="422"/>
      <c r="AL13" s="424"/>
      <c r="AM13" s="514" t="s">
        <v>136</v>
      </c>
      <c r="AN13" s="419"/>
      <c r="AO13" s="419"/>
      <c r="AP13" s="419"/>
      <c r="AQ13" s="419"/>
      <c r="AR13" s="419"/>
      <c r="AS13" s="419"/>
      <c r="AT13" s="420"/>
      <c r="AU13" s="502" t="s">
        <v>130</v>
      </c>
      <c r="AV13" s="503"/>
      <c r="AW13" s="503"/>
      <c r="AX13" s="503"/>
      <c r="AY13" s="425" t="s">
        <v>137</v>
      </c>
      <c r="AZ13" s="426"/>
      <c r="BA13" s="426"/>
      <c r="BB13" s="426"/>
      <c r="BC13" s="426"/>
      <c r="BD13" s="426"/>
      <c r="BE13" s="426"/>
      <c r="BF13" s="426"/>
      <c r="BG13" s="426"/>
      <c r="BH13" s="426"/>
      <c r="BI13" s="426"/>
      <c r="BJ13" s="426"/>
      <c r="BK13" s="426"/>
      <c r="BL13" s="426"/>
      <c r="BM13" s="427"/>
      <c r="BN13" s="445">
        <v>-1615</v>
      </c>
      <c r="BO13" s="446"/>
      <c r="BP13" s="446"/>
      <c r="BQ13" s="446"/>
      <c r="BR13" s="446"/>
      <c r="BS13" s="446"/>
      <c r="BT13" s="446"/>
      <c r="BU13" s="447"/>
      <c r="BV13" s="445">
        <v>1454</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10.6</v>
      </c>
      <c r="CU13" s="416"/>
      <c r="CV13" s="416"/>
      <c r="CW13" s="416"/>
      <c r="CX13" s="416"/>
      <c r="CY13" s="416"/>
      <c r="CZ13" s="416"/>
      <c r="DA13" s="417"/>
      <c r="DB13" s="415">
        <v>11.3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139</v>
      </c>
      <c r="M14" s="579"/>
      <c r="N14" s="579"/>
      <c r="O14" s="579"/>
      <c r="P14" s="579"/>
      <c r="Q14" s="580"/>
      <c r="R14" s="548">
        <v>1759</v>
      </c>
      <c r="S14" s="549"/>
      <c r="T14" s="549"/>
      <c r="U14" s="549"/>
      <c r="V14" s="550"/>
      <c r="W14" s="551"/>
      <c r="X14" s="461"/>
      <c r="Y14" s="461"/>
      <c r="Z14" s="461"/>
      <c r="AA14" s="461"/>
      <c r="AB14" s="462"/>
      <c r="AC14" s="541">
        <v>24.4</v>
      </c>
      <c r="AD14" s="542"/>
      <c r="AE14" s="542"/>
      <c r="AF14" s="542"/>
      <c r="AG14" s="543"/>
      <c r="AH14" s="541">
        <v>27.8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133</v>
      </c>
      <c r="CU14" s="553"/>
      <c r="CV14" s="553"/>
      <c r="CW14" s="553"/>
      <c r="CX14" s="553"/>
      <c r="CY14" s="553"/>
      <c r="CZ14" s="553"/>
      <c r="DA14" s="554"/>
      <c r="DB14" s="552" t="s">
        <v>133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134</v>
      </c>
      <c r="N15" s="546"/>
      <c r="O15" s="546"/>
      <c r="P15" s="546"/>
      <c r="Q15" s="547"/>
      <c r="R15" s="548">
        <v>1757</v>
      </c>
      <c r="S15" s="549"/>
      <c r="T15" s="549"/>
      <c r="U15" s="549"/>
      <c r="V15" s="550"/>
      <c r="W15" s="536" t="s">
        <v>141</v>
      </c>
      <c r="X15" s="458"/>
      <c r="Y15" s="458"/>
      <c r="Z15" s="458"/>
      <c r="AA15" s="458"/>
      <c r="AB15" s="459"/>
      <c r="AC15" s="421">
        <v>122</v>
      </c>
      <c r="AD15" s="422"/>
      <c r="AE15" s="422"/>
      <c r="AF15" s="422"/>
      <c r="AG15" s="423"/>
      <c r="AH15" s="421">
        <v>160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138269</v>
      </c>
      <c r="BO15" s="441"/>
      <c r="BP15" s="441"/>
      <c r="BQ15" s="441"/>
      <c r="BR15" s="441"/>
      <c r="BS15" s="441"/>
      <c r="BT15" s="441"/>
      <c r="BU15" s="442"/>
      <c r="BV15" s="440">
        <v>217178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16.399999999999999</v>
      </c>
      <c r="AD16" s="542"/>
      <c r="AE16" s="542"/>
      <c r="AF16" s="542"/>
      <c r="AG16" s="543"/>
      <c r="AH16" s="541">
        <v>19.3</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1698219</v>
      </c>
      <c r="BO16" s="446"/>
      <c r="BP16" s="446"/>
      <c r="BQ16" s="446"/>
      <c r="BR16" s="446"/>
      <c r="BS16" s="446"/>
      <c r="BT16" s="446"/>
      <c r="BU16" s="447"/>
      <c r="BV16" s="445">
        <v>1746643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147</v>
      </c>
      <c r="N17" s="531"/>
      <c r="O17" s="531"/>
      <c r="P17" s="531"/>
      <c r="Q17" s="532"/>
      <c r="R17" s="533" t="s">
        <v>145</v>
      </c>
      <c r="S17" s="534"/>
      <c r="T17" s="534"/>
      <c r="U17" s="534"/>
      <c r="V17" s="535"/>
      <c r="W17" s="536" t="s">
        <v>148</v>
      </c>
      <c r="X17" s="458"/>
      <c r="Y17" s="458"/>
      <c r="Z17" s="458"/>
      <c r="AA17" s="458"/>
      <c r="AB17" s="459"/>
      <c r="AC17" s="421">
        <v>440</v>
      </c>
      <c r="AD17" s="422"/>
      <c r="AE17" s="422"/>
      <c r="AF17" s="422"/>
      <c r="AG17" s="423"/>
      <c r="AH17" s="421">
        <v>439</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171042</v>
      </c>
      <c r="BO17" s="446"/>
      <c r="BP17" s="446"/>
      <c r="BQ17" s="446"/>
      <c r="BR17" s="446"/>
      <c r="BS17" s="446"/>
      <c r="BT17" s="446"/>
      <c r="BU17" s="447"/>
      <c r="BV17" s="445">
        <v>275801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103.07</v>
      </c>
      <c r="M18" s="510"/>
      <c r="N18" s="510"/>
      <c r="O18" s="510"/>
      <c r="P18" s="510"/>
      <c r="Q18" s="510"/>
      <c r="R18" s="511"/>
      <c r="S18" s="511"/>
      <c r="T18" s="511"/>
      <c r="U18" s="511"/>
      <c r="V18" s="512"/>
      <c r="W18" s="526"/>
      <c r="X18" s="527"/>
      <c r="Y18" s="527"/>
      <c r="Z18" s="527"/>
      <c r="AA18" s="527"/>
      <c r="AB18" s="537"/>
      <c r="AC18" s="409">
        <v>59.2</v>
      </c>
      <c r="AD18" s="410"/>
      <c r="AE18" s="410"/>
      <c r="AF18" s="410"/>
      <c r="AG18" s="513"/>
      <c r="AH18" s="409">
        <v>52.9</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1644226</v>
      </c>
      <c r="BO18" s="446"/>
      <c r="BP18" s="446"/>
      <c r="BQ18" s="446"/>
      <c r="BR18" s="446"/>
      <c r="BS18" s="446"/>
      <c r="BT18" s="446"/>
      <c r="BU18" s="447"/>
      <c r="BV18" s="445">
        <v>1615817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2146283</v>
      </c>
      <c r="BO19" s="446"/>
      <c r="BP19" s="446"/>
      <c r="BQ19" s="446"/>
      <c r="BR19" s="446"/>
      <c r="BS19" s="446"/>
      <c r="BT19" s="446"/>
      <c r="BU19" s="447"/>
      <c r="BV19" s="445">
        <v>2155038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866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3600130</v>
      </c>
      <c r="BO23" s="446"/>
      <c r="BP23" s="446"/>
      <c r="BQ23" s="446"/>
      <c r="BR23" s="446"/>
      <c r="BS23" s="446"/>
      <c r="BT23" s="446"/>
      <c r="BU23" s="447"/>
      <c r="BV23" s="445">
        <v>3499076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6849</v>
      </c>
      <c r="R24" s="422"/>
      <c r="S24" s="422"/>
      <c r="T24" s="422"/>
      <c r="U24" s="422"/>
      <c r="V24" s="423"/>
      <c r="W24" s="487"/>
      <c r="X24" s="478"/>
      <c r="Y24" s="479"/>
      <c r="Z24" s="418" t="s">
        <v>164</v>
      </c>
      <c r="AA24" s="419"/>
      <c r="AB24" s="419"/>
      <c r="AC24" s="419"/>
      <c r="AD24" s="419"/>
      <c r="AE24" s="419"/>
      <c r="AF24" s="419"/>
      <c r="AG24" s="420"/>
      <c r="AH24" s="421">
        <v>57</v>
      </c>
      <c r="AI24" s="422"/>
      <c r="AJ24" s="422"/>
      <c r="AK24" s="422"/>
      <c r="AL24" s="423"/>
      <c r="AM24" s="421">
        <v>167238</v>
      </c>
      <c r="AN24" s="422"/>
      <c r="AO24" s="422"/>
      <c r="AP24" s="422"/>
      <c r="AQ24" s="422"/>
      <c r="AR24" s="423"/>
      <c r="AS24" s="421">
        <v>2934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3010572</v>
      </c>
      <c r="BO24" s="446"/>
      <c r="BP24" s="446"/>
      <c r="BQ24" s="446"/>
      <c r="BR24" s="446"/>
      <c r="BS24" s="446"/>
      <c r="BT24" s="446"/>
      <c r="BU24" s="447"/>
      <c r="BV24" s="445">
        <v>2994160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5400</v>
      </c>
      <c r="R25" s="422"/>
      <c r="S25" s="422"/>
      <c r="T25" s="422"/>
      <c r="U25" s="422"/>
      <c r="V25" s="423"/>
      <c r="W25" s="487"/>
      <c r="X25" s="478"/>
      <c r="Y25" s="479"/>
      <c r="Z25" s="418" t="s">
        <v>167</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39595</v>
      </c>
      <c r="BO25" s="441"/>
      <c r="BP25" s="441"/>
      <c r="BQ25" s="441"/>
      <c r="BR25" s="441"/>
      <c r="BS25" s="441"/>
      <c r="BT25" s="441"/>
      <c r="BU25" s="442"/>
      <c r="BV25" s="440">
        <v>37446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5103</v>
      </c>
      <c r="R26" s="422"/>
      <c r="S26" s="422"/>
      <c r="T26" s="422"/>
      <c r="U26" s="422"/>
      <c r="V26" s="423"/>
      <c r="W26" s="487"/>
      <c r="X26" s="478"/>
      <c r="Y26" s="479"/>
      <c r="Z26" s="418" t="s">
        <v>170</v>
      </c>
      <c r="AA26" s="500"/>
      <c r="AB26" s="500"/>
      <c r="AC26" s="500"/>
      <c r="AD26" s="500"/>
      <c r="AE26" s="500"/>
      <c r="AF26" s="500"/>
      <c r="AG26" s="501"/>
      <c r="AH26" s="421" t="s">
        <v>171</v>
      </c>
      <c r="AI26" s="422"/>
      <c r="AJ26" s="422"/>
      <c r="AK26" s="422"/>
      <c r="AL26" s="423"/>
      <c r="AM26" s="421" t="s">
        <v>172</v>
      </c>
      <c r="AN26" s="422"/>
      <c r="AO26" s="422"/>
      <c r="AP26" s="422"/>
      <c r="AQ26" s="422"/>
      <c r="AR26" s="423"/>
      <c r="AS26" s="421" t="s">
        <v>133</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3040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177</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26412</v>
      </c>
      <c r="BO27" s="449"/>
      <c r="BP27" s="449"/>
      <c r="BQ27" s="449"/>
      <c r="BR27" s="449"/>
      <c r="BS27" s="449"/>
      <c r="BT27" s="449"/>
      <c r="BU27" s="450"/>
      <c r="BV27" s="448">
        <v>26395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2510</v>
      </c>
      <c r="R28" s="422"/>
      <c r="S28" s="422"/>
      <c r="T28" s="422"/>
      <c r="U28" s="422"/>
      <c r="V28" s="423"/>
      <c r="W28" s="487"/>
      <c r="X28" s="478"/>
      <c r="Y28" s="479"/>
      <c r="Z28" s="418" t="s">
        <v>180</v>
      </c>
      <c r="AA28" s="419"/>
      <c r="AB28" s="419"/>
      <c r="AC28" s="419"/>
      <c r="AD28" s="419"/>
      <c r="AE28" s="419"/>
      <c r="AF28" s="419"/>
      <c r="AG28" s="420"/>
      <c r="AH28" s="421" t="s">
        <v>172</v>
      </c>
      <c r="AI28" s="422"/>
      <c r="AJ28" s="422"/>
      <c r="AK28" s="422"/>
      <c r="AL28" s="423"/>
      <c r="AM28" s="421" t="s">
        <v>171</v>
      </c>
      <c r="AN28" s="422"/>
      <c r="AO28" s="422"/>
      <c r="AP28" s="422"/>
      <c r="AQ28" s="422"/>
      <c r="AR28" s="423"/>
      <c r="AS28" s="421" t="s">
        <v>171</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543101</v>
      </c>
      <c r="BO28" s="441"/>
      <c r="BP28" s="441"/>
      <c r="BQ28" s="441"/>
      <c r="BR28" s="441"/>
      <c r="BS28" s="441"/>
      <c r="BT28" s="441"/>
      <c r="BU28" s="442"/>
      <c r="BV28" s="440">
        <v>542897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182</v>
      </c>
      <c r="F29" s="419"/>
      <c r="G29" s="419"/>
      <c r="H29" s="419"/>
      <c r="I29" s="419"/>
      <c r="J29" s="419"/>
      <c r="K29" s="420"/>
      <c r="L29" s="421">
        <v>6</v>
      </c>
      <c r="M29" s="422"/>
      <c r="N29" s="422"/>
      <c r="O29" s="422"/>
      <c r="P29" s="423"/>
      <c r="Q29" s="421">
        <v>2280</v>
      </c>
      <c r="R29" s="422"/>
      <c r="S29" s="422"/>
      <c r="T29" s="422"/>
      <c r="U29" s="422"/>
      <c r="V29" s="423"/>
      <c r="W29" s="488"/>
      <c r="X29" s="489"/>
      <c r="Y29" s="490"/>
      <c r="Z29" s="418" t="s">
        <v>183</v>
      </c>
      <c r="AA29" s="419"/>
      <c r="AB29" s="419"/>
      <c r="AC29" s="419"/>
      <c r="AD29" s="419"/>
      <c r="AE29" s="419"/>
      <c r="AF29" s="419"/>
      <c r="AG29" s="420"/>
      <c r="AH29" s="421">
        <v>58</v>
      </c>
      <c r="AI29" s="422"/>
      <c r="AJ29" s="422"/>
      <c r="AK29" s="422"/>
      <c r="AL29" s="423"/>
      <c r="AM29" s="421">
        <v>170865</v>
      </c>
      <c r="AN29" s="422"/>
      <c r="AO29" s="422"/>
      <c r="AP29" s="422"/>
      <c r="AQ29" s="422"/>
      <c r="AR29" s="423"/>
      <c r="AS29" s="421">
        <v>2946</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379850</v>
      </c>
      <c r="BO29" s="446"/>
      <c r="BP29" s="446"/>
      <c r="BQ29" s="446"/>
      <c r="BR29" s="446"/>
      <c r="BS29" s="446"/>
      <c r="BT29" s="446"/>
      <c r="BU29" s="447"/>
      <c r="BV29" s="445">
        <v>379514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93.5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774860</v>
      </c>
      <c r="BO30" s="449"/>
      <c r="BP30" s="449"/>
      <c r="BQ30" s="449"/>
      <c r="BR30" s="449"/>
      <c r="BS30" s="449"/>
      <c r="BT30" s="449"/>
      <c r="BU30" s="450"/>
      <c r="BV30" s="448">
        <v>731247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193</v>
      </c>
      <c r="X33" s="407"/>
      <c r="Y33" s="407"/>
      <c r="Z33" s="407"/>
      <c r="AA33" s="407"/>
      <c r="AB33" s="407"/>
      <c r="AC33" s="407"/>
      <c r="AD33" s="407"/>
      <c r="AE33" s="407"/>
      <c r="AF33" s="407"/>
      <c r="AG33" s="407"/>
      <c r="AH33" s="407"/>
      <c r="AI33" s="407"/>
      <c r="AJ33" s="407"/>
      <c r="AK33" s="407"/>
      <c r="AL33" s="195"/>
      <c r="AM33" s="408" t="s">
        <v>195</v>
      </c>
      <c r="AN33" s="408"/>
      <c r="AO33" s="407" t="s">
        <v>196</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192</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健康保険特別会計（事業勘定）</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宇検村元気の出る公社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健康保険特別会計（施設勘定）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大島地区衛生組合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漁港漁村集落排水事業特別会計</v>
      </c>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大島地区消防組合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奄美群島広域事務組合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大島農業共済事務組合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奄美大島地区介護保険一部事務組合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鹿児島県後期高齢者医療広域連合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鹿児島県後期高齢者医療広域連合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QGfyymz3E1peiOX63VSw9C411Gsz2qNqvFxsUg6K3ghMS8m+H3wDziw1PFURQI5/kdWAgcY3Qbv8OvmvArDKmQ==" saltValue="wRMUQbBjon81gC2+rkxD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559</v>
      </c>
      <c r="D34" s="1224"/>
      <c r="E34" s="1225"/>
      <c r="F34" s="32">
        <v>3.91</v>
      </c>
      <c r="G34" s="33">
        <v>3.88</v>
      </c>
      <c r="H34" s="33">
        <v>6.67</v>
      </c>
      <c r="I34" s="33">
        <v>6.67</v>
      </c>
      <c r="J34" s="34">
        <v>6.83</v>
      </c>
      <c r="K34" s="22"/>
      <c r="L34" s="22"/>
      <c r="M34" s="22"/>
      <c r="N34" s="22"/>
      <c r="O34" s="22"/>
      <c r="P34" s="22"/>
    </row>
    <row r="35" spans="1:16" ht="39" customHeight="1">
      <c r="A35" s="22"/>
      <c r="B35" s="35"/>
      <c r="C35" s="1218" t="s">
        <v>560</v>
      </c>
      <c r="D35" s="1219"/>
      <c r="E35" s="1220"/>
      <c r="F35" s="36">
        <v>0.47</v>
      </c>
      <c r="G35" s="37">
        <v>0.63</v>
      </c>
      <c r="H35" s="37">
        <v>0.33</v>
      </c>
      <c r="I35" s="37">
        <v>0.33</v>
      </c>
      <c r="J35" s="38">
        <v>0.28999999999999998</v>
      </c>
      <c r="K35" s="22"/>
      <c r="L35" s="22"/>
      <c r="M35" s="22"/>
      <c r="N35" s="22"/>
      <c r="O35" s="22"/>
      <c r="P35" s="22"/>
    </row>
    <row r="36" spans="1:16" ht="39" customHeight="1">
      <c r="A36" s="22"/>
      <c r="B36" s="35"/>
      <c r="C36" s="1218" t="s">
        <v>561</v>
      </c>
      <c r="D36" s="1219"/>
      <c r="E36" s="1220"/>
      <c r="F36" s="36">
        <v>0.43</v>
      </c>
      <c r="G36" s="37">
        <v>0.02</v>
      </c>
      <c r="H36" s="37">
        <v>0.2</v>
      </c>
      <c r="I36" s="37">
        <v>0.26</v>
      </c>
      <c r="J36" s="38">
        <v>0.03</v>
      </c>
      <c r="K36" s="22"/>
      <c r="L36" s="22"/>
      <c r="M36" s="22"/>
      <c r="N36" s="22"/>
      <c r="O36" s="22"/>
      <c r="P36" s="22"/>
    </row>
    <row r="37" spans="1:16" ht="39" customHeight="1">
      <c r="A37" s="22"/>
      <c r="B37" s="35"/>
      <c r="C37" s="1218" t="s">
        <v>562</v>
      </c>
      <c r="D37" s="1219"/>
      <c r="E37" s="1220"/>
      <c r="F37" s="36">
        <v>0.04</v>
      </c>
      <c r="G37" s="37">
        <v>0.02</v>
      </c>
      <c r="H37" s="37">
        <v>0.03</v>
      </c>
      <c r="I37" s="37">
        <v>0.08</v>
      </c>
      <c r="J37" s="38">
        <v>0.03</v>
      </c>
      <c r="K37" s="22"/>
      <c r="L37" s="22"/>
      <c r="M37" s="22"/>
      <c r="N37" s="22"/>
      <c r="O37" s="22"/>
      <c r="P37" s="22"/>
    </row>
    <row r="38" spans="1:16" ht="39" customHeight="1">
      <c r="A38" s="22"/>
      <c r="B38" s="35"/>
      <c r="C38" s="1218" t="s">
        <v>563</v>
      </c>
      <c r="D38" s="1219"/>
      <c r="E38" s="1220"/>
      <c r="F38" s="36">
        <v>0.01</v>
      </c>
      <c r="G38" s="37">
        <v>0</v>
      </c>
      <c r="H38" s="37">
        <v>0</v>
      </c>
      <c r="I38" s="37">
        <v>0</v>
      </c>
      <c r="J38" s="38">
        <v>0.01</v>
      </c>
      <c r="K38" s="22"/>
      <c r="L38" s="22"/>
      <c r="M38" s="22"/>
      <c r="N38" s="22"/>
      <c r="O38" s="22"/>
      <c r="P38" s="22"/>
    </row>
    <row r="39" spans="1:16" ht="39" customHeight="1">
      <c r="A39" s="22"/>
      <c r="B39" s="35"/>
      <c r="C39" s="1218" t="s">
        <v>564</v>
      </c>
      <c r="D39" s="1219"/>
      <c r="E39" s="1220"/>
      <c r="F39" s="36">
        <v>0.01</v>
      </c>
      <c r="G39" s="37">
        <v>0.01</v>
      </c>
      <c r="H39" s="37">
        <v>0.02</v>
      </c>
      <c r="I39" s="37">
        <v>0</v>
      </c>
      <c r="J39" s="38">
        <v>0.01</v>
      </c>
      <c r="K39" s="22"/>
      <c r="L39" s="22"/>
      <c r="M39" s="22"/>
      <c r="N39" s="22"/>
      <c r="O39" s="22"/>
      <c r="P39" s="22"/>
    </row>
    <row r="40" spans="1:16" ht="39" customHeight="1">
      <c r="A40" s="22"/>
      <c r="B40" s="35"/>
      <c r="C40" s="1218" t="s">
        <v>565</v>
      </c>
      <c r="D40" s="1219"/>
      <c r="E40" s="1220"/>
      <c r="F40" s="36">
        <v>0</v>
      </c>
      <c r="G40" s="37">
        <v>0</v>
      </c>
      <c r="H40" s="37">
        <v>0.01</v>
      </c>
      <c r="I40" s="37">
        <v>0</v>
      </c>
      <c r="J40" s="38">
        <v>0</v>
      </c>
      <c r="K40" s="22"/>
      <c r="L40" s="22"/>
      <c r="M40" s="22"/>
      <c r="N40" s="22"/>
      <c r="O40" s="22"/>
      <c r="P40" s="22"/>
    </row>
    <row r="41" spans="1:16" ht="39" customHeight="1">
      <c r="A41" s="22"/>
      <c r="B41" s="35"/>
      <c r="C41" s="1218" t="s">
        <v>566</v>
      </c>
      <c r="D41" s="1219"/>
      <c r="E41" s="1220"/>
      <c r="F41" s="36">
        <v>0</v>
      </c>
      <c r="G41" s="37">
        <v>0</v>
      </c>
      <c r="H41" s="37">
        <v>0</v>
      </c>
      <c r="I41" s="37">
        <v>0</v>
      </c>
      <c r="J41" s="38">
        <v>0</v>
      </c>
      <c r="K41" s="22"/>
      <c r="L41" s="22"/>
      <c r="M41" s="22"/>
      <c r="N41" s="22"/>
      <c r="O41" s="22"/>
      <c r="P41" s="22"/>
    </row>
    <row r="42" spans="1:16" ht="39" customHeight="1">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4ZlyunPalum9uyIfXcP6Ufmm78nXboKmEJLbJO9h6uthDUHlP/uXyjlWaI6/7kM1weVst5AYJRNJJSoXNTCWA==" saltValue="MZRbQXbm/GUhAFN+HPTm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507</v>
      </c>
      <c r="L45" s="60">
        <v>470</v>
      </c>
      <c r="M45" s="60">
        <v>459</v>
      </c>
      <c r="N45" s="60">
        <v>450</v>
      </c>
      <c r="O45" s="61">
        <v>418</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76</v>
      </c>
      <c r="L48" s="64">
        <v>83</v>
      </c>
      <c r="M48" s="64">
        <v>86</v>
      </c>
      <c r="N48" s="64">
        <v>88</v>
      </c>
      <c r="O48" s="65">
        <v>97</v>
      </c>
      <c r="P48" s="48"/>
      <c r="Q48" s="48"/>
      <c r="R48" s="48"/>
      <c r="S48" s="48"/>
      <c r="T48" s="48"/>
      <c r="U48" s="48"/>
    </row>
    <row r="49" spans="1:21" ht="30.75" customHeight="1">
      <c r="A49" s="48"/>
      <c r="B49" s="1236"/>
      <c r="C49" s="1237"/>
      <c r="D49" s="62"/>
      <c r="E49" s="1228" t="s">
        <v>16</v>
      </c>
      <c r="F49" s="1228"/>
      <c r="G49" s="1228"/>
      <c r="H49" s="1228"/>
      <c r="I49" s="1228"/>
      <c r="J49" s="1229"/>
      <c r="K49" s="63">
        <v>3</v>
      </c>
      <c r="L49" s="64">
        <v>3</v>
      </c>
      <c r="M49" s="64">
        <v>0</v>
      </c>
      <c r="N49" s="64" t="s">
        <v>510</v>
      </c>
      <c r="O49" s="65" t="s">
        <v>510</v>
      </c>
      <c r="P49" s="48"/>
      <c r="Q49" s="48"/>
      <c r="R49" s="48"/>
      <c r="S49" s="48"/>
      <c r="T49" s="48"/>
      <c r="U49" s="48"/>
    </row>
    <row r="50" spans="1:21" ht="30.75" customHeight="1">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394</v>
      </c>
      <c r="L52" s="64">
        <v>382</v>
      </c>
      <c r="M52" s="64">
        <v>380</v>
      </c>
      <c r="N52" s="64">
        <v>381</v>
      </c>
      <c r="O52" s="65">
        <v>363</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192</v>
      </c>
      <c r="L53" s="69">
        <v>174</v>
      </c>
      <c r="M53" s="69">
        <v>165</v>
      </c>
      <c r="N53" s="69">
        <v>157</v>
      </c>
      <c r="O53" s="70">
        <v>152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sKpP7fJh0uWUtPZuUAfMM9yOL/AblTKpADF8fdgeAHFcJhxawitRMij9fgcpOOyyTFVVKMe6mDG3v9ziULpPg==" saltValue="6nSPbgmPJLlT1Vh7qF5Y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54" t="s">
        <v>24</v>
      </c>
      <c r="C41" s="1255"/>
      <c r="D41" s="81"/>
      <c r="E41" s="1256" t="s">
        <v>25</v>
      </c>
      <c r="F41" s="1256"/>
      <c r="G41" s="1256"/>
      <c r="H41" s="1257"/>
      <c r="I41" s="82">
        <v>3519</v>
      </c>
      <c r="J41" s="83">
        <v>3482</v>
      </c>
      <c r="K41" s="83">
        <v>3535</v>
      </c>
      <c r="L41" s="83">
        <v>3499</v>
      </c>
      <c r="M41" s="84">
        <v>3600</v>
      </c>
    </row>
    <row r="42" spans="2:13" ht="27.75" customHeight="1">
      <c r="B42" s="1244"/>
      <c r="C42" s="1245"/>
      <c r="D42" s="85"/>
      <c r="E42" s="1248" t="s">
        <v>26</v>
      </c>
      <c r="F42" s="1248"/>
      <c r="G42" s="1248"/>
      <c r="H42" s="1249"/>
      <c r="I42" s="86" t="s">
        <v>510</v>
      </c>
      <c r="J42" s="87" t="s">
        <v>510</v>
      </c>
      <c r="K42" s="87" t="s">
        <v>510</v>
      </c>
      <c r="L42" s="87" t="s">
        <v>510</v>
      </c>
      <c r="M42" s="88" t="s">
        <v>510</v>
      </c>
    </row>
    <row r="43" spans="2:13" ht="27.75" customHeight="1">
      <c r="B43" s="1244"/>
      <c r="C43" s="1245"/>
      <c r="D43" s="85"/>
      <c r="E43" s="1248" t="s">
        <v>27</v>
      </c>
      <c r="F43" s="1248"/>
      <c r="G43" s="1248"/>
      <c r="H43" s="1249"/>
      <c r="I43" s="86">
        <v>962</v>
      </c>
      <c r="J43" s="87">
        <v>1006</v>
      </c>
      <c r="K43" s="87">
        <v>1045</v>
      </c>
      <c r="L43" s="87">
        <v>1083</v>
      </c>
      <c r="M43" s="88">
        <v>1085</v>
      </c>
    </row>
    <row r="44" spans="2:13" ht="27.75" customHeight="1">
      <c r="B44" s="1244"/>
      <c r="C44" s="1245"/>
      <c r="D44" s="85"/>
      <c r="E44" s="1248" t="s">
        <v>28</v>
      </c>
      <c r="F44" s="1248"/>
      <c r="G44" s="1248"/>
      <c r="H44" s="1249"/>
      <c r="I44" s="86">
        <v>3</v>
      </c>
      <c r="J44" s="87">
        <v>0</v>
      </c>
      <c r="K44" s="87" t="s">
        <v>510</v>
      </c>
      <c r="L44" s="87" t="s">
        <v>510</v>
      </c>
      <c r="M44" s="88" t="s">
        <v>510</v>
      </c>
    </row>
    <row r="45" spans="2:13" ht="27.75" customHeight="1">
      <c r="B45" s="1244"/>
      <c r="C45" s="1245"/>
      <c r="D45" s="85"/>
      <c r="E45" s="1248" t="s">
        <v>29</v>
      </c>
      <c r="F45" s="1248"/>
      <c r="G45" s="1248"/>
      <c r="H45" s="1249"/>
      <c r="I45" s="86">
        <v>463</v>
      </c>
      <c r="J45" s="87">
        <v>435</v>
      </c>
      <c r="K45" s="87">
        <v>415</v>
      </c>
      <c r="L45" s="87">
        <v>395</v>
      </c>
      <c r="M45" s="88">
        <v>334</v>
      </c>
    </row>
    <row r="46" spans="2:13" ht="27.75" customHeight="1">
      <c r="B46" s="1244"/>
      <c r="C46" s="1245"/>
      <c r="D46" s="89"/>
      <c r="E46" s="1248" t="s">
        <v>30</v>
      </c>
      <c r="F46" s="1248"/>
      <c r="G46" s="1248"/>
      <c r="H46" s="1249"/>
      <c r="I46" s="86" t="s">
        <v>510</v>
      </c>
      <c r="J46" s="87" t="s">
        <v>510</v>
      </c>
      <c r="K46" s="87" t="s">
        <v>510</v>
      </c>
      <c r="L46" s="87" t="s">
        <v>510</v>
      </c>
      <c r="M46" s="88" t="s">
        <v>510</v>
      </c>
    </row>
    <row r="47" spans="2:13" ht="27.75" customHeight="1">
      <c r="B47" s="1244"/>
      <c r="C47" s="1245"/>
      <c r="D47" s="90"/>
      <c r="E47" s="1258" t="s">
        <v>31</v>
      </c>
      <c r="F47" s="1259"/>
      <c r="G47" s="1259"/>
      <c r="H47" s="1260"/>
      <c r="I47" s="86" t="s">
        <v>510</v>
      </c>
      <c r="J47" s="87" t="s">
        <v>510</v>
      </c>
      <c r="K47" s="87" t="s">
        <v>510</v>
      </c>
      <c r="L47" s="87" t="s">
        <v>510</v>
      </c>
      <c r="M47" s="88" t="s">
        <v>510</v>
      </c>
    </row>
    <row r="48" spans="2:13" ht="27.75" customHeight="1">
      <c r="B48" s="1244"/>
      <c r="C48" s="1245"/>
      <c r="D48" s="85"/>
      <c r="E48" s="1248" t="s">
        <v>32</v>
      </c>
      <c r="F48" s="1248"/>
      <c r="G48" s="1248"/>
      <c r="H48" s="1249"/>
      <c r="I48" s="86" t="s">
        <v>510</v>
      </c>
      <c r="J48" s="87" t="s">
        <v>510</v>
      </c>
      <c r="K48" s="87" t="s">
        <v>510</v>
      </c>
      <c r="L48" s="87" t="s">
        <v>510</v>
      </c>
      <c r="M48" s="88" t="s">
        <v>510</v>
      </c>
    </row>
    <row r="49" spans="2:13" ht="27.75" customHeight="1">
      <c r="B49" s="1246"/>
      <c r="C49" s="1247"/>
      <c r="D49" s="85"/>
      <c r="E49" s="1248" t="s">
        <v>33</v>
      </c>
      <c r="F49" s="1248"/>
      <c r="G49" s="1248"/>
      <c r="H49" s="1249"/>
      <c r="I49" s="86" t="s">
        <v>510</v>
      </c>
      <c r="J49" s="87">
        <v>0</v>
      </c>
      <c r="K49" s="87" t="s">
        <v>510</v>
      </c>
      <c r="L49" s="87" t="s">
        <v>510</v>
      </c>
      <c r="M49" s="88" t="s">
        <v>510</v>
      </c>
    </row>
    <row r="50" spans="2:13" ht="27.75" customHeight="1">
      <c r="B50" s="1242" t="s">
        <v>34</v>
      </c>
      <c r="C50" s="1243"/>
      <c r="D50" s="91"/>
      <c r="E50" s="1248" t="s">
        <v>35</v>
      </c>
      <c r="F50" s="1248"/>
      <c r="G50" s="1248"/>
      <c r="H50" s="1249"/>
      <c r="I50" s="86">
        <v>1462</v>
      </c>
      <c r="J50" s="87">
        <v>1533</v>
      </c>
      <c r="K50" s="87">
        <v>1674</v>
      </c>
      <c r="L50" s="87">
        <v>1725</v>
      </c>
      <c r="M50" s="88">
        <v>1759</v>
      </c>
    </row>
    <row r="51" spans="2:13" ht="27.75" customHeight="1">
      <c r="B51" s="1244"/>
      <c r="C51" s="1245"/>
      <c r="D51" s="85"/>
      <c r="E51" s="1248" t="s">
        <v>36</v>
      </c>
      <c r="F51" s="1248"/>
      <c r="G51" s="1248"/>
      <c r="H51" s="1249"/>
      <c r="I51" s="86">
        <v>246</v>
      </c>
      <c r="J51" s="87">
        <v>229</v>
      </c>
      <c r="K51" s="87">
        <v>261</v>
      </c>
      <c r="L51" s="87">
        <v>244</v>
      </c>
      <c r="M51" s="88">
        <v>245</v>
      </c>
    </row>
    <row r="52" spans="2:13" ht="27.75" customHeight="1">
      <c r="B52" s="1246"/>
      <c r="C52" s="1247"/>
      <c r="D52" s="85"/>
      <c r="E52" s="1248" t="s">
        <v>37</v>
      </c>
      <c r="F52" s="1248"/>
      <c r="G52" s="1248"/>
      <c r="H52" s="1249"/>
      <c r="I52" s="86">
        <v>3011</v>
      </c>
      <c r="J52" s="87">
        <v>3011</v>
      </c>
      <c r="K52" s="87">
        <v>3057</v>
      </c>
      <c r="L52" s="87">
        <v>3078</v>
      </c>
      <c r="M52" s="88">
        <v>3240</v>
      </c>
    </row>
    <row r="53" spans="2:13" ht="27.75" customHeight="1" thickBot="1">
      <c r="B53" s="1250" t="s">
        <v>38</v>
      </c>
      <c r="C53" s="1251"/>
      <c r="D53" s="92"/>
      <c r="E53" s="1252" t="s">
        <v>39</v>
      </c>
      <c r="F53" s="1252"/>
      <c r="G53" s="1252"/>
      <c r="H53" s="1253"/>
      <c r="I53" s="93">
        <v>228</v>
      </c>
      <c r="J53" s="94">
        <v>151</v>
      </c>
      <c r="K53" s="94">
        <v>3</v>
      </c>
      <c r="L53" s="94">
        <v>-70</v>
      </c>
      <c r="M53" s="95">
        <v>-226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ICSxlDvnho7fkcBNWddgBDaiKPaBIyUhCFBhg8Fbl2Qc5VadYYqljx3kc+9a77KZufCw0kXutym4siIk3HIbQ==" saltValue="jI3F6QF93po/k7W7DE2I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542</v>
      </c>
      <c r="G55" s="107">
        <v>543</v>
      </c>
      <c r="H55" s="108">
        <v>543</v>
      </c>
    </row>
    <row r="56" spans="2:8" ht="52.5" customHeight="1">
      <c r="B56" s="109"/>
      <c r="C56" s="1271" t="s">
        <v>43</v>
      </c>
      <c r="D56" s="1271"/>
      <c r="E56" s="1272"/>
      <c r="F56" s="110">
        <v>379</v>
      </c>
      <c r="G56" s="110">
        <v>380</v>
      </c>
      <c r="H56" s="111">
        <v>380</v>
      </c>
    </row>
    <row r="57" spans="2:8" ht="53.25" customHeight="1">
      <c r="B57" s="109"/>
      <c r="C57" s="1273" t="s">
        <v>44</v>
      </c>
      <c r="D57" s="1273"/>
      <c r="E57" s="1274"/>
      <c r="F57" s="112">
        <v>679</v>
      </c>
      <c r="G57" s="112">
        <v>731</v>
      </c>
      <c r="H57" s="113">
        <v>775</v>
      </c>
    </row>
    <row r="58" spans="2:8" ht="45.75" customHeight="1">
      <c r="B58" s="114"/>
      <c r="C58" s="1261" t="s">
        <v>45</v>
      </c>
      <c r="D58" s="1262"/>
      <c r="E58" s="1263"/>
      <c r="F58" s="115">
        <v>354</v>
      </c>
      <c r="G58" s="115">
        <v>404</v>
      </c>
      <c r="H58" s="116">
        <v>445</v>
      </c>
    </row>
    <row r="59" spans="2:8" ht="45.75" customHeight="1">
      <c r="B59" s="114"/>
      <c r="C59" s="1261" t="s">
        <v>45</v>
      </c>
      <c r="D59" s="1262"/>
      <c r="E59" s="1263"/>
      <c r="F59" s="115">
        <v>118</v>
      </c>
      <c r="G59" s="115">
        <v>118</v>
      </c>
      <c r="H59" s="116">
        <v>118</v>
      </c>
    </row>
    <row r="60" spans="2:8" ht="45.75" customHeight="1">
      <c r="B60" s="114"/>
      <c r="C60" s="1261" t="s">
        <v>45</v>
      </c>
      <c r="D60" s="1262"/>
      <c r="E60" s="1263"/>
      <c r="F60" s="115">
        <v>104</v>
      </c>
      <c r="G60" s="115">
        <v>104</v>
      </c>
      <c r="H60" s="116">
        <v>104</v>
      </c>
    </row>
    <row r="61" spans="2:8" ht="45.75" customHeight="1">
      <c r="B61" s="114"/>
      <c r="C61" s="1261" t="s">
        <v>45</v>
      </c>
      <c r="D61" s="1262"/>
      <c r="E61" s="1263"/>
      <c r="F61" s="115">
        <v>49</v>
      </c>
      <c r="G61" s="115">
        <v>49</v>
      </c>
      <c r="H61" s="116">
        <v>49</v>
      </c>
    </row>
    <row r="62" spans="2:8" ht="45.75" customHeight="1" thickBot="1">
      <c r="B62" s="117"/>
      <c r="C62" s="1264" t="s">
        <v>45</v>
      </c>
      <c r="D62" s="1265"/>
      <c r="E62" s="1266"/>
      <c r="F62" s="118">
        <v>40</v>
      </c>
      <c r="G62" s="118">
        <v>40</v>
      </c>
      <c r="H62" s="119">
        <v>40</v>
      </c>
    </row>
    <row r="63" spans="2:8" ht="52.5" customHeight="1" thickBot="1">
      <c r="B63" s="120"/>
      <c r="C63" s="1267" t="s">
        <v>46</v>
      </c>
      <c r="D63" s="1267"/>
      <c r="E63" s="1268"/>
      <c r="F63" s="121">
        <v>1600</v>
      </c>
      <c r="G63" s="121">
        <v>1654</v>
      </c>
      <c r="H63" s="122">
        <v>1698</v>
      </c>
    </row>
    <row r="64" spans="2:8" ht="15" customHeight="1"/>
    <row r="65" ht="0" hidden="1" customHeight="1"/>
    <row r="66" ht="0" hidden="1" customHeight="1"/>
  </sheetData>
  <sheetProtection algorithmName="SHA-512" hashValue="RHL65KD81enB7TxOje8R+EpyLoboamATGbqbArocJL2D9jnnt5mY4qsAHDQ+BFwOyqI+Kbr6Lr8/A8ToYZNSoA==" saltValue="g8CpfjTVuXA3OljG3GaO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586</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553</v>
      </c>
      <c r="BQ50" s="1288"/>
      <c r="BR50" s="1288"/>
      <c r="BS50" s="1288"/>
      <c r="BT50" s="1288"/>
      <c r="BU50" s="1288"/>
      <c r="BV50" s="1288"/>
      <c r="BW50" s="1288"/>
      <c r="BX50" s="1288" t="s">
        <v>554</v>
      </c>
      <c r="BY50" s="1288"/>
      <c r="BZ50" s="1288"/>
      <c r="CA50" s="1288"/>
      <c r="CB50" s="1288"/>
      <c r="CC50" s="1288"/>
      <c r="CD50" s="1288"/>
      <c r="CE50" s="1288"/>
      <c r="CF50" s="1288" t="s">
        <v>555</v>
      </c>
      <c r="CG50" s="1288"/>
      <c r="CH50" s="1288"/>
      <c r="CI50" s="1288"/>
      <c r="CJ50" s="1288"/>
      <c r="CK50" s="1288"/>
      <c r="CL50" s="1288"/>
      <c r="CM50" s="1288"/>
      <c r="CN50" s="1288" t="s">
        <v>556</v>
      </c>
      <c r="CO50" s="1288"/>
      <c r="CP50" s="1288"/>
      <c r="CQ50" s="1288"/>
      <c r="CR50" s="1288"/>
      <c r="CS50" s="1288"/>
      <c r="CT50" s="1288"/>
      <c r="CU50" s="1288"/>
      <c r="CV50" s="1288" t="s">
        <v>557</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587</v>
      </c>
      <c r="AO51" s="1291"/>
      <c r="AP51" s="1291"/>
      <c r="AQ51" s="1291"/>
      <c r="AR51" s="1291"/>
      <c r="AS51" s="1291"/>
      <c r="AT51" s="1291"/>
      <c r="AU51" s="1291"/>
      <c r="AV51" s="1291"/>
      <c r="AW51" s="1291"/>
      <c r="AX51" s="1291"/>
      <c r="AY51" s="1291"/>
      <c r="AZ51" s="1291"/>
      <c r="BA51" s="1291"/>
      <c r="BB51" s="1291" t="s">
        <v>588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0.2</v>
      </c>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60.8</v>
      </c>
      <c r="CG53" s="1289"/>
      <c r="CH53" s="1289"/>
      <c r="CI53" s="1289"/>
      <c r="CJ53" s="1289"/>
      <c r="CK53" s="1289"/>
      <c r="CL53" s="1289"/>
      <c r="CM53" s="1289"/>
      <c r="CN53" s="1289">
        <v>54.5</v>
      </c>
      <c r="CO53" s="1289"/>
      <c r="CP53" s="1289"/>
      <c r="CQ53" s="1289"/>
      <c r="CR53" s="1289"/>
      <c r="CS53" s="1289"/>
      <c r="CT53" s="1289"/>
      <c r="CU53" s="1289"/>
      <c r="CV53" s="1289">
        <v>55.5</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590</v>
      </c>
      <c r="AO55" s="1288"/>
      <c r="AP55" s="1288"/>
      <c r="AQ55" s="1288"/>
      <c r="AR55" s="1288"/>
      <c r="AS55" s="1288"/>
      <c r="AT55" s="1288"/>
      <c r="AU55" s="1288"/>
      <c r="AV55" s="1288"/>
      <c r="AW55" s="1288"/>
      <c r="AX55" s="1288"/>
      <c r="AY55" s="1288"/>
      <c r="AZ55" s="1288"/>
      <c r="BA55" s="1288"/>
      <c r="BB55" s="1291" t="s">
        <v>588</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589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54.2</v>
      </c>
      <c r="CG57" s="1289"/>
      <c r="CH57" s="1289"/>
      <c r="CI57" s="1289"/>
      <c r="CJ57" s="1289"/>
      <c r="CK57" s="1289"/>
      <c r="CL57" s="1289"/>
      <c r="CM57" s="1289"/>
      <c r="CN57" s="1289">
        <v>56.3</v>
      </c>
      <c r="CO57" s="1289"/>
      <c r="CP57" s="1289"/>
      <c r="CQ57" s="1289"/>
      <c r="CR57" s="1289"/>
      <c r="CS57" s="1289"/>
      <c r="CT57" s="1289"/>
      <c r="CU57" s="1289"/>
      <c r="CV57" s="1289">
        <v>56.7</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591</v>
      </c>
    </row>
    <row r="64" spans="1:109">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596</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586</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553</v>
      </c>
      <c r="BQ72" s="1288"/>
      <c r="BR72" s="1288"/>
      <c r="BS72" s="1288"/>
      <c r="BT72" s="1288"/>
      <c r="BU72" s="1288"/>
      <c r="BV72" s="1288"/>
      <c r="BW72" s="1288"/>
      <c r="BX72" s="1288" t="s">
        <v>554</v>
      </c>
      <c r="BY72" s="1288"/>
      <c r="BZ72" s="1288"/>
      <c r="CA72" s="1288"/>
      <c r="CB72" s="1288"/>
      <c r="CC72" s="1288"/>
      <c r="CD72" s="1288"/>
      <c r="CE72" s="1288"/>
      <c r="CF72" s="1288" t="s">
        <v>555</v>
      </c>
      <c r="CG72" s="1288"/>
      <c r="CH72" s="1288"/>
      <c r="CI72" s="1288"/>
      <c r="CJ72" s="1288"/>
      <c r="CK72" s="1288"/>
      <c r="CL72" s="1288"/>
      <c r="CM72" s="1288"/>
      <c r="CN72" s="1288" t="s">
        <v>556</v>
      </c>
      <c r="CO72" s="1288"/>
      <c r="CP72" s="1288"/>
      <c r="CQ72" s="1288"/>
      <c r="CR72" s="1288"/>
      <c r="CS72" s="1288"/>
      <c r="CT72" s="1288"/>
      <c r="CU72" s="1288"/>
      <c r="CV72" s="1288" t="s">
        <v>557</v>
      </c>
      <c r="CW72" s="1288"/>
      <c r="CX72" s="1288"/>
      <c r="CY72" s="1288"/>
      <c r="CZ72" s="1288"/>
      <c r="DA72" s="1288"/>
      <c r="DB72" s="1288"/>
      <c r="DC72" s="1288"/>
    </row>
    <row r="73" spans="2:107">
      <c r="B73" s="374"/>
      <c r="G73" s="1295"/>
      <c r="H73" s="1295"/>
      <c r="I73" s="1295"/>
      <c r="J73" s="1295"/>
      <c r="K73" s="1296"/>
      <c r="L73" s="1296"/>
      <c r="M73" s="1296"/>
      <c r="N73" s="1296"/>
      <c r="AM73" s="383"/>
      <c r="AN73" s="1291" t="s">
        <v>587</v>
      </c>
      <c r="AO73" s="1291"/>
      <c r="AP73" s="1291"/>
      <c r="AQ73" s="1291"/>
      <c r="AR73" s="1291"/>
      <c r="AS73" s="1291"/>
      <c r="AT73" s="1291"/>
      <c r="AU73" s="1291"/>
      <c r="AV73" s="1291"/>
      <c r="AW73" s="1291"/>
      <c r="AX73" s="1291"/>
      <c r="AY73" s="1291"/>
      <c r="AZ73" s="1291"/>
      <c r="BA73" s="1291"/>
      <c r="BB73" s="1291" t="s">
        <v>588</v>
      </c>
      <c r="BC73" s="1291"/>
      <c r="BD73" s="1291"/>
      <c r="BE73" s="1291"/>
      <c r="BF73" s="1291"/>
      <c r="BG73" s="1291"/>
      <c r="BH73" s="1291"/>
      <c r="BI73" s="1291"/>
      <c r="BJ73" s="1291"/>
      <c r="BK73" s="1291"/>
      <c r="BL73" s="1291"/>
      <c r="BM73" s="1291"/>
      <c r="BN73" s="1291"/>
      <c r="BO73" s="1291"/>
      <c r="BP73" s="1289">
        <v>16</v>
      </c>
      <c r="BQ73" s="1289"/>
      <c r="BR73" s="1289"/>
      <c r="BS73" s="1289"/>
      <c r="BT73" s="1289"/>
      <c r="BU73" s="1289"/>
      <c r="BV73" s="1289"/>
      <c r="BW73" s="1289"/>
      <c r="BX73" s="1289">
        <v>10.8</v>
      </c>
      <c r="BY73" s="1289"/>
      <c r="BZ73" s="1289"/>
      <c r="CA73" s="1289"/>
      <c r="CB73" s="1289"/>
      <c r="CC73" s="1289"/>
      <c r="CD73" s="1289"/>
      <c r="CE73" s="1289"/>
      <c r="CF73" s="1289">
        <v>0.2</v>
      </c>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592</v>
      </c>
      <c r="BC75" s="1291"/>
      <c r="BD75" s="1291"/>
      <c r="BE75" s="1291"/>
      <c r="BF75" s="1291"/>
      <c r="BG75" s="1291"/>
      <c r="BH75" s="1291"/>
      <c r="BI75" s="1291"/>
      <c r="BJ75" s="1291"/>
      <c r="BK75" s="1291"/>
      <c r="BL75" s="1291"/>
      <c r="BM75" s="1291"/>
      <c r="BN75" s="1291"/>
      <c r="BO75" s="1291"/>
      <c r="BP75" s="1289">
        <v>13.8</v>
      </c>
      <c r="BQ75" s="1289"/>
      <c r="BR75" s="1289"/>
      <c r="BS75" s="1289"/>
      <c r="BT75" s="1289"/>
      <c r="BU75" s="1289"/>
      <c r="BV75" s="1289"/>
      <c r="BW75" s="1289"/>
      <c r="BX75" s="1289">
        <v>13.1</v>
      </c>
      <c r="BY75" s="1289"/>
      <c r="BZ75" s="1289"/>
      <c r="CA75" s="1289"/>
      <c r="CB75" s="1289"/>
      <c r="CC75" s="1289"/>
      <c r="CD75" s="1289"/>
      <c r="CE75" s="1289"/>
      <c r="CF75" s="1289">
        <v>12.3</v>
      </c>
      <c r="CG75" s="1289"/>
      <c r="CH75" s="1289"/>
      <c r="CI75" s="1289"/>
      <c r="CJ75" s="1289"/>
      <c r="CK75" s="1289"/>
      <c r="CL75" s="1289"/>
      <c r="CM75" s="1289"/>
      <c r="CN75" s="1289">
        <v>11.3</v>
      </c>
      <c r="CO75" s="1289"/>
      <c r="CP75" s="1289"/>
      <c r="CQ75" s="1289"/>
      <c r="CR75" s="1289"/>
      <c r="CS75" s="1289"/>
      <c r="CT75" s="1289"/>
      <c r="CU75" s="1289"/>
      <c r="CV75" s="1289">
        <v>10.6</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590</v>
      </c>
      <c r="AO77" s="1288"/>
      <c r="AP77" s="1288"/>
      <c r="AQ77" s="1288"/>
      <c r="AR77" s="1288"/>
      <c r="AS77" s="1288"/>
      <c r="AT77" s="1288"/>
      <c r="AU77" s="1288"/>
      <c r="AV77" s="1288"/>
      <c r="AW77" s="1288"/>
      <c r="AX77" s="1288"/>
      <c r="AY77" s="1288"/>
      <c r="AZ77" s="1288"/>
      <c r="BA77" s="1288"/>
      <c r="BB77" s="1291" t="s">
        <v>588</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592</v>
      </c>
      <c r="BC79" s="1291"/>
      <c r="BD79" s="1291"/>
      <c r="BE79" s="1291"/>
      <c r="BF79" s="1291"/>
      <c r="BG79" s="1291"/>
      <c r="BH79" s="1291"/>
      <c r="BI79" s="1291"/>
      <c r="BJ79" s="1291"/>
      <c r="BK79" s="1291"/>
      <c r="BL79" s="1291"/>
      <c r="BM79" s="1291"/>
      <c r="BN79" s="1291"/>
      <c r="BO79" s="1291"/>
      <c r="BP79" s="1289">
        <v>9.1999999999999993</v>
      </c>
      <c r="BQ79" s="1289"/>
      <c r="BR79" s="1289"/>
      <c r="BS79" s="1289"/>
      <c r="BT79" s="1289"/>
      <c r="BU79" s="1289"/>
      <c r="BV79" s="1289"/>
      <c r="BW79" s="1289"/>
      <c r="BX79" s="1289">
        <v>8.1999999999999993</v>
      </c>
      <c r="BY79" s="1289"/>
      <c r="BZ79" s="1289"/>
      <c r="CA79" s="1289"/>
      <c r="CB79" s="1289"/>
      <c r="CC79" s="1289"/>
      <c r="CD79" s="1289"/>
      <c r="CE79" s="1289"/>
      <c r="CF79" s="1289">
        <v>7.8</v>
      </c>
      <c r="CG79" s="1289"/>
      <c r="CH79" s="1289"/>
      <c r="CI79" s="1289"/>
      <c r="CJ79" s="1289"/>
      <c r="CK79" s="1289"/>
      <c r="CL79" s="1289"/>
      <c r="CM79" s="1289"/>
      <c r="CN79" s="1289">
        <v>7.4</v>
      </c>
      <c r="CO79" s="1289"/>
      <c r="CP79" s="1289"/>
      <c r="CQ79" s="1289"/>
      <c r="CR79" s="1289"/>
      <c r="CS79" s="1289"/>
      <c r="CT79" s="1289"/>
      <c r="CU79" s="1289"/>
      <c r="CV79" s="1289">
        <v>7.1</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Y+w3ayIUmCoeSrejwE5ROWLaungkUxddIm/Wr/8jxuqUGNXEVcjx3au46be9K79NaE9acrA8MN+GsUdZ3cOHw==" saltValue="9w6GdgnWAF6hcVUoxiMXj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C4eiBHZ4pdraHjjTpta5Ilz4N2mjSqCTP+ZNviAYcNvnZ68wRnhBpmDAHYR3CkDt0wVsh+P4GommA5YWfI7Lg==" saltValue="VlRwY951zg68iFLzp5o2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2ykFtx/xiaBOgg1xdpLBbFPxHwe/Gu0CRKcddNEn3BNPr9Zx7j6pilMMmy7leCMmYiNFk5EsViE8sXyrVmJgA==" saltValue="yrRMzILEFugfzeMpJMYk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550</v>
      </c>
      <c r="G2" s="136"/>
      <c r="H2" s="137"/>
    </row>
    <row r="3" spans="1:8">
      <c r="A3" s="133" t="s">
        <v>543</v>
      </c>
      <c r="B3" s="138"/>
      <c r="C3" s="139"/>
      <c r="D3" s="140">
        <v>287570</v>
      </c>
      <c r="E3" s="141"/>
      <c r="F3" s="142">
        <v>316331</v>
      </c>
      <c r="G3" s="143"/>
      <c r="H3" s="144"/>
    </row>
    <row r="4" spans="1:8">
      <c r="A4" s="145"/>
      <c r="B4" s="146"/>
      <c r="C4" s="147"/>
      <c r="D4" s="148">
        <v>81640</v>
      </c>
      <c r="E4" s="149"/>
      <c r="F4" s="150">
        <v>106387</v>
      </c>
      <c r="G4" s="151"/>
      <c r="H4" s="152"/>
    </row>
    <row r="5" spans="1:8">
      <c r="A5" s="133" t="s">
        <v>545</v>
      </c>
      <c r="B5" s="138"/>
      <c r="C5" s="139"/>
      <c r="D5" s="140">
        <v>357467</v>
      </c>
      <c r="E5" s="141"/>
      <c r="F5" s="142">
        <v>333013</v>
      </c>
      <c r="G5" s="143"/>
      <c r="H5" s="144"/>
    </row>
    <row r="6" spans="1:8">
      <c r="A6" s="145"/>
      <c r="B6" s="146"/>
      <c r="C6" s="147"/>
      <c r="D6" s="148">
        <v>91170</v>
      </c>
      <c r="E6" s="149"/>
      <c r="F6" s="150">
        <v>126732</v>
      </c>
      <c r="G6" s="151"/>
      <c r="H6" s="152"/>
    </row>
    <row r="7" spans="1:8">
      <c r="A7" s="133" t="s">
        <v>546</v>
      </c>
      <c r="B7" s="138"/>
      <c r="C7" s="139"/>
      <c r="D7" s="140">
        <v>351028</v>
      </c>
      <c r="E7" s="141"/>
      <c r="F7" s="142">
        <v>280458</v>
      </c>
      <c r="G7" s="143"/>
      <c r="H7" s="144"/>
    </row>
    <row r="8" spans="1:8">
      <c r="A8" s="145"/>
      <c r="B8" s="146"/>
      <c r="C8" s="147"/>
      <c r="D8" s="148">
        <v>72343</v>
      </c>
      <c r="E8" s="149"/>
      <c r="F8" s="150">
        <v>127286</v>
      </c>
      <c r="G8" s="151"/>
      <c r="H8" s="152"/>
    </row>
    <row r="9" spans="1:8">
      <c r="A9" s="133" t="s">
        <v>547</v>
      </c>
      <c r="B9" s="138"/>
      <c r="C9" s="139"/>
      <c r="D9" s="140">
        <v>329840</v>
      </c>
      <c r="E9" s="141"/>
      <c r="F9" s="142">
        <v>291945</v>
      </c>
      <c r="G9" s="143"/>
      <c r="H9" s="144"/>
    </row>
    <row r="10" spans="1:8">
      <c r="A10" s="145"/>
      <c r="B10" s="146"/>
      <c r="C10" s="147"/>
      <c r="D10" s="148">
        <v>105736</v>
      </c>
      <c r="E10" s="149"/>
      <c r="F10" s="150">
        <v>127651</v>
      </c>
      <c r="G10" s="151"/>
      <c r="H10" s="152"/>
    </row>
    <row r="11" spans="1:8">
      <c r="A11" s="133" t="s">
        <v>548</v>
      </c>
      <c r="B11" s="138"/>
      <c r="C11" s="139"/>
      <c r="D11" s="140">
        <v>398190</v>
      </c>
      <c r="E11" s="141"/>
      <c r="F11" s="142">
        <v>291173</v>
      </c>
      <c r="G11" s="143"/>
      <c r="H11" s="144"/>
    </row>
    <row r="12" spans="1:8">
      <c r="A12" s="145"/>
      <c r="B12" s="146"/>
      <c r="C12" s="153"/>
      <c r="D12" s="148">
        <v>108366</v>
      </c>
      <c r="E12" s="149"/>
      <c r="F12" s="150">
        <v>119071</v>
      </c>
      <c r="G12" s="151"/>
      <c r="H12" s="152"/>
    </row>
    <row r="13" spans="1:8">
      <c r="A13" s="133"/>
      <c r="B13" s="138"/>
      <c r="C13" s="154"/>
      <c r="D13" s="155">
        <v>344819</v>
      </c>
      <c r="E13" s="156"/>
      <c r="F13" s="157">
        <v>302584</v>
      </c>
      <c r="G13" s="158"/>
      <c r="H13" s="144"/>
    </row>
    <row r="14" spans="1:8">
      <c r="A14" s="145"/>
      <c r="B14" s="146"/>
      <c r="C14" s="147"/>
      <c r="D14" s="148">
        <v>91851</v>
      </c>
      <c r="E14" s="149"/>
      <c r="F14" s="150">
        <v>121425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3.92</v>
      </c>
      <c r="C19" s="159">
        <f>ROUND(VALUE(SUBSTITUTE(実質収支比率等に係る経年分析!G$48,"▲","-")),2)</f>
        <v>3.89</v>
      </c>
      <c r="D19" s="159">
        <f>ROUND(VALUE(SUBSTITUTE(実質収支比率等に係る経年分析!H$48,"▲","-")),2)</f>
        <v>6.67</v>
      </c>
      <c r="E19" s="159">
        <f>ROUND(VALUE(SUBSTITUTE(実質収支比率等に係る経年分析!I$48,"▲","-")),2)</f>
        <v>6.68</v>
      </c>
      <c r="F19" s="159">
        <f>ROUND(VALUE(SUBSTITUTE(実質収支比率等に係る経年分析!J$48,"▲","-")),2)</f>
        <v>6.84</v>
      </c>
    </row>
    <row r="20" spans="1:11">
      <c r="A20" s="159" t="s">
        <v>50</v>
      </c>
      <c r="B20" s="159">
        <f>ROUND(VALUE(SUBSTITUTE(実質収支比率等に係る経年分析!F$47,"▲","-")),2)</f>
        <v>26.79</v>
      </c>
      <c r="C20" s="159">
        <f>ROUND(VALUE(SUBSTITUTE(実質収支比率等に係る経年分析!G$47,"▲","-")),2)</f>
        <v>28.57</v>
      </c>
      <c r="D20" s="159">
        <f>ROUND(VALUE(SUBSTITUTE(実質収支比率等に係る経年分析!H$47,"▲","-")),2)</f>
        <v>29.24</v>
      </c>
      <c r="E20" s="159">
        <f>ROUND(VALUE(SUBSTITUTE(実質収支比率等に係る経年分析!I$47,"▲","-")),2)</f>
        <v>29.07</v>
      </c>
      <c r="F20" s="159">
        <f>ROUND(VALUE(SUBSTITUTE(実質収支比率等に係る経年分析!J$47,"▲","-")),2)</f>
        <v>30.21</v>
      </c>
    </row>
    <row r="21" spans="1:11">
      <c r="A21" s="159" t="s">
        <v>51</v>
      </c>
      <c r="B21" s="159">
        <f>IF(ISNUMBER(VALUE(SUBSTITUTE(実質収支比率等に係る経年分析!F$49,"▲","-"))),ROUND(VALUE(SUBSTITUTE(実質収支比率等に係る経年分析!F$49,"▲","-")),2),NA())</f>
        <v>0.77</v>
      </c>
      <c r="C21" s="159">
        <f>IF(ISNUMBER(VALUE(SUBSTITUTE(実質収支比率等に係る経年分析!G$49,"▲","-"))),ROUND(VALUE(SUBSTITUTE(実質収支比率等に係る経年分析!G$49,"▲","-")),2),NA())</f>
        <v>1.02</v>
      </c>
      <c r="D21" s="159">
        <f>IF(ISNUMBER(VALUE(SUBSTITUTE(実質収支比率等に係る経年分析!H$49,"▲","-"))),ROUND(VALUE(SUBSTITUTE(実質収支比率等に係る経年分析!H$49,"▲","-")),2),NA())</f>
        <v>5.14</v>
      </c>
      <c r="E21" s="159">
        <f>IF(ISNUMBER(VALUE(SUBSTITUTE(実質収支比率等に係る経年分析!I$49,"▲","-"))),ROUND(VALUE(SUBSTITUTE(実質収支比率等に係る経年分析!I$49,"▲","-")),2),NA())</f>
        <v>0.08</v>
      </c>
      <c r="F21" s="159">
        <f>IF(ISNUMBER(VALUE(SUBSTITUTE(実質収支比率等に係る経年分析!J$49,"▲","-"))),ROUND(VALUE(SUBSTITUTE(実質収支比率等に係る経年分析!J$49,"▲","-")),2),NA())</f>
        <v>-0.09</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漁港漁村集落排水事業特別会計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健康保険特別会計（施設勘定）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0.03</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0.28999999999999998</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6.83</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394</v>
      </c>
      <c r="E42" s="161"/>
      <c r="F42" s="161"/>
      <c r="G42" s="161">
        <f>'実質公債費比率（分子）の構造'!L$52</f>
        <v>382</v>
      </c>
      <c r="H42" s="161"/>
      <c r="I42" s="161"/>
      <c r="J42" s="161">
        <f>'実質公債費比率（分子）の構造'!M$52</f>
        <v>380</v>
      </c>
      <c r="K42" s="161"/>
      <c r="L42" s="161"/>
      <c r="M42" s="161">
        <f>'実質公債費比率（分子）の構造'!N$52</f>
        <v>381</v>
      </c>
      <c r="N42" s="161"/>
      <c r="O42" s="161"/>
      <c r="P42" s="161">
        <f>'実質公債費比率（分子）の構造'!O$52</f>
        <v>363</v>
      </c>
    </row>
    <row r="43" spans="1:16">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61</v>
      </c>
      <c r="B45" s="161">
        <f>'実質公債費比率（分子）の構造'!K$49</f>
        <v>3</v>
      </c>
      <c r="C45" s="161"/>
      <c r="D45" s="161"/>
      <c r="E45" s="161">
        <f>'実質公債費比率（分子）の構造'!L$49</f>
        <v>3</v>
      </c>
      <c r="F45" s="161"/>
      <c r="G45" s="161"/>
      <c r="H45" s="161">
        <f>'実質公債費比率（分子）の構造'!M$49</f>
        <v>0</v>
      </c>
      <c r="I45" s="161"/>
      <c r="J45" s="161"/>
      <c r="K45" s="161" t="str">
        <f>'実質公債費比率（分子）の構造'!N$49</f>
        <v>-</v>
      </c>
      <c r="L45" s="161"/>
      <c r="M45" s="161"/>
      <c r="N45" s="161" t="str">
        <f>'実質公債費比率（分子）の構造'!O$49</f>
        <v>-</v>
      </c>
      <c r="O45" s="161"/>
      <c r="P45" s="161"/>
    </row>
    <row r="46" spans="1:16">
      <c r="A46" s="161" t="s">
        <v>62</v>
      </c>
      <c r="B46" s="161">
        <f>'実質公債費比率（分子）の構造'!K$48</f>
        <v>76</v>
      </c>
      <c r="C46" s="161"/>
      <c r="D46" s="161"/>
      <c r="E46" s="161">
        <f>'実質公債費比率（分子）の構造'!L$48</f>
        <v>83</v>
      </c>
      <c r="F46" s="161"/>
      <c r="G46" s="161"/>
      <c r="H46" s="161">
        <f>'実質公債費比率（分子）の構造'!M$48</f>
        <v>86</v>
      </c>
      <c r="I46" s="161"/>
      <c r="J46" s="161"/>
      <c r="K46" s="161">
        <f>'実質公債費比率（分子）の構造'!N$48</f>
        <v>88</v>
      </c>
      <c r="L46" s="161"/>
      <c r="M46" s="161"/>
      <c r="N46" s="161">
        <f>'実質公債費比率（分子）の構造'!O$48</f>
        <v>97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507</v>
      </c>
      <c r="C49" s="161"/>
      <c r="D49" s="161"/>
      <c r="E49" s="161">
        <f>'実質公債費比率（分子）の構造'!L$45</f>
        <v>470</v>
      </c>
      <c r="F49" s="161"/>
      <c r="G49" s="161"/>
      <c r="H49" s="161">
        <f>'実質公債費比率（分子）の構造'!M$45</f>
        <v>459</v>
      </c>
      <c r="I49" s="161"/>
      <c r="J49" s="161"/>
      <c r="K49" s="161">
        <f>'実質公債費比率（分子）の構造'!N$45</f>
        <v>450</v>
      </c>
      <c r="L49" s="161"/>
      <c r="M49" s="161"/>
      <c r="N49" s="161">
        <f>'実質公債費比率（分子）の構造'!O$45</f>
        <v>418</v>
      </c>
      <c r="O49" s="161"/>
      <c r="P49" s="161"/>
    </row>
    <row r="50" spans="1:16">
      <c r="A50" s="161" t="s">
        <v>66</v>
      </c>
      <c r="B50" s="161" t="e">
        <f>NA()</f>
        <v>#N/A</v>
      </c>
      <c r="C50" s="161">
        <f>IF(ISNUMBER('実質公債費比率（分子）の構造'!K$53),'実質公債費比率（分子）の構造'!K$53,NA())</f>
        <v>192</v>
      </c>
      <c r="D50" s="161" t="e">
        <f>NA()</f>
        <v>#N/A</v>
      </c>
      <c r="E50" s="161" t="e">
        <f>NA()</f>
        <v>#N/A</v>
      </c>
      <c r="F50" s="161">
        <f>IF(ISNUMBER('実質公債費比率（分子）の構造'!L$53),'実質公債費比率（分子）の構造'!L$53,NA())</f>
        <v>174</v>
      </c>
      <c r="G50" s="161" t="e">
        <f>NA()</f>
        <v>#N/A</v>
      </c>
      <c r="H50" s="161" t="e">
        <f>NA()</f>
        <v>#N/A</v>
      </c>
      <c r="I50" s="161">
        <f>IF(ISNUMBER('実質公債費比率（分子）の構造'!M$53),'実質公債費比率（分子）の構造'!M$53,NA())</f>
        <v>165</v>
      </c>
      <c r="J50" s="161" t="e">
        <f>NA()</f>
        <v>#N/A</v>
      </c>
      <c r="K50" s="161" t="e">
        <f>NA()</f>
        <v>#N/A</v>
      </c>
      <c r="L50" s="161">
        <f>IF(ISNUMBER('実質公債費比率（分子）の構造'!N$53),'実質公債費比率（分子）の構造'!N$53,NA())</f>
        <v>157</v>
      </c>
      <c r="M50" s="161" t="e">
        <f>NA()</f>
        <v>#N/A</v>
      </c>
      <c r="N50" s="161" t="e">
        <f>NA()</f>
        <v>#N/A</v>
      </c>
      <c r="O50" s="161">
        <f>IF(ISNUMBER('実質公債費比率（分子）の構造'!O$53),'実質公債費比率（分子）の構造'!O$53,NA())</f>
        <v>152</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3011</v>
      </c>
      <c r="E56" s="160"/>
      <c r="F56" s="160"/>
      <c r="G56" s="160">
        <f>'将来負担比率（分子）の構造'!J$52</f>
        <v>3011</v>
      </c>
      <c r="H56" s="160"/>
      <c r="I56" s="160"/>
      <c r="J56" s="160">
        <f>'将来負担比率（分子）の構造'!K$52</f>
        <v>3057</v>
      </c>
      <c r="K56" s="160"/>
      <c r="L56" s="160"/>
      <c r="M56" s="160">
        <f>'将来負担比率（分子）の構造'!L$52</f>
        <v>3078</v>
      </c>
      <c r="N56" s="160"/>
      <c r="O56" s="160"/>
      <c r="P56" s="160">
        <f>'将来負担比率（分子）の構造'!M$52</f>
        <v>3240</v>
      </c>
    </row>
    <row r="57" spans="1:16">
      <c r="A57" s="160" t="s">
        <v>36</v>
      </c>
      <c r="B57" s="160"/>
      <c r="C57" s="160"/>
      <c r="D57" s="160">
        <f>'将来負担比率（分子）の構造'!I$51</f>
        <v>246</v>
      </c>
      <c r="E57" s="160"/>
      <c r="F57" s="160"/>
      <c r="G57" s="160">
        <f>'将来負担比率（分子）の構造'!J$51</f>
        <v>229</v>
      </c>
      <c r="H57" s="160"/>
      <c r="I57" s="160"/>
      <c r="J57" s="160">
        <f>'将来負担比率（分子）の構造'!K$51</f>
        <v>261</v>
      </c>
      <c r="K57" s="160"/>
      <c r="L57" s="160"/>
      <c r="M57" s="160">
        <f>'将来負担比率（分子）の構造'!L$51</f>
        <v>244</v>
      </c>
      <c r="N57" s="160"/>
      <c r="O57" s="160"/>
      <c r="P57" s="160">
        <f>'将来負担比率（分子）の構造'!M$51</f>
        <v>245</v>
      </c>
    </row>
    <row r="58" spans="1:16">
      <c r="A58" s="160" t="s">
        <v>35</v>
      </c>
      <c r="B58" s="160"/>
      <c r="C58" s="160"/>
      <c r="D58" s="160">
        <f>'将来負担比率（分子）の構造'!I$50</f>
        <v>1462</v>
      </c>
      <c r="E58" s="160"/>
      <c r="F58" s="160"/>
      <c r="G58" s="160">
        <f>'将来負担比率（分子）の構造'!J$50</f>
        <v>1533</v>
      </c>
      <c r="H58" s="160"/>
      <c r="I58" s="160"/>
      <c r="J58" s="160">
        <f>'将来負担比率（分子）の構造'!K$50</f>
        <v>1674</v>
      </c>
      <c r="K58" s="160"/>
      <c r="L58" s="160"/>
      <c r="M58" s="160">
        <f>'将来負担比率（分子）の構造'!L$50</f>
        <v>1725</v>
      </c>
      <c r="N58" s="160"/>
      <c r="O58" s="160"/>
      <c r="P58" s="160">
        <f>'将来負担比率（分子）の構造'!M$50</f>
        <v>1759</v>
      </c>
    </row>
    <row r="59" spans="1:16">
      <c r="A59" s="160" t="s">
        <v>33</v>
      </c>
      <c r="B59" s="160" t="str">
        <f>'将来負担比率（分子）の構造'!I$49</f>
        <v>-</v>
      </c>
      <c r="C59" s="160"/>
      <c r="D59" s="160"/>
      <c r="E59" s="160">
        <f>'将来負担比率（分子）の構造'!J$49</f>
        <v>0</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463</v>
      </c>
      <c r="C62" s="160"/>
      <c r="D62" s="160"/>
      <c r="E62" s="160">
        <f>'将来負担比率（分子）の構造'!J$45</f>
        <v>435</v>
      </c>
      <c r="F62" s="160"/>
      <c r="G62" s="160"/>
      <c r="H62" s="160">
        <f>'将来負担比率（分子）の構造'!K$45</f>
        <v>415</v>
      </c>
      <c r="I62" s="160"/>
      <c r="J62" s="160"/>
      <c r="K62" s="160">
        <f>'将来負担比率（分子）の構造'!L$45</f>
        <v>395</v>
      </c>
      <c r="L62" s="160"/>
      <c r="M62" s="160"/>
      <c r="N62" s="160">
        <f>'将来負担比率（分子）の構造'!M$45</f>
        <v>334</v>
      </c>
      <c r="O62" s="160"/>
      <c r="P62" s="160"/>
    </row>
    <row r="63" spans="1:16">
      <c r="A63" s="160" t="s">
        <v>28</v>
      </c>
      <c r="B63" s="160">
        <f>'将来負担比率（分子）の構造'!I$44</f>
        <v>3</v>
      </c>
      <c r="C63" s="160"/>
      <c r="D63" s="160"/>
      <c r="E63" s="160">
        <f>'将来負担比率（分子）の構造'!J$44</f>
        <v>0</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962</v>
      </c>
      <c r="C64" s="160"/>
      <c r="D64" s="160"/>
      <c r="E64" s="160">
        <f>'将来負担比率（分子）の構造'!J$43</f>
        <v>1006</v>
      </c>
      <c r="F64" s="160"/>
      <c r="G64" s="160"/>
      <c r="H64" s="160">
        <f>'将来負担比率（分子）の構造'!K$43</f>
        <v>1045</v>
      </c>
      <c r="I64" s="160"/>
      <c r="J64" s="160"/>
      <c r="K64" s="160">
        <f>'将来負担比率（分子）の構造'!L$43</f>
        <v>1083</v>
      </c>
      <c r="L64" s="160"/>
      <c r="M64" s="160"/>
      <c r="N64" s="160">
        <f>'将来負担比率（分子）の構造'!M$43</f>
        <v>1085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3519</v>
      </c>
      <c r="C66" s="160"/>
      <c r="D66" s="160"/>
      <c r="E66" s="160">
        <f>'将来負担比率（分子）の構造'!J$41</f>
        <v>3482</v>
      </c>
      <c r="F66" s="160"/>
      <c r="G66" s="160"/>
      <c r="H66" s="160">
        <f>'将来負担比率（分子）の構造'!K$41</f>
        <v>3535</v>
      </c>
      <c r="I66" s="160"/>
      <c r="J66" s="160"/>
      <c r="K66" s="160">
        <f>'将来負担比率（分子）の構造'!L$41</f>
        <v>3499</v>
      </c>
      <c r="L66" s="160"/>
      <c r="M66" s="160"/>
      <c r="N66" s="160">
        <f>'将来負担比率（分子）の構造'!M$41</f>
        <v>3600</v>
      </c>
      <c r="O66" s="160"/>
      <c r="P66" s="160"/>
    </row>
    <row r="67" spans="1:16">
      <c r="A67" s="160" t="s">
        <v>70</v>
      </c>
      <c r="B67" s="160" t="e">
        <f>NA()</f>
        <v>#N/A</v>
      </c>
      <c r="C67" s="160">
        <f>IF(ISNUMBER('将来負担比率（分子）の構造'!I$53), IF('将来負担比率（分子）の構造'!I$53 &lt; 0, 0, '将来負担比率（分子）の構造'!I$53), NA())</f>
        <v>228</v>
      </c>
      <c r="D67" s="160" t="e">
        <f>NA()</f>
        <v>#N/A</v>
      </c>
      <c r="E67" s="160" t="e">
        <f>NA()</f>
        <v>#N/A</v>
      </c>
      <c r="F67" s="160">
        <f>IF(ISNUMBER('将来負担比率（分子）の構造'!J$53), IF('将来負担比率（分子）の構造'!J$53 &lt; 0, 0, '将来負担比率（分子）の構造'!J$53), NA())</f>
        <v>151</v>
      </c>
      <c r="G67" s="160" t="e">
        <f>NA()</f>
        <v>#N/A</v>
      </c>
      <c r="H67" s="160" t="e">
        <f>NA()</f>
        <v>#N/A</v>
      </c>
      <c r="I67" s="160">
        <f>IF(ISNUMBER('将来負担比率（分子）の構造'!K$53), IF('将来負担比率（分子）の構造'!K$53 &lt; 0, 0, '将来負担比率（分子）の構造'!K$53), NA())</f>
        <v>3</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542</v>
      </c>
      <c r="C72" s="164">
        <f>基金残高に係る経年分析!G55</f>
        <v>543</v>
      </c>
      <c r="D72" s="164">
        <f>基金残高に係る経年分析!H55</f>
        <v>543</v>
      </c>
    </row>
    <row r="73" spans="1:16">
      <c r="A73" s="163" t="s">
        <v>73</v>
      </c>
      <c r="B73" s="164">
        <f>基金残高に係る経年分析!F56</f>
        <v>379</v>
      </c>
      <c r="C73" s="164">
        <f>基金残高に係る経年分析!G56</f>
        <v>380</v>
      </c>
      <c r="D73" s="164">
        <f>基金残高に係る経年分析!H56</f>
        <v>380</v>
      </c>
    </row>
    <row r="74" spans="1:16">
      <c r="A74" s="163" t="s">
        <v>74</v>
      </c>
      <c r="B74" s="164">
        <f>基金残高に係る経年分析!F57</f>
        <v>679</v>
      </c>
      <c r="C74" s="164">
        <f>基金残高に係る経年分析!G57</f>
        <v>731</v>
      </c>
      <c r="D74" s="164">
        <f>基金残高に係る経年分析!H57</f>
        <v>775</v>
      </c>
    </row>
  </sheetData>
  <sheetProtection algorithmName="SHA-512" hashValue="PxQlYIDNOjpPRy7+KFYe0F5l8MdOzy5jEN1oefZx7g9NJOsUcrF7N4SBZ6R6hTwOrH7nFNfV3HKpokjfL1x1aA==" saltValue="p6aOG5+Zctcv2+DcDt9J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224</v>
      </c>
      <c r="C5" s="741"/>
      <c r="D5" s="741"/>
      <c r="E5" s="741"/>
      <c r="F5" s="741"/>
      <c r="G5" s="741"/>
      <c r="H5" s="741"/>
      <c r="I5" s="741"/>
      <c r="J5" s="741"/>
      <c r="K5" s="741"/>
      <c r="L5" s="741"/>
      <c r="M5" s="741"/>
      <c r="N5" s="741"/>
      <c r="O5" s="741"/>
      <c r="P5" s="741"/>
      <c r="Q5" s="742"/>
      <c r="R5" s="706">
        <v>144523</v>
      </c>
      <c r="S5" s="707"/>
      <c r="T5" s="707"/>
      <c r="U5" s="707"/>
      <c r="V5" s="707"/>
      <c r="W5" s="707"/>
      <c r="X5" s="707"/>
      <c r="Y5" s="753"/>
      <c r="Z5" s="771">
        <v>4.5</v>
      </c>
      <c r="AA5" s="771"/>
      <c r="AB5" s="771"/>
      <c r="AC5" s="771"/>
      <c r="AD5" s="772">
        <v>144523</v>
      </c>
      <c r="AE5" s="772"/>
      <c r="AF5" s="772"/>
      <c r="AG5" s="772"/>
      <c r="AH5" s="772"/>
      <c r="AI5" s="772"/>
      <c r="AJ5" s="772"/>
      <c r="AK5" s="772"/>
      <c r="AL5" s="754">
        <v>8.1999999999999993</v>
      </c>
      <c r="AM5" s="723"/>
      <c r="AN5" s="723"/>
      <c r="AO5" s="755"/>
      <c r="AP5" s="740" t="s">
        <v>225</v>
      </c>
      <c r="AQ5" s="741"/>
      <c r="AR5" s="741"/>
      <c r="AS5" s="741"/>
      <c r="AT5" s="741"/>
      <c r="AU5" s="741"/>
      <c r="AV5" s="741"/>
      <c r="AW5" s="741"/>
      <c r="AX5" s="741"/>
      <c r="AY5" s="741"/>
      <c r="AZ5" s="741"/>
      <c r="BA5" s="741"/>
      <c r="BB5" s="741"/>
      <c r="BC5" s="741"/>
      <c r="BD5" s="741"/>
      <c r="BE5" s="741"/>
      <c r="BF5" s="742"/>
      <c r="BG5" s="641">
        <v>144523</v>
      </c>
      <c r="BH5" s="644"/>
      <c r="BI5" s="644"/>
      <c r="BJ5" s="644"/>
      <c r="BK5" s="644"/>
      <c r="BL5" s="644"/>
      <c r="BM5" s="644"/>
      <c r="BN5" s="645"/>
      <c r="BO5" s="703">
        <v>100</v>
      </c>
      <c r="BP5" s="703"/>
      <c r="BQ5" s="703"/>
      <c r="BR5" s="703"/>
      <c r="BS5" s="704" t="s">
        <v>226</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218</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c r="B6" s="638" t="s">
        <v>230</v>
      </c>
      <c r="C6" s="639"/>
      <c r="D6" s="639"/>
      <c r="E6" s="639"/>
      <c r="F6" s="639"/>
      <c r="G6" s="639"/>
      <c r="H6" s="639"/>
      <c r="I6" s="639"/>
      <c r="J6" s="639"/>
      <c r="K6" s="639"/>
      <c r="L6" s="639"/>
      <c r="M6" s="639"/>
      <c r="N6" s="639"/>
      <c r="O6" s="639"/>
      <c r="P6" s="639"/>
      <c r="Q6" s="640"/>
      <c r="R6" s="641">
        <v>16767</v>
      </c>
      <c r="S6" s="644"/>
      <c r="T6" s="644"/>
      <c r="U6" s="644"/>
      <c r="V6" s="644"/>
      <c r="W6" s="644"/>
      <c r="X6" s="644"/>
      <c r="Y6" s="645"/>
      <c r="Z6" s="703">
        <v>0.5</v>
      </c>
      <c r="AA6" s="703"/>
      <c r="AB6" s="703"/>
      <c r="AC6" s="703"/>
      <c r="AD6" s="704">
        <v>16767</v>
      </c>
      <c r="AE6" s="704"/>
      <c r="AF6" s="704"/>
      <c r="AG6" s="704"/>
      <c r="AH6" s="704"/>
      <c r="AI6" s="704"/>
      <c r="AJ6" s="704"/>
      <c r="AK6" s="704"/>
      <c r="AL6" s="646">
        <v>1</v>
      </c>
      <c r="AM6" s="647"/>
      <c r="AN6" s="647"/>
      <c r="AO6" s="705"/>
      <c r="AP6" s="638" t="s">
        <v>231</v>
      </c>
      <c r="AQ6" s="639"/>
      <c r="AR6" s="639"/>
      <c r="AS6" s="639"/>
      <c r="AT6" s="639"/>
      <c r="AU6" s="639"/>
      <c r="AV6" s="639"/>
      <c r="AW6" s="639"/>
      <c r="AX6" s="639"/>
      <c r="AY6" s="639"/>
      <c r="AZ6" s="639"/>
      <c r="BA6" s="639"/>
      <c r="BB6" s="639"/>
      <c r="BC6" s="639"/>
      <c r="BD6" s="639"/>
      <c r="BE6" s="639"/>
      <c r="BF6" s="640"/>
      <c r="BG6" s="641">
        <v>144523</v>
      </c>
      <c r="BH6" s="644"/>
      <c r="BI6" s="644"/>
      <c r="BJ6" s="644"/>
      <c r="BK6" s="644"/>
      <c r="BL6" s="644"/>
      <c r="BM6" s="644"/>
      <c r="BN6" s="645"/>
      <c r="BO6" s="703">
        <v>100</v>
      </c>
      <c r="BP6" s="703"/>
      <c r="BQ6" s="703"/>
      <c r="BR6" s="703"/>
      <c r="BS6" s="704" t="s">
        <v>172</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58249</v>
      </c>
      <c r="CS6" s="644"/>
      <c r="CT6" s="644"/>
      <c r="CU6" s="644"/>
      <c r="CV6" s="644"/>
      <c r="CW6" s="644"/>
      <c r="CX6" s="644"/>
      <c r="CY6" s="645"/>
      <c r="CZ6" s="754">
        <v>1.9</v>
      </c>
      <c r="DA6" s="723"/>
      <c r="DB6" s="723"/>
      <c r="DC6" s="757"/>
      <c r="DD6" s="649" t="s">
        <v>226</v>
      </c>
      <c r="DE6" s="644"/>
      <c r="DF6" s="644"/>
      <c r="DG6" s="644"/>
      <c r="DH6" s="644"/>
      <c r="DI6" s="644"/>
      <c r="DJ6" s="644"/>
      <c r="DK6" s="644"/>
      <c r="DL6" s="644"/>
      <c r="DM6" s="644"/>
      <c r="DN6" s="644"/>
      <c r="DO6" s="644"/>
      <c r="DP6" s="645"/>
      <c r="DQ6" s="649">
        <v>58249</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258</v>
      </c>
      <c r="S7" s="644"/>
      <c r="T7" s="644"/>
      <c r="U7" s="644"/>
      <c r="V7" s="644"/>
      <c r="W7" s="644"/>
      <c r="X7" s="644"/>
      <c r="Y7" s="645"/>
      <c r="Z7" s="703">
        <v>0</v>
      </c>
      <c r="AA7" s="703"/>
      <c r="AB7" s="703"/>
      <c r="AC7" s="703"/>
      <c r="AD7" s="704">
        <v>258</v>
      </c>
      <c r="AE7" s="704"/>
      <c r="AF7" s="704"/>
      <c r="AG7" s="704"/>
      <c r="AH7" s="704"/>
      <c r="AI7" s="704"/>
      <c r="AJ7" s="704"/>
      <c r="AK7" s="704"/>
      <c r="AL7" s="646">
        <v>0</v>
      </c>
      <c r="AM7" s="647"/>
      <c r="AN7" s="647"/>
      <c r="AO7" s="705"/>
      <c r="AP7" s="638" t="s">
        <v>234</v>
      </c>
      <c r="AQ7" s="639"/>
      <c r="AR7" s="639"/>
      <c r="AS7" s="639"/>
      <c r="AT7" s="639"/>
      <c r="AU7" s="639"/>
      <c r="AV7" s="639"/>
      <c r="AW7" s="639"/>
      <c r="AX7" s="639"/>
      <c r="AY7" s="639"/>
      <c r="AZ7" s="639"/>
      <c r="BA7" s="639"/>
      <c r="BB7" s="639"/>
      <c r="BC7" s="639"/>
      <c r="BD7" s="639"/>
      <c r="BE7" s="639"/>
      <c r="BF7" s="640"/>
      <c r="BG7" s="641">
        <v>66463</v>
      </c>
      <c r="BH7" s="644"/>
      <c r="BI7" s="644"/>
      <c r="BJ7" s="644"/>
      <c r="BK7" s="644"/>
      <c r="BL7" s="644"/>
      <c r="BM7" s="644"/>
      <c r="BN7" s="645"/>
      <c r="BO7" s="703">
        <v>46</v>
      </c>
      <c r="BP7" s="703"/>
      <c r="BQ7" s="703"/>
      <c r="BR7" s="703"/>
      <c r="BS7" s="704" t="s">
        <v>172</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686412</v>
      </c>
      <c r="CS7" s="644"/>
      <c r="CT7" s="644"/>
      <c r="CU7" s="644"/>
      <c r="CV7" s="644"/>
      <c r="CW7" s="644"/>
      <c r="CX7" s="644"/>
      <c r="CY7" s="645"/>
      <c r="CZ7" s="703">
        <v>22.3</v>
      </c>
      <c r="DA7" s="703"/>
      <c r="DB7" s="703"/>
      <c r="DC7" s="703"/>
      <c r="DD7" s="649">
        <v>103586</v>
      </c>
      <c r="DE7" s="644"/>
      <c r="DF7" s="644"/>
      <c r="DG7" s="644"/>
      <c r="DH7" s="644"/>
      <c r="DI7" s="644"/>
      <c r="DJ7" s="644"/>
      <c r="DK7" s="644"/>
      <c r="DL7" s="644"/>
      <c r="DM7" s="644"/>
      <c r="DN7" s="644"/>
      <c r="DO7" s="644"/>
      <c r="DP7" s="645"/>
      <c r="DQ7" s="649">
        <v>494511</v>
      </c>
      <c r="DR7" s="644"/>
      <c r="DS7" s="644"/>
      <c r="DT7" s="644"/>
      <c r="DU7" s="644"/>
      <c r="DV7" s="644"/>
      <c r="DW7" s="644"/>
      <c r="DX7" s="644"/>
      <c r="DY7" s="644"/>
      <c r="DZ7" s="644"/>
      <c r="EA7" s="644"/>
      <c r="EB7" s="644"/>
      <c r="EC7" s="684"/>
    </row>
    <row r="8" spans="2:143" ht="11.25" customHeight="1">
      <c r="B8" s="638" t="s">
        <v>236</v>
      </c>
      <c r="C8" s="639"/>
      <c r="D8" s="639"/>
      <c r="E8" s="639"/>
      <c r="F8" s="639"/>
      <c r="G8" s="639"/>
      <c r="H8" s="639"/>
      <c r="I8" s="639"/>
      <c r="J8" s="639"/>
      <c r="K8" s="639"/>
      <c r="L8" s="639"/>
      <c r="M8" s="639"/>
      <c r="N8" s="639"/>
      <c r="O8" s="639"/>
      <c r="P8" s="639"/>
      <c r="Q8" s="640"/>
      <c r="R8" s="641">
        <v>314</v>
      </c>
      <c r="S8" s="644"/>
      <c r="T8" s="644"/>
      <c r="U8" s="644"/>
      <c r="V8" s="644"/>
      <c r="W8" s="644"/>
      <c r="X8" s="644"/>
      <c r="Y8" s="645"/>
      <c r="Z8" s="703">
        <v>0</v>
      </c>
      <c r="AA8" s="703"/>
      <c r="AB8" s="703"/>
      <c r="AC8" s="703"/>
      <c r="AD8" s="704">
        <v>314</v>
      </c>
      <c r="AE8" s="704"/>
      <c r="AF8" s="704"/>
      <c r="AG8" s="704"/>
      <c r="AH8" s="704"/>
      <c r="AI8" s="704"/>
      <c r="AJ8" s="704"/>
      <c r="AK8" s="704"/>
      <c r="AL8" s="646">
        <v>0</v>
      </c>
      <c r="AM8" s="647"/>
      <c r="AN8" s="647"/>
      <c r="AO8" s="705"/>
      <c r="AP8" s="638" t="s">
        <v>237</v>
      </c>
      <c r="AQ8" s="639"/>
      <c r="AR8" s="639"/>
      <c r="AS8" s="639"/>
      <c r="AT8" s="639"/>
      <c r="AU8" s="639"/>
      <c r="AV8" s="639"/>
      <c r="AW8" s="639"/>
      <c r="AX8" s="639"/>
      <c r="AY8" s="639"/>
      <c r="AZ8" s="639"/>
      <c r="BA8" s="639"/>
      <c r="BB8" s="639"/>
      <c r="BC8" s="639"/>
      <c r="BD8" s="639"/>
      <c r="BE8" s="639"/>
      <c r="BF8" s="640"/>
      <c r="BG8" s="641">
        <v>2376</v>
      </c>
      <c r="BH8" s="644"/>
      <c r="BI8" s="644"/>
      <c r="BJ8" s="644"/>
      <c r="BK8" s="644"/>
      <c r="BL8" s="644"/>
      <c r="BM8" s="644"/>
      <c r="BN8" s="645"/>
      <c r="BO8" s="703">
        <v>1.6</v>
      </c>
      <c r="BP8" s="703"/>
      <c r="BQ8" s="703"/>
      <c r="BR8" s="703"/>
      <c r="BS8" s="649" t="s">
        <v>226</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416576</v>
      </c>
      <c r="CS8" s="644"/>
      <c r="CT8" s="644"/>
      <c r="CU8" s="644"/>
      <c r="CV8" s="644"/>
      <c r="CW8" s="644"/>
      <c r="CX8" s="644"/>
      <c r="CY8" s="645"/>
      <c r="CZ8" s="703">
        <v>13.5</v>
      </c>
      <c r="DA8" s="703"/>
      <c r="DB8" s="703"/>
      <c r="DC8" s="703"/>
      <c r="DD8" s="649" t="s">
        <v>226</v>
      </c>
      <c r="DE8" s="644"/>
      <c r="DF8" s="644"/>
      <c r="DG8" s="644"/>
      <c r="DH8" s="644"/>
      <c r="DI8" s="644"/>
      <c r="DJ8" s="644"/>
      <c r="DK8" s="644"/>
      <c r="DL8" s="644"/>
      <c r="DM8" s="644"/>
      <c r="DN8" s="644"/>
      <c r="DO8" s="644"/>
      <c r="DP8" s="645"/>
      <c r="DQ8" s="649">
        <v>276021</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314</v>
      </c>
      <c r="S9" s="644"/>
      <c r="T9" s="644"/>
      <c r="U9" s="644"/>
      <c r="V9" s="644"/>
      <c r="W9" s="644"/>
      <c r="X9" s="644"/>
      <c r="Y9" s="645"/>
      <c r="Z9" s="703">
        <v>0</v>
      </c>
      <c r="AA9" s="703"/>
      <c r="AB9" s="703"/>
      <c r="AC9" s="703"/>
      <c r="AD9" s="704">
        <v>314</v>
      </c>
      <c r="AE9" s="704"/>
      <c r="AF9" s="704"/>
      <c r="AG9" s="704"/>
      <c r="AH9" s="704"/>
      <c r="AI9" s="704"/>
      <c r="AJ9" s="704"/>
      <c r="AK9" s="704"/>
      <c r="AL9" s="646">
        <v>0</v>
      </c>
      <c r="AM9" s="647"/>
      <c r="AN9" s="647"/>
      <c r="AO9" s="705"/>
      <c r="AP9" s="638" t="s">
        <v>240</v>
      </c>
      <c r="AQ9" s="639"/>
      <c r="AR9" s="639"/>
      <c r="AS9" s="639"/>
      <c r="AT9" s="639"/>
      <c r="AU9" s="639"/>
      <c r="AV9" s="639"/>
      <c r="AW9" s="639"/>
      <c r="AX9" s="639"/>
      <c r="AY9" s="639"/>
      <c r="AZ9" s="639"/>
      <c r="BA9" s="639"/>
      <c r="BB9" s="639"/>
      <c r="BC9" s="639"/>
      <c r="BD9" s="639"/>
      <c r="BE9" s="639"/>
      <c r="BF9" s="640"/>
      <c r="BG9" s="641">
        <v>50167</v>
      </c>
      <c r="BH9" s="644"/>
      <c r="BI9" s="644"/>
      <c r="BJ9" s="644"/>
      <c r="BK9" s="644"/>
      <c r="BL9" s="644"/>
      <c r="BM9" s="644"/>
      <c r="BN9" s="645"/>
      <c r="BO9" s="703">
        <v>34.700000000000003</v>
      </c>
      <c r="BP9" s="703"/>
      <c r="BQ9" s="703"/>
      <c r="BR9" s="703"/>
      <c r="BS9" s="649" t="s">
        <v>226</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202781</v>
      </c>
      <c r="CS9" s="644"/>
      <c r="CT9" s="644"/>
      <c r="CU9" s="644"/>
      <c r="CV9" s="644"/>
      <c r="CW9" s="644"/>
      <c r="CX9" s="644"/>
      <c r="CY9" s="645"/>
      <c r="CZ9" s="703">
        <v>6.6</v>
      </c>
      <c r="DA9" s="703"/>
      <c r="DB9" s="703"/>
      <c r="DC9" s="703"/>
      <c r="DD9" s="649" t="s">
        <v>172</v>
      </c>
      <c r="DE9" s="644"/>
      <c r="DF9" s="644"/>
      <c r="DG9" s="644"/>
      <c r="DH9" s="644"/>
      <c r="DI9" s="644"/>
      <c r="DJ9" s="644"/>
      <c r="DK9" s="644"/>
      <c r="DL9" s="644"/>
      <c r="DM9" s="644"/>
      <c r="DN9" s="644"/>
      <c r="DO9" s="644"/>
      <c r="DP9" s="645"/>
      <c r="DQ9" s="649">
        <v>161570</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226</v>
      </c>
      <c r="S10" s="644"/>
      <c r="T10" s="644"/>
      <c r="U10" s="644"/>
      <c r="V10" s="644"/>
      <c r="W10" s="644"/>
      <c r="X10" s="644"/>
      <c r="Y10" s="645"/>
      <c r="Z10" s="703" t="s">
        <v>226</v>
      </c>
      <c r="AA10" s="703"/>
      <c r="AB10" s="703"/>
      <c r="AC10" s="703"/>
      <c r="AD10" s="704" t="s">
        <v>172</v>
      </c>
      <c r="AE10" s="704"/>
      <c r="AF10" s="704"/>
      <c r="AG10" s="704"/>
      <c r="AH10" s="704"/>
      <c r="AI10" s="704"/>
      <c r="AJ10" s="704"/>
      <c r="AK10" s="704"/>
      <c r="AL10" s="646" t="s">
        <v>226</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5166</v>
      </c>
      <c r="BH10" s="644"/>
      <c r="BI10" s="644"/>
      <c r="BJ10" s="644"/>
      <c r="BK10" s="644"/>
      <c r="BL10" s="644"/>
      <c r="BM10" s="644"/>
      <c r="BN10" s="645"/>
      <c r="BO10" s="703">
        <v>3.6</v>
      </c>
      <c r="BP10" s="703"/>
      <c r="BQ10" s="703"/>
      <c r="BR10" s="703"/>
      <c r="BS10" s="649" t="s">
        <v>226</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172</v>
      </c>
      <c r="CS10" s="644"/>
      <c r="CT10" s="644"/>
      <c r="CU10" s="644"/>
      <c r="CV10" s="644"/>
      <c r="CW10" s="644"/>
      <c r="CX10" s="644"/>
      <c r="CY10" s="645"/>
      <c r="CZ10" s="703" t="s">
        <v>172</v>
      </c>
      <c r="DA10" s="703"/>
      <c r="DB10" s="703"/>
      <c r="DC10" s="703"/>
      <c r="DD10" s="649" t="s">
        <v>226</v>
      </c>
      <c r="DE10" s="644"/>
      <c r="DF10" s="644"/>
      <c r="DG10" s="644"/>
      <c r="DH10" s="644"/>
      <c r="DI10" s="644"/>
      <c r="DJ10" s="644"/>
      <c r="DK10" s="644"/>
      <c r="DL10" s="644"/>
      <c r="DM10" s="644"/>
      <c r="DN10" s="644"/>
      <c r="DO10" s="644"/>
      <c r="DP10" s="645"/>
      <c r="DQ10" s="649" t="s">
        <v>226</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172</v>
      </c>
      <c r="S11" s="644"/>
      <c r="T11" s="644"/>
      <c r="U11" s="644"/>
      <c r="V11" s="644"/>
      <c r="W11" s="644"/>
      <c r="X11" s="644"/>
      <c r="Y11" s="645"/>
      <c r="Z11" s="703" t="s">
        <v>172</v>
      </c>
      <c r="AA11" s="703"/>
      <c r="AB11" s="703"/>
      <c r="AC11" s="703"/>
      <c r="AD11" s="704" t="s">
        <v>226</v>
      </c>
      <c r="AE11" s="704"/>
      <c r="AF11" s="704"/>
      <c r="AG11" s="704"/>
      <c r="AH11" s="704"/>
      <c r="AI11" s="704"/>
      <c r="AJ11" s="704"/>
      <c r="AK11" s="704"/>
      <c r="AL11" s="646" t="s">
        <v>172</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8754</v>
      </c>
      <c r="BH11" s="644"/>
      <c r="BI11" s="644"/>
      <c r="BJ11" s="644"/>
      <c r="BK11" s="644"/>
      <c r="BL11" s="644"/>
      <c r="BM11" s="644"/>
      <c r="BN11" s="645"/>
      <c r="BO11" s="703">
        <v>6.1</v>
      </c>
      <c r="BP11" s="703"/>
      <c r="BQ11" s="703"/>
      <c r="BR11" s="703"/>
      <c r="BS11" s="649" t="s">
        <v>172</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330661</v>
      </c>
      <c r="CS11" s="644"/>
      <c r="CT11" s="644"/>
      <c r="CU11" s="644"/>
      <c r="CV11" s="644"/>
      <c r="CW11" s="644"/>
      <c r="CX11" s="644"/>
      <c r="CY11" s="645"/>
      <c r="CZ11" s="703">
        <v>10.7</v>
      </c>
      <c r="DA11" s="703"/>
      <c r="DB11" s="703"/>
      <c r="DC11" s="703"/>
      <c r="DD11" s="649">
        <v>122911</v>
      </c>
      <c r="DE11" s="644"/>
      <c r="DF11" s="644"/>
      <c r="DG11" s="644"/>
      <c r="DH11" s="644"/>
      <c r="DI11" s="644"/>
      <c r="DJ11" s="644"/>
      <c r="DK11" s="644"/>
      <c r="DL11" s="644"/>
      <c r="DM11" s="644"/>
      <c r="DN11" s="644"/>
      <c r="DO11" s="644"/>
      <c r="DP11" s="645"/>
      <c r="DQ11" s="649">
        <v>193315</v>
      </c>
      <c r="DR11" s="644"/>
      <c r="DS11" s="644"/>
      <c r="DT11" s="644"/>
      <c r="DU11" s="644"/>
      <c r="DV11" s="644"/>
      <c r="DW11" s="644"/>
      <c r="DX11" s="644"/>
      <c r="DY11" s="644"/>
      <c r="DZ11" s="644"/>
      <c r="EA11" s="644"/>
      <c r="EB11" s="644"/>
      <c r="EC11" s="684"/>
    </row>
    <row r="12" spans="2:143" ht="11.25" customHeight="1">
      <c r="B12" s="638" t="s">
        <v>248</v>
      </c>
      <c r="C12" s="639"/>
      <c r="D12" s="639"/>
      <c r="E12" s="639"/>
      <c r="F12" s="639"/>
      <c r="G12" s="639"/>
      <c r="H12" s="639"/>
      <c r="I12" s="639"/>
      <c r="J12" s="639"/>
      <c r="K12" s="639"/>
      <c r="L12" s="639"/>
      <c r="M12" s="639"/>
      <c r="N12" s="639"/>
      <c r="O12" s="639"/>
      <c r="P12" s="639"/>
      <c r="Q12" s="640"/>
      <c r="R12" s="641">
        <v>31290</v>
      </c>
      <c r="S12" s="644"/>
      <c r="T12" s="644"/>
      <c r="U12" s="644"/>
      <c r="V12" s="644"/>
      <c r="W12" s="644"/>
      <c r="X12" s="644"/>
      <c r="Y12" s="645"/>
      <c r="Z12" s="703">
        <v>1</v>
      </c>
      <c r="AA12" s="703"/>
      <c r="AB12" s="703"/>
      <c r="AC12" s="703"/>
      <c r="AD12" s="704">
        <v>31290</v>
      </c>
      <c r="AE12" s="704"/>
      <c r="AF12" s="704"/>
      <c r="AG12" s="704"/>
      <c r="AH12" s="704"/>
      <c r="AI12" s="704"/>
      <c r="AJ12" s="704"/>
      <c r="AK12" s="704"/>
      <c r="AL12" s="646">
        <v>1.8</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56353</v>
      </c>
      <c r="BH12" s="644"/>
      <c r="BI12" s="644"/>
      <c r="BJ12" s="644"/>
      <c r="BK12" s="644"/>
      <c r="BL12" s="644"/>
      <c r="BM12" s="644"/>
      <c r="BN12" s="645"/>
      <c r="BO12" s="703">
        <v>39</v>
      </c>
      <c r="BP12" s="703"/>
      <c r="BQ12" s="703"/>
      <c r="BR12" s="703"/>
      <c r="BS12" s="649" t="s">
        <v>172</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57796</v>
      </c>
      <c r="CS12" s="644"/>
      <c r="CT12" s="644"/>
      <c r="CU12" s="644"/>
      <c r="CV12" s="644"/>
      <c r="CW12" s="644"/>
      <c r="CX12" s="644"/>
      <c r="CY12" s="645"/>
      <c r="CZ12" s="703">
        <v>1.9</v>
      </c>
      <c r="DA12" s="703"/>
      <c r="DB12" s="703"/>
      <c r="DC12" s="703"/>
      <c r="DD12" s="649">
        <v>22245</v>
      </c>
      <c r="DE12" s="644"/>
      <c r="DF12" s="644"/>
      <c r="DG12" s="644"/>
      <c r="DH12" s="644"/>
      <c r="DI12" s="644"/>
      <c r="DJ12" s="644"/>
      <c r="DK12" s="644"/>
      <c r="DL12" s="644"/>
      <c r="DM12" s="644"/>
      <c r="DN12" s="644"/>
      <c r="DO12" s="644"/>
      <c r="DP12" s="645"/>
      <c r="DQ12" s="649">
        <v>26946</v>
      </c>
      <c r="DR12" s="644"/>
      <c r="DS12" s="644"/>
      <c r="DT12" s="644"/>
      <c r="DU12" s="644"/>
      <c r="DV12" s="644"/>
      <c r="DW12" s="644"/>
      <c r="DX12" s="644"/>
      <c r="DY12" s="644"/>
      <c r="DZ12" s="644"/>
      <c r="EA12" s="644"/>
      <c r="EB12" s="644"/>
      <c r="EC12" s="684"/>
    </row>
    <row r="13" spans="2:143" ht="11.25" customHeight="1">
      <c r="B13" s="638" t="s">
        <v>251</v>
      </c>
      <c r="C13" s="639"/>
      <c r="D13" s="639"/>
      <c r="E13" s="639"/>
      <c r="F13" s="639"/>
      <c r="G13" s="639"/>
      <c r="H13" s="639"/>
      <c r="I13" s="639"/>
      <c r="J13" s="639"/>
      <c r="K13" s="639"/>
      <c r="L13" s="639"/>
      <c r="M13" s="639"/>
      <c r="N13" s="639"/>
      <c r="O13" s="639"/>
      <c r="P13" s="639"/>
      <c r="Q13" s="640"/>
      <c r="R13" s="641" t="s">
        <v>226</v>
      </c>
      <c r="S13" s="644"/>
      <c r="T13" s="644"/>
      <c r="U13" s="644"/>
      <c r="V13" s="644"/>
      <c r="W13" s="644"/>
      <c r="X13" s="644"/>
      <c r="Y13" s="645"/>
      <c r="Z13" s="703" t="s">
        <v>226</v>
      </c>
      <c r="AA13" s="703"/>
      <c r="AB13" s="703"/>
      <c r="AC13" s="703"/>
      <c r="AD13" s="704" t="s">
        <v>226</v>
      </c>
      <c r="AE13" s="704"/>
      <c r="AF13" s="704"/>
      <c r="AG13" s="704"/>
      <c r="AH13" s="704"/>
      <c r="AI13" s="704"/>
      <c r="AJ13" s="704"/>
      <c r="AK13" s="704"/>
      <c r="AL13" s="646" t="s">
        <v>226</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55679</v>
      </c>
      <c r="BH13" s="644"/>
      <c r="BI13" s="644"/>
      <c r="BJ13" s="644"/>
      <c r="BK13" s="644"/>
      <c r="BL13" s="644"/>
      <c r="BM13" s="644"/>
      <c r="BN13" s="645"/>
      <c r="BO13" s="703">
        <v>38.5</v>
      </c>
      <c r="BP13" s="703"/>
      <c r="BQ13" s="703"/>
      <c r="BR13" s="703"/>
      <c r="BS13" s="649" t="s">
        <v>226</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422704</v>
      </c>
      <c r="CS13" s="644"/>
      <c r="CT13" s="644"/>
      <c r="CU13" s="644"/>
      <c r="CV13" s="644"/>
      <c r="CW13" s="644"/>
      <c r="CX13" s="644"/>
      <c r="CY13" s="645"/>
      <c r="CZ13" s="703">
        <v>13.7</v>
      </c>
      <c r="DA13" s="703"/>
      <c r="DB13" s="703"/>
      <c r="DC13" s="703"/>
      <c r="DD13" s="649">
        <v>339935</v>
      </c>
      <c r="DE13" s="644"/>
      <c r="DF13" s="644"/>
      <c r="DG13" s="644"/>
      <c r="DH13" s="644"/>
      <c r="DI13" s="644"/>
      <c r="DJ13" s="644"/>
      <c r="DK13" s="644"/>
      <c r="DL13" s="644"/>
      <c r="DM13" s="644"/>
      <c r="DN13" s="644"/>
      <c r="DO13" s="644"/>
      <c r="DP13" s="645"/>
      <c r="DQ13" s="649">
        <v>91077</v>
      </c>
      <c r="DR13" s="644"/>
      <c r="DS13" s="644"/>
      <c r="DT13" s="644"/>
      <c r="DU13" s="644"/>
      <c r="DV13" s="644"/>
      <c r="DW13" s="644"/>
      <c r="DX13" s="644"/>
      <c r="DY13" s="644"/>
      <c r="DZ13" s="644"/>
      <c r="EA13" s="644"/>
      <c r="EB13" s="644"/>
      <c r="EC13" s="684"/>
    </row>
    <row r="14" spans="2:143" ht="11.25" customHeight="1">
      <c r="B14" s="638" t="s">
        <v>254</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172</v>
      </c>
      <c r="AA14" s="703"/>
      <c r="AB14" s="703"/>
      <c r="AC14" s="703"/>
      <c r="AD14" s="704" t="s">
        <v>226</v>
      </c>
      <c r="AE14" s="704"/>
      <c r="AF14" s="704"/>
      <c r="AG14" s="704"/>
      <c r="AH14" s="704"/>
      <c r="AI14" s="704"/>
      <c r="AJ14" s="704"/>
      <c r="AK14" s="704"/>
      <c r="AL14" s="646" t="s">
        <v>172</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6455</v>
      </c>
      <c r="BH14" s="644"/>
      <c r="BI14" s="644"/>
      <c r="BJ14" s="644"/>
      <c r="BK14" s="644"/>
      <c r="BL14" s="644"/>
      <c r="BM14" s="644"/>
      <c r="BN14" s="645"/>
      <c r="BO14" s="703">
        <v>4.5</v>
      </c>
      <c r="BP14" s="703"/>
      <c r="BQ14" s="703"/>
      <c r="BR14" s="703"/>
      <c r="BS14" s="649" t="s">
        <v>226</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152803</v>
      </c>
      <c r="CS14" s="644"/>
      <c r="CT14" s="644"/>
      <c r="CU14" s="644"/>
      <c r="CV14" s="644"/>
      <c r="CW14" s="644"/>
      <c r="CX14" s="644"/>
      <c r="CY14" s="645"/>
      <c r="CZ14" s="703">
        <v>5</v>
      </c>
      <c r="DA14" s="703"/>
      <c r="DB14" s="703"/>
      <c r="DC14" s="703"/>
      <c r="DD14" s="649">
        <v>37746</v>
      </c>
      <c r="DE14" s="644"/>
      <c r="DF14" s="644"/>
      <c r="DG14" s="644"/>
      <c r="DH14" s="644"/>
      <c r="DI14" s="644"/>
      <c r="DJ14" s="644"/>
      <c r="DK14" s="644"/>
      <c r="DL14" s="644"/>
      <c r="DM14" s="644"/>
      <c r="DN14" s="644"/>
      <c r="DO14" s="644"/>
      <c r="DP14" s="645"/>
      <c r="DQ14" s="649">
        <v>115084</v>
      </c>
      <c r="DR14" s="644"/>
      <c r="DS14" s="644"/>
      <c r="DT14" s="644"/>
      <c r="DU14" s="644"/>
      <c r="DV14" s="644"/>
      <c r="DW14" s="644"/>
      <c r="DX14" s="644"/>
      <c r="DY14" s="644"/>
      <c r="DZ14" s="644"/>
      <c r="EA14" s="644"/>
      <c r="EB14" s="644"/>
      <c r="EC14" s="684"/>
    </row>
    <row r="15" spans="2:143" ht="11.25" customHeight="1">
      <c r="B15" s="638" t="s">
        <v>257</v>
      </c>
      <c r="C15" s="639"/>
      <c r="D15" s="639"/>
      <c r="E15" s="639"/>
      <c r="F15" s="639"/>
      <c r="G15" s="639"/>
      <c r="H15" s="639"/>
      <c r="I15" s="639"/>
      <c r="J15" s="639"/>
      <c r="K15" s="639"/>
      <c r="L15" s="639"/>
      <c r="M15" s="639"/>
      <c r="N15" s="639"/>
      <c r="O15" s="639"/>
      <c r="P15" s="639"/>
      <c r="Q15" s="640"/>
      <c r="R15" s="641">
        <v>2901</v>
      </c>
      <c r="S15" s="644"/>
      <c r="T15" s="644"/>
      <c r="U15" s="644"/>
      <c r="V15" s="644"/>
      <c r="W15" s="644"/>
      <c r="X15" s="644"/>
      <c r="Y15" s="645"/>
      <c r="Z15" s="703">
        <v>0.1</v>
      </c>
      <c r="AA15" s="703"/>
      <c r="AB15" s="703"/>
      <c r="AC15" s="703"/>
      <c r="AD15" s="704">
        <v>2901</v>
      </c>
      <c r="AE15" s="704"/>
      <c r="AF15" s="704"/>
      <c r="AG15" s="704"/>
      <c r="AH15" s="704"/>
      <c r="AI15" s="704"/>
      <c r="AJ15" s="704"/>
      <c r="AK15" s="704"/>
      <c r="AL15" s="646">
        <v>0.2</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15252</v>
      </c>
      <c r="BH15" s="644"/>
      <c r="BI15" s="644"/>
      <c r="BJ15" s="644"/>
      <c r="BK15" s="644"/>
      <c r="BL15" s="644"/>
      <c r="BM15" s="644"/>
      <c r="BN15" s="645"/>
      <c r="BO15" s="703">
        <v>10.6</v>
      </c>
      <c r="BP15" s="703"/>
      <c r="BQ15" s="703"/>
      <c r="BR15" s="703"/>
      <c r="BS15" s="649" t="s">
        <v>172</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288527</v>
      </c>
      <c r="CS15" s="644"/>
      <c r="CT15" s="644"/>
      <c r="CU15" s="644"/>
      <c r="CV15" s="644"/>
      <c r="CW15" s="644"/>
      <c r="CX15" s="644"/>
      <c r="CY15" s="645"/>
      <c r="CZ15" s="703">
        <v>9.4</v>
      </c>
      <c r="DA15" s="703"/>
      <c r="DB15" s="703"/>
      <c r="DC15" s="703"/>
      <c r="DD15" s="649">
        <v>80364</v>
      </c>
      <c r="DE15" s="644"/>
      <c r="DF15" s="644"/>
      <c r="DG15" s="644"/>
      <c r="DH15" s="644"/>
      <c r="DI15" s="644"/>
      <c r="DJ15" s="644"/>
      <c r="DK15" s="644"/>
      <c r="DL15" s="644"/>
      <c r="DM15" s="644"/>
      <c r="DN15" s="644"/>
      <c r="DO15" s="644"/>
      <c r="DP15" s="645"/>
      <c r="DQ15" s="649">
        <v>192468</v>
      </c>
      <c r="DR15" s="644"/>
      <c r="DS15" s="644"/>
      <c r="DT15" s="644"/>
      <c r="DU15" s="644"/>
      <c r="DV15" s="644"/>
      <c r="DW15" s="644"/>
      <c r="DX15" s="644"/>
      <c r="DY15" s="644"/>
      <c r="DZ15" s="644"/>
      <c r="EA15" s="644"/>
      <c r="EB15" s="644"/>
      <c r="EC15" s="684"/>
    </row>
    <row r="16" spans="2:143" ht="11.25" customHeight="1">
      <c r="B16" s="638" t="s">
        <v>260</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226</v>
      </c>
      <c r="AA16" s="703"/>
      <c r="AB16" s="703"/>
      <c r="AC16" s="703"/>
      <c r="AD16" s="704" t="s">
        <v>172</v>
      </c>
      <c r="AE16" s="704"/>
      <c r="AF16" s="704"/>
      <c r="AG16" s="704"/>
      <c r="AH16" s="704"/>
      <c r="AI16" s="704"/>
      <c r="AJ16" s="704"/>
      <c r="AK16" s="704"/>
      <c r="AL16" s="646" t="s">
        <v>172</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226</v>
      </c>
      <c r="BH16" s="644"/>
      <c r="BI16" s="644"/>
      <c r="BJ16" s="644"/>
      <c r="BK16" s="644"/>
      <c r="BL16" s="644"/>
      <c r="BM16" s="644"/>
      <c r="BN16" s="645"/>
      <c r="BO16" s="703" t="s">
        <v>172</v>
      </c>
      <c r="BP16" s="703"/>
      <c r="BQ16" s="703"/>
      <c r="BR16" s="703"/>
      <c r="BS16" s="649" t="s">
        <v>226</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v>49265</v>
      </c>
      <c r="CS16" s="644"/>
      <c r="CT16" s="644"/>
      <c r="CU16" s="644"/>
      <c r="CV16" s="644"/>
      <c r="CW16" s="644"/>
      <c r="CX16" s="644"/>
      <c r="CY16" s="645"/>
      <c r="CZ16" s="703">
        <v>1.6</v>
      </c>
      <c r="DA16" s="703"/>
      <c r="DB16" s="703"/>
      <c r="DC16" s="703"/>
      <c r="DD16" s="649" t="s">
        <v>226</v>
      </c>
      <c r="DE16" s="644"/>
      <c r="DF16" s="644"/>
      <c r="DG16" s="644"/>
      <c r="DH16" s="644"/>
      <c r="DI16" s="644"/>
      <c r="DJ16" s="644"/>
      <c r="DK16" s="644"/>
      <c r="DL16" s="644"/>
      <c r="DM16" s="644"/>
      <c r="DN16" s="644"/>
      <c r="DO16" s="644"/>
      <c r="DP16" s="645"/>
      <c r="DQ16" s="649">
        <v>513</v>
      </c>
      <c r="DR16" s="644"/>
      <c r="DS16" s="644"/>
      <c r="DT16" s="644"/>
      <c r="DU16" s="644"/>
      <c r="DV16" s="644"/>
      <c r="DW16" s="644"/>
      <c r="DX16" s="644"/>
      <c r="DY16" s="644"/>
      <c r="DZ16" s="644"/>
      <c r="EA16" s="644"/>
      <c r="EB16" s="644"/>
      <c r="EC16" s="684"/>
    </row>
    <row r="17" spans="2:133" ht="11.25" customHeight="1">
      <c r="B17" s="638" t="s">
        <v>263</v>
      </c>
      <c r="C17" s="639"/>
      <c r="D17" s="639"/>
      <c r="E17" s="639"/>
      <c r="F17" s="639"/>
      <c r="G17" s="639"/>
      <c r="H17" s="639"/>
      <c r="I17" s="639"/>
      <c r="J17" s="639"/>
      <c r="K17" s="639"/>
      <c r="L17" s="639"/>
      <c r="M17" s="639"/>
      <c r="N17" s="639"/>
      <c r="O17" s="639"/>
      <c r="P17" s="639"/>
      <c r="Q17" s="640"/>
      <c r="R17" s="641">
        <v>175</v>
      </c>
      <c r="S17" s="644"/>
      <c r="T17" s="644"/>
      <c r="U17" s="644"/>
      <c r="V17" s="644"/>
      <c r="W17" s="644"/>
      <c r="X17" s="644"/>
      <c r="Y17" s="645"/>
      <c r="Z17" s="703">
        <v>0</v>
      </c>
      <c r="AA17" s="703"/>
      <c r="AB17" s="703"/>
      <c r="AC17" s="703"/>
      <c r="AD17" s="704">
        <v>175</v>
      </c>
      <c r="AE17" s="704"/>
      <c r="AF17" s="704"/>
      <c r="AG17" s="704"/>
      <c r="AH17" s="704"/>
      <c r="AI17" s="704"/>
      <c r="AJ17" s="704"/>
      <c r="AK17" s="704"/>
      <c r="AL17" s="646">
        <v>0</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172</v>
      </c>
      <c r="BH17" s="644"/>
      <c r="BI17" s="644"/>
      <c r="BJ17" s="644"/>
      <c r="BK17" s="644"/>
      <c r="BL17" s="644"/>
      <c r="BM17" s="644"/>
      <c r="BN17" s="645"/>
      <c r="BO17" s="703" t="s">
        <v>226</v>
      </c>
      <c r="BP17" s="703"/>
      <c r="BQ17" s="703"/>
      <c r="BR17" s="703"/>
      <c r="BS17" s="649" t="s">
        <v>172</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417885</v>
      </c>
      <c r="CS17" s="644"/>
      <c r="CT17" s="644"/>
      <c r="CU17" s="644"/>
      <c r="CV17" s="644"/>
      <c r="CW17" s="644"/>
      <c r="CX17" s="644"/>
      <c r="CY17" s="645"/>
      <c r="CZ17" s="703">
        <v>13.6</v>
      </c>
      <c r="DA17" s="703"/>
      <c r="DB17" s="703"/>
      <c r="DC17" s="703"/>
      <c r="DD17" s="649" t="s">
        <v>172</v>
      </c>
      <c r="DE17" s="644"/>
      <c r="DF17" s="644"/>
      <c r="DG17" s="644"/>
      <c r="DH17" s="644"/>
      <c r="DI17" s="644"/>
      <c r="DJ17" s="644"/>
      <c r="DK17" s="644"/>
      <c r="DL17" s="644"/>
      <c r="DM17" s="644"/>
      <c r="DN17" s="644"/>
      <c r="DO17" s="644"/>
      <c r="DP17" s="645"/>
      <c r="DQ17" s="649">
        <v>400008</v>
      </c>
      <c r="DR17" s="644"/>
      <c r="DS17" s="644"/>
      <c r="DT17" s="644"/>
      <c r="DU17" s="644"/>
      <c r="DV17" s="644"/>
      <c r="DW17" s="644"/>
      <c r="DX17" s="644"/>
      <c r="DY17" s="644"/>
      <c r="DZ17" s="644"/>
      <c r="EA17" s="644"/>
      <c r="EB17" s="644"/>
      <c r="EC17" s="684"/>
    </row>
    <row r="18" spans="2:133" ht="11.25" customHeight="1">
      <c r="B18" s="638" t="s">
        <v>266</v>
      </c>
      <c r="C18" s="639"/>
      <c r="D18" s="639"/>
      <c r="E18" s="639"/>
      <c r="F18" s="639"/>
      <c r="G18" s="639"/>
      <c r="H18" s="639"/>
      <c r="I18" s="639"/>
      <c r="J18" s="639"/>
      <c r="K18" s="639"/>
      <c r="L18" s="639"/>
      <c r="M18" s="639"/>
      <c r="N18" s="639"/>
      <c r="O18" s="639"/>
      <c r="P18" s="639"/>
      <c r="Q18" s="640"/>
      <c r="R18" s="641">
        <v>1704514</v>
      </c>
      <c r="S18" s="644"/>
      <c r="T18" s="644"/>
      <c r="U18" s="644"/>
      <c r="V18" s="644"/>
      <c r="W18" s="644"/>
      <c r="X18" s="644"/>
      <c r="Y18" s="645"/>
      <c r="Z18" s="703">
        <v>52.9</v>
      </c>
      <c r="AA18" s="703"/>
      <c r="AB18" s="703"/>
      <c r="AC18" s="703"/>
      <c r="AD18" s="704">
        <v>1558644</v>
      </c>
      <c r="AE18" s="704"/>
      <c r="AF18" s="704"/>
      <c r="AG18" s="704"/>
      <c r="AH18" s="704"/>
      <c r="AI18" s="704"/>
      <c r="AJ18" s="704"/>
      <c r="AK18" s="704"/>
      <c r="AL18" s="646">
        <v>88.4</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226</v>
      </c>
      <c r="BH18" s="644"/>
      <c r="BI18" s="644"/>
      <c r="BJ18" s="644"/>
      <c r="BK18" s="644"/>
      <c r="BL18" s="644"/>
      <c r="BM18" s="644"/>
      <c r="BN18" s="645"/>
      <c r="BO18" s="703" t="s">
        <v>226</v>
      </c>
      <c r="BP18" s="703"/>
      <c r="BQ18" s="703"/>
      <c r="BR18" s="703"/>
      <c r="BS18" s="649" t="s">
        <v>172</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t="s">
        <v>226</v>
      </c>
      <c r="CS18" s="644"/>
      <c r="CT18" s="644"/>
      <c r="CU18" s="644"/>
      <c r="CV18" s="644"/>
      <c r="CW18" s="644"/>
      <c r="CX18" s="644"/>
      <c r="CY18" s="645"/>
      <c r="CZ18" s="703" t="s">
        <v>172</v>
      </c>
      <c r="DA18" s="703"/>
      <c r="DB18" s="703"/>
      <c r="DC18" s="703"/>
      <c r="DD18" s="649" t="s">
        <v>172</v>
      </c>
      <c r="DE18" s="644"/>
      <c r="DF18" s="644"/>
      <c r="DG18" s="644"/>
      <c r="DH18" s="644"/>
      <c r="DI18" s="644"/>
      <c r="DJ18" s="644"/>
      <c r="DK18" s="644"/>
      <c r="DL18" s="644"/>
      <c r="DM18" s="644"/>
      <c r="DN18" s="644"/>
      <c r="DO18" s="644"/>
      <c r="DP18" s="645"/>
      <c r="DQ18" s="649" t="s">
        <v>226</v>
      </c>
      <c r="DR18" s="644"/>
      <c r="DS18" s="644"/>
      <c r="DT18" s="644"/>
      <c r="DU18" s="644"/>
      <c r="DV18" s="644"/>
      <c r="DW18" s="644"/>
      <c r="DX18" s="644"/>
      <c r="DY18" s="644"/>
      <c r="DZ18" s="644"/>
      <c r="EA18" s="644"/>
      <c r="EB18" s="644"/>
      <c r="EC18" s="684"/>
    </row>
    <row r="19" spans="2:133" ht="11.25" customHeight="1">
      <c r="B19" s="638" t="s">
        <v>269</v>
      </c>
      <c r="C19" s="639"/>
      <c r="D19" s="639"/>
      <c r="E19" s="639"/>
      <c r="F19" s="639"/>
      <c r="G19" s="639"/>
      <c r="H19" s="639"/>
      <c r="I19" s="639"/>
      <c r="J19" s="639"/>
      <c r="K19" s="639"/>
      <c r="L19" s="639"/>
      <c r="M19" s="639"/>
      <c r="N19" s="639"/>
      <c r="O19" s="639"/>
      <c r="P19" s="639"/>
      <c r="Q19" s="640"/>
      <c r="R19" s="641">
        <v>1558644</v>
      </c>
      <c r="S19" s="644"/>
      <c r="T19" s="644"/>
      <c r="U19" s="644"/>
      <c r="V19" s="644"/>
      <c r="W19" s="644"/>
      <c r="X19" s="644"/>
      <c r="Y19" s="645"/>
      <c r="Z19" s="703">
        <v>48.4</v>
      </c>
      <c r="AA19" s="703"/>
      <c r="AB19" s="703"/>
      <c r="AC19" s="703"/>
      <c r="AD19" s="704">
        <v>1558644</v>
      </c>
      <c r="AE19" s="704"/>
      <c r="AF19" s="704"/>
      <c r="AG19" s="704"/>
      <c r="AH19" s="704"/>
      <c r="AI19" s="704"/>
      <c r="AJ19" s="704"/>
      <c r="AK19" s="704"/>
      <c r="AL19" s="646">
        <v>88.4</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t="s">
        <v>172</v>
      </c>
      <c r="BH19" s="644"/>
      <c r="BI19" s="644"/>
      <c r="BJ19" s="644"/>
      <c r="BK19" s="644"/>
      <c r="BL19" s="644"/>
      <c r="BM19" s="644"/>
      <c r="BN19" s="645"/>
      <c r="BO19" s="703" t="s">
        <v>226</v>
      </c>
      <c r="BP19" s="703"/>
      <c r="BQ19" s="703"/>
      <c r="BR19" s="703"/>
      <c r="BS19" s="649" t="s">
        <v>172</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226</v>
      </c>
      <c r="CS19" s="644"/>
      <c r="CT19" s="644"/>
      <c r="CU19" s="644"/>
      <c r="CV19" s="644"/>
      <c r="CW19" s="644"/>
      <c r="CX19" s="644"/>
      <c r="CY19" s="645"/>
      <c r="CZ19" s="703" t="s">
        <v>172</v>
      </c>
      <c r="DA19" s="703"/>
      <c r="DB19" s="703"/>
      <c r="DC19" s="703"/>
      <c r="DD19" s="649" t="s">
        <v>226</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c r="B20" s="638" t="s">
        <v>272</v>
      </c>
      <c r="C20" s="639"/>
      <c r="D20" s="639"/>
      <c r="E20" s="639"/>
      <c r="F20" s="639"/>
      <c r="G20" s="639"/>
      <c r="H20" s="639"/>
      <c r="I20" s="639"/>
      <c r="J20" s="639"/>
      <c r="K20" s="639"/>
      <c r="L20" s="639"/>
      <c r="M20" s="639"/>
      <c r="N20" s="639"/>
      <c r="O20" s="639"/>
      <c r="P20" s="639"/>
      <c r="Q20" s="640"/>
      <c r="R20" s="641">
        <v>145870</v>
      </c>
      <c r="S20" s="644"/>
      <c r="T20" s="644"/>
      <c r="U20" s="644"/>
      <c r="V20" s="644"/>
      <c r="W20" s="644"/>
      <c r="X20" s="644"/>
      <c r="Y20" s="645"/>
      <c r="Z20" s="703">
        <v>4.5</v>
      </c>
      <c r="AA20" s="703"/>
      <c r="AB20" s="703"/>
      <c r="AC20" s="703"/>
      <c r="AD20" s="704" t="s">
        <v>172</v>
      </c>
      <c r="AE20" s="704"/>
      <c r="AF20" s="704"/>
      <c r="AG20" s="704"/>
      <c r="AH20" s="704"/>
      <c r="AI20" s="704"/>
      <c r="AJ20" s="704"/>
      <c r="AK20" s="704"/>
      <c r="AL20" s="646" t="s">
        <v>172</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t="s">
        <v>172</v>
      </c>
      <c r="BH20" s="644"/>
      <c r="BI20" s="644"/>
      <c r="BJ20" s="644"/>
      <c r="BK20" s="644"/>
      <c r="BL20" s="644"/>
      <c r="BM20" s="644"/>
      <c r="BN20" s="645"/>
      <c r="BO20" s="703" t="s">
        <v>226</v>
      </c>
      <c r="BP20" s="703"/>
      <c r="BQ20" s="703"/>
      <c r="BR20" s="703"/>
      <c r="BS20" s="649" t="s">
        <v>172</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3083659</v>
      </c>
      <c r="CS20" s="644"/>
      <c r="CT20" s="644"/>
      <c r="CU20" s="644"/>
      <c r="CV20" s="644"/>
      <c r="CW20" s="644"/>
      <c r="CX20" s="644"/>
      <c r="CY20" s="645"/>
      <c r="CZ20" s="703">
        <v>100</v>
      </c>
      <c r="DA20" s="703"/>
      <c r="DB20" s="703"/>
      <c r="DC20" s="703"/>
      <c r="DD20" s="649">
        <v>706787</v>
      </c>
      <c r="DE20" s="644"/>
      <c r="DF20" s="644"/>
      <c r="DG20" s="644"/>
      <c r="DH20" s="644"/>
      <c r="DI20" s="644"/>
      <c r="DJ20" s="644"/>
      <c r="DK20" s="644"/>
      <c r="DL20" s="644"/>
      <c r="DM20" s="644"/>
      <c r="DN20" s="644"/>
      <c r="DO20" s="644"/>
      <c r="DP20" s="645"/>
      <c r="DQ20" s="649">
        <v>2009762</v>
      </c>
      <c r="DR20" s="644"/>
      <c r="DS20" s="644"/>
      <c r="DT20" s="644"/>
      <c r="DU20" s="644"/>
      <c r="DV20" s="644"/>
      <c r="DW20" s="644"/>
      <c r="DX20" s="644"/>
      <c r="DY20" s="644"/>
      <c r="DZ20" s="644"/>
      <c r="EA20" s="644"/>
      <c r="EB20" s="644"/>
      <c r="EC20" s="684"/>
    </row>
    <row r="21" spans="2:133" ht="11.25" customHeight="1">
      <c r="B21" s="638" t="s">
        <v>275</v>
      </c>
      <c r="C21" s="639"/>
      <c r="D21" s="639"/>
      <c r="E21" s="639"/>
      <c r="F21" s="639"/>
      <c r="G21" s="639"/>
      <c r="H21" s="639"/>
      <c r="I21" s="639"/>
      <c r="J21" s="639"/>
      <c r="K21" s="639"/>
      <c r="L21" s="639"/>
      <c r="M21" s="639"/>
      <c r="N21" s="639"/>
      <c r="O21" s="639"/>
      <c r="P21" s="639"/>
      <c r="Q21" s="640"/>
      <c r="R21" s="641" t="s">
        <v>172</v>
      </c>
      <c r="S21" s="644"/>
      <c r="T21" s="644"/>
      <c r="U21" s="644"/>
      <c r="V21" s="644"/>
      <c r="W21" s="644"/>
      <c r="X21" s="644"/>
      <c r="Y21" s="645"/>
      <c r="Z21" s="703" t="s">
        <v>226</v>
      </c>
      <c r="AA21" s="703"/>
      <c r="AB21" s="703"/>
      <c r="AC21" s="703"/>
      <c r="AD21" s="704" t="s">
        <v>226</v>
      </c>
      <c r="AE21" s="704"/>
      <c r="AF21" s="704"/>
      <c r="AG21" s="704"/>
      <c r="AH21" s="704"/>
      <c r="AI21" s="704"/>
      <c r="AJ21" s="704"/>
      <c r="AK21" s="704"/>
      <c r="AL21" s="646" t="s">
        <v>172</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172</v>
      </c>
      <c r="BH21" s="644"/>
      <c r="BI21" s="644"/>
      <c r="BJ21" s="644"/>
      <c r="BK21" s="644"/>
      <c r="BL21" s="644"/>
      <c r="BM21" s="644"/>
      <c r="BN21" s="645"/>
      <c r="BO21" s="703" t="s">
        <v>226</v>
      </c>
      <c r="BP21" s="703"/>
      <c r="BQ21" s="703"/>
      <c r="BR21" s="703"/>
      <c r="BS21" s="649" t="s">
        <v>172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277</v>
      </c>
      <c r="C22" s="639"/>
      <c r="D22" s="639"/>
      <c r="E22" s="639"/>
      <c r="F22" s="639"/>
      <c r="G22" s="639"/>
      <c r="H22" s="639"/>
      <c r="I22" s="639"/>
      <c r="J22" s="639"/>
      <c r="K22" s="639"/>
      <c r="L22" s="639"/>
      <c r="M22" s="639"/>
      <c r="N22" s="639"/>
      <c r="O22" s="639"/>
      <c r="P22" s="639"/>
      <c r="Q22" s="640"/>
      <c r="R22" s="641">
        <v>1901056</v>
      </c>
      <c r="S22" s="644"/>
      <c r="T22" s="644"/>
      <c r="U22" s="644"/>
      <c r="V22" s="644"/>
      <c r="W22" s="644"/>
      <c r="X22" s="644"/>
      <c r="Y22" s="645"/>
      <c r="Z22" s="703">
        <v>59</v>
      </c>
      <c r="AA22" s="703"/>
      <c r="AB22" s="703"/>
      <c r="AC22" s="703"/>
      <c r="AD22" s="704">
        <v>1755186</v>
      </c>
      <c r="AE22" s="704"/>
      <c r="AF22" s="704"/>
      <c r="AG22" s="704"/>
      <c r="AH22" s="704"/>
      <c r="AI22" s="704"/>
      <c r="AJ22" s="704"/>
      <c r="AK22" s="704"/>
      <c r="AL22" s="646">
        <v>99.5</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172</v>
      </c>
      <c r="BH22" s="644"/>
      <c r="BI22" s="644"/>
      <c r="BJ22" s="644"/>
      <c r="BK22" s="644"/>
      <c r="BL22" s="644"/>
      <c r="BM22" s="644"/>
      <c r="BN22" s="645"/>
      <c r="BO22" s="703" t="s">
        <v>172</v>
      </c>
      <c r="BP22" s="703"/>
      <c r="BQ22" s="703"/>
      <c r="BR22" s="703"/>
      <c r="BS22" s="649" t="s">
        <v>172</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280</v>
      </c>
      <c r="C23" s="639"/>
      <c r="D23" s="639"/>
      <c r="E23" s="639"/>
      <c r="F23" s="639"/>
      <c r="G23" s="639"/>
      <c r="H23" s="639"/>
      <c r="I23" s="639"/>
      <c r="J23" s="639"/>
      <c r="K23" s="639"/>
      <c r="L23" s="639"/>
      <c r="M23" s="639"/>
      <c r="N23" s="639"/>
      <c r="O23" s="639"/>
      <c r="P23" s="639"/>
      <c r="Q23" s="640"/>
      <c r="R23" s="641" t="s">
        <v>226</v>
      </c>
      <c r="S23" s="644"/>
      <c r="T23" s="644"/>
      <c r="U23" s="644"/>
      <c r="V23" s="644"/>
      <c r="W23" s="644"/>
      <c r="X23" s="644"/>
      <c r="Y23" s="645"/>
      <c r="Z23" s="703" t="s">
        <v>172</v>
      </c>
      <c r="AA23" s="703"/>
      <c r="AB23" s="703"/>
      <c r="AC23" s="703"/>
      <c r="AD23" s="704" t="s">
        <v>172</v>
      </c>
      <c r="AE23" s="704"/>
      <c r="AF23" s="704"/>
      <c r="AG23" s="704"/>
      <c r="AH23" s="704"/>
      <c r="AI23" s="704"/>
      <c r="AJ23" s="704"/>
      <c r="AK23" s="704"/>
      <c r="AL23" s="646" t="s">
        <v>226</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172</v>
      </c>
      <c r="BH23" s="644"/>
      <c r="BI23" s="644"/>
      <c r="BJ23" s="644"/>
      <c r="BK23" s="644"/>
      <c r="BL23" s="644"/>
      <c r="BM23" s="644"/>
      <c r="BN23" s="645"/>
      <c r="BO23" s="703" t="s">
        <v>172</v>
      </c>
      <c r="BP23" s="703"/>
      <c r="BQ23" s="703"/>
      <c r="BR23" s="703"/>
      <c r="BS23" s="649" t="s">
        <v>172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38" t="s">
        <v>287</v>
      </c>
      <c r="C24" s="639"/>
      <c r="D24" s="639"/>
      <c r="E24" s="639"/>
      <c r="F24" s="639"/>
      <c r="G24" s="639"/>
      <c r="H24" s="639"/>
      <c r="I24" s="639"/>
      <c r="J24" s="639"/>
      <c r="K24" s="639"/>
      <c r="L24" s="639"/>
      <c r="M24" s="639"/>
      <c r="N24" s="639"/>
      <c r="O24" s="639"/>
      <c r="P24" s="639"/>
      <c r="Q24" s="640"/>
      <c r="R24" s="641">
        <v>2314</v>
      </c>
      <c r="S24" s="644"/>
      <c r="T24" s="644"/>
      <c r="U24" s="644"/>
      <c r="V24" s="644"/>
      <c r="W24" s="644"/>
      <c r="X24" s="644"/>
      <c r="Y24" s="645"/>
      <c r="Z24" s="703">
        <v>0.1</v>
      </c>
      <c r="AA24" s="703"/>
      <c r="AB24" s="703"/>
      <c r="AC24" s="703"/>
      <c r="AD24" s="704" t="s">
        <v>226</v>
      </c>
      <c r="AE24" s="704"/>
      <c r="AF24" s="704"/>
      <c r="AG24" s="704"/>
      <c r="AH24" s="704"/>
      <c r="AI24" s="704"/>
      <c r="AJ24" s="704"/>
      <c r="AK24" s="704"/>
      <c r="AL24" s="646" t="s">
        <v>172</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226</v>
      </c>
      <c r="BH24" s="644"/>
      <c r="BI24" s="644"/>
      <c r="BJ24" s="644"/>
      <c r="BK24" s="644"/>
      <c r="BL24" s="644"/>
      <c r="BM24" s="644"/>
      <c r="BN24" s="645"/>
      <c r="BO24" s="703" t="s">
        <v>172</v>
      </c>
      <c r="BP24" s="703"/>
      <c r="BQ24" s="703"/>
      <c r="BR24" s="703"/>
      <c r="BS24" s="649" t="s">
        <v>172</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1104366</v>
      </c>
      <c r="CS24" s="707"/>
      <c r="CT24" s="707"/>
      <c r="CU24" s="707"/>
      <c r="CV24" s="707"/>
      <c r="CW24" s="707"/>
      <c r="CX24" s="707"/>
      <c r="CY24" s="753"/>
      <c r="CZ24" s="754">
        <v>35.799999999999997</v>
      </c>
      <c r="DA24" s="723"/>
      <c r="DB24" s="723"/>
      <c r="DC24" s="757"/>
      <c r="DD24" s="752">
        <v>952973</v>
      </c>
      <c r="DE24" s="707"/>
      <c r="DF24" s="707"/>
      <c r="DG24" s="707"/>
      <c r="DH24" s="707"/>
      <c r="DI24" s="707"/>
      <c r="DJ24" s="707"/>
      <c r="DK24" s="753"/>
      <c r="DL24" s="752">
        <v>942310</v>
      </c>
      <c r="DM24" s="707"/>
      <c r="DN24" s="707"/>
      <c r="DO24" s="707"/>
      <c r="DP24" s="707"/>
      <c r="DQ24" s="707"/>
      <c r="DR24" s="707"/>
      <c r="DS24" s="707"/>
      <c r="DT24" s="707"/>
      <c r="DU24" s="707"/>
      <c r="DV24" s="753"/>
      <c r="DW24" s="754">
        <v>51.5</v>
      </c>
      <c r="DX24" s="723"/>
      <c r="DY24" s="723"/>
      <c r="DZ24" s="723"/>
      <c r="EA24" s="723"/>
      <c r="EB24" s="723"/>
      <c r="EC24" s="755"/>
    </row>
    <row r="25" spans="2:133" ht="11.25" customHeight="1">
      <c r="B25" s="638" t="s">
        <v>290</v>
      </c>
      <c r="C25" s="639"/>
      <c r="D25" s="639"/>
      <c r="E25" s="639"/>
      <c r="F25" s="639"/>
      <c r="G25" s="639"/>
      <c r="H25" s="639"/>
      <c r="I25" s="639"/>
      <c r="J25" s="639"/>
      <c r="K25" s="639"/>
      <c r="L25" s="639"/>
      <c r="M25" s="639"/>
      <c r="N25" s="639"/>
      <c r="O25" s="639"/>
      <c r="P25" s="639"/>
      <c r="Q25" s="640"/>
      <c r="R25" s="641">
        <v>48030</v>
      </c>
      <c r="S25" s="644"/>
      <c r="T25" s="644"/>
      <c r="U25" s="644"/>
      <c r="V25" s="644"/>
      <c r="W25" s="644"/>
      <c r="X25" s="644"/>
      <c r="Y25" s="645"/>
      <c r="Z25" s="703">
        <v>1.5</v>
      </c>
      <c r="AA25" s="703"/>
      <c r="AB25" s="703"/>
      <c r="AC25" s="703"/>
      <c r="AD25" s="704">
        <v>5</v>
      </c>
      <c r="AE25" s="704"/>
      <c r="AF25" s="704"/>
      <c r="AG25" s="704"/>
      <c r="AH25" s="704"/>
      <c r="AI25" s="704"/>
      <c r="AJ25" s="704"/>
      <c r="AK25" s="704"/>
      <c r="AL25" s="646">
        <v>0</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226</v>
      </c>
      <c r="BP25" s="703"/>
      <c r="BQ25" s="703"/>
      <c r="BR25" s="703"/>
      <c r="BS25" s="649" t="s">
        <v>172</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528895</v>
      </c>
      <c r="CS25" s="642"/>
      <c r="CT25" s="642"/>
      <c r="CU25" s="642"/>
      <c r="CV25" s="642"/>
      <c r="CW25" s="642"/>
      <c r="CX25" s="642"/>
      <c r="CY25" s="643"/>
      <c r="CZ25" s="646">
        <v>17.2</v>
      </c>
      <c r="DA25" s="675"/>
      <c r="DB25" s="675"/>
      <c r="DC25" s="676"/>
      <c r="DD25" s="649">
        <v>507816</v>
      </c>
      <c r="DE25" s="642"/>
      <c r="DF25" s="642"/>
      <c r="DG25" s="642"/>
      <c r="DH25" s="642"/>
      <c r="DI25" s="642"/>
      <c r="DJ25" s="642"/>
      <c r="DK25" s="643"/>
      <c r="DL25" s="649">
        <v>497653</v>
      </c>
      <c r="DM25" s="642"/>
      <c r="DN25" s="642"/>
      <c r="DO25" s="642"/>
      <c r="DP25" s="642"/>
      <c r="DQ25" s="642"/>
      <c r="DR25" s="642"/>
      <c r="DS25" s="642"/>
      <c r="DT25" s="642"/>
      <c r="DU25" s="642"/>
      <c r="DV25" s="643"/>
      <c r="DW25" s="646">
        <v>27.2</v>
      </c>
      <c r="DX25" s="675"/>
      <c r="DY25" s="675"/>
      <c r="DZ25" s="675"/>
      <c r="EA25" s="675"/>
      <c r="EB25" s="675"/>
      <c r="EC25" s="677"/>
    </row>
    <row r="26" spans="2:133" ht="11.25" customHeight="1">
      <c r="B26" s="638" t="s">
        <v>293</v>
      </c>
      <c r="C26" s="639"/>
      <c r="D26" s="639"/>
      <c r="E26" s="639"/>
      <c r="F26" s="639"/>
      <c r="G26" s="639"/>
      <c r="H26" s="639"/>
      <c r="I26" s="639"/>
      <c r="J26" s="639"/>
      <c r="K26" s="639"/>
      <c r="L26" s="639"/>
      <c r="M26" s="639"/>
      <c r="N26" s="639"/>
      <c r="O26" s="639"/>
      <c r="P26" s="639"/>
      <c r="Q26" s="640"/>
      <c r="R26" s="641">
        <v>3106</v>
      </c>
      <c r="S26" s="644"/>
      <c r="T26" s="644"/>
      <c r="U26" s="644"/>
      <c r="V26" s="644"/>
      <c r="W26" s="644"/>
      <c r="X26" s="644"/>
      <c r="Y26" s="645"/>
      <c r="Z26" s="703">
        <v>0.1</v>
      </c>
      <c r="AA26" s="703"/>
      <c r="AB26" s="703"/>
      <c r="AC26" s="703"/>
      <c r="AD26" s="704" t="s">
        <v>226</v>
      </c>
      <c r="AE26" s="704"/>
      <c r="AF26" s="704"/>
      <c r="AG26" s="704"/>
      <c r="AH26" s="704"/>
      <c r="AI26" s="704"/>
      <c r="AJ26" s="704"/>
      <c r="AK26" s="704"/>
      <c r="AL26" s="646" t="s">
        <v>172</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226</v>
      </c>
      <c r="BP26" s="703"/>
      <c r="BQ26" s="703"/>
      <c r="BR26" s="703"/>
      <c r="BS26" s="649" t="s">
        <v>226</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285863</v>
      </c>
      <c r="CS26" s="644"/>
      <c r="CT26" s="644"/>
      <c r="CU26" s="644"/>
      <c r="CV26" s="644"/>
      <c r="CW26" s="644"/>
      <c r="CX26" s="644"/>
      <c r="CY26" s="645"/>
      <c r="CZ26" s="646">
        <v>9.3000000000000007</v>
      </c>
      <c r="DA26" s="675"/>
      <c r="DB26" s="675"/>
      <c r="DC26" s="676"/>
      <c r="DD26" s="649">
        <v>267033</v>
      </c>
      <c r="DE26" s="644"/>
      <c r="DF26" s="644"/>
      <c r="DG26" s="644"/>
      <c r="DH26" s="644"/>
      <c r="DI26" s="644"/>
      <c r="DJ26" s="644"/>
      <c r="DK26" s="645"/>
      <c r="DL26" s="649" t="s">
        <v>172</v>
      </c>
      <c r="DM26" s="644"/>
      <c r="DN26" s="644"/>
      <c r="DO26" s="644"/>
      <c r="DP26" s="644"/>
      <c r="DQ26" s="644"/>
      <c r="DR26" s="644"/>
      <c r="DS26" s="644"/>
      <c r="DT26" s="644"/>
      <c r="DU26" s="644"/>
      <c r="DV26" s="645"/>
      <c r="DW26" s="646" t="s">
        <v>172</v>
      </c>
      <c r="DX26" s="675"/>
      <c r="DY26" s="675"/>
      <c r="DZ26" s="675"/>
      <c r="EA26" s="675"/>
      <c r="EB26" s="675"/>
      <c r="EC26" s="677"/>
    </row>
    <row r="27" spans="2:133" ht="11.25" customHeight="1">
      <c r="B27" s="638" t="s">
        <v>296</v>
      </c>
      <c r="C27" s="639"/>
      <c r="D27" s="639"/>
      <c r="E27" s="639"/>
      <c r="F27" s="639"/>
      <c r="G27" s="639"/>
      <c r="H27" s="639"/>
      <c r="I27" s="639"/>
      <c r="J27" s="639"/>
      <c r="K27" s="639"/>
      <c r="L27" s="639"/>
      <c r="M27" s="639"/>
      <c r="N27" s="639"/>
      <c r="O27" s="639"/>
      <c r="P27" s="639"/>
      <c r="Q27" s="640"/>
      <c r="R27" s="641">
        <v>282282</v>
      </c>
      <c r="S27" s="644"/>
      <c r="T27" s="644"/>
      <c r="U27" s="644"/>
      <c r="V27" s="644"/>
      <c r="W27" s="644"/>
      <c r="X27" s="644"/>
      <c r="Y27" s="645"/>
      <c r="Z27" s="703">
        <v>8.8000000000000007</v>
      </c>
      <c r="AA27" s="703"/>
      <c r="AB27" s="703"/>
      <c r="AC27" s="703"/>
      <c r="AD27" s="704" t="s">
        <v>172</v>
      </c>
      <c r="AE27" s="704"/>
      <c r="AF27" s="704"/>
      <c r="AG27" s="704"/>
      <c r="AH27" s="704"/>
      <c r="AI27" s="704"/>
      <c r="AJ27" s="704"/>
      <c r="AK27" s="704"/>
      <c r="AL27" s="646" t="s">
        <v>226</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144523</v>
      </c>
      <c r="BH27" s="644"/>
      <c r="BI27" s="644"/>
      <c r="BJ27" s="644"/>
      <c r="BK27" s="644"/>
      <c r="BL27" s="644"/>
      <c r="BM27" s="644"/>
      <c r="BN27" s="645"/>
      <c r="BO27" s="703">
        <v>100</v>
      </c>
      <c r="BP27" s="703"/>
      <c r="BQ27" s="703"/>
      <c r="BR27" s="703"/>
      <c r="BS27" s="649" t="s">
        <v>172</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157586</v>
      </c>
      <c r="CS27" s="642"/>
      <c r="CT27" s="642"/>
      <c r="CU27" s="642"/>
      <c r="CV27" s="642"/>
      <c r="CW27" s="642"/>
      <c r="CX27" s="642"/>
      <c r="CY27" s="643"/>
      <c r="CZ27" s="646">
        <v>5.0999999999999996</v>
      </c>
      <c r="DA27" s="675"/>
      <c r="DB27" s="675"/>
      <c r="DC27" s="676"/>
      <c r="DD27" s="649">
        <v>45149</v>
      </c>
      <c r="DE27" s="642"/>
      <c r="DF27" s="642"/>
      <c r="DG27" s="642"/>
      <c r="DH27" s="642"/>
      <c r="DI27" s="642"/>
      <c r="DJ27" s="642"/>
      <c r="DK27" s="643"/>
      <c r="DL27" s="649">
        <v>44649</v>
      </c>
      <c r="DM27" s="642"/>
      <c r="DN27" s="642"/>
      <c r="DO27" s="642"/>
      <c r="DP27" s="642"/>
      <c r="DQ27" s="642"/>
      <c r="DR27" s="642"/>
      <c r="DS27" s="642"/>
      <c r="DT27" s="642"/>
      <c r="DU27" s="642"/>
      <c r="DV27" s="643"/>
      <c r="DW27" s="646">
        <v>2.4</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172</v>
      </c>
      <c r="AA28" s="703"/>
      <c r="AB28" s="703"/>
      <c r="AC28" s="703"/>
      <c r="AD28" s="704" t="s">
        <v>172</v>
      </c>
      <c r="AE28" s="704"/>
      <c r="AF28" s="704"/>
      <c r="AG28" s="704"/>
      <c r="AH28" s="704"/>
      <c r="AI28" s="704"/>
      <c r="AJ28" s="704"/>
      <c r="AK28" s="704"/>
      <c r="AL28" s="646" t="s">
        <v>172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417885</v>
      </c>
      <c r="CS28" s="644"/>
      <c r="CT28" s="644"/>
      <c r="CU28" s="644"/>
      <c r="CV28" s="644"/>
      <c r="CW28" s="644"/>
      <c r="CX28" s="644"/>
      <c r="CY28" s="645"/>
      <c r="CZ28" s="646">
        <v>13.6</v>
      </c>
      <c r="DA28" s="675"/>
      <c r="DB28" s="675"/>
      <c r="DC28" s="676"/>
      <c r="DD28" s="649">
        <v>400008</v>
      </c>
      <c r="DE28" s="644"/>
      <c r="DF28" s="644"/>
      <c r="DG28" s="644"/>
      <c r="DH28" s="644"/>
      <c r="DI28" s="644"/>
      <c r="DJ28" s="644"/>
      <c r="DK28" s="645"/>
      <c r="DL28" s="649">
        <v>400008</v>
      </c>
      <c r="DM28" s="644"/>
      <c r="DN28" s="644"/>
      <c r="DO28" s="644"/>
      <c r="DP28" s="644"/>
      <c r="DQ28" s="644"/>
      <c r="DR28" s="644"/>
      <c r="DS28" s="644"/>
      <c r="DT28" s="644"/>
      <c r="DU28" s="644"/>
      <c r="DV28" s="645"/>
      <c r="DW28" s="646">
        <v>21.8</v>
      </c>
      <c r="DX28" s="675"/>
      <c r="DY28" s="675"/>
      <c r="DZ28" s="675"/>
      <c r="EA28" s="675"/>
      <c r="EB28" s="675"/>
      <c r="EC28" s="677"/>
    </row>
    <row r="29" spans="2:133" ht="11.25" customHeight="1">
      <c r="B29" s="638" t="s">
        <v>301</v>
      </c>
      <c r="C29" s="639"/>
      <c r="D29" s="639"/>
      <c r="E29" s="639"/>
      <c r="F29" s="639"/>
      <c r="G29" s="639"/>
      <c r="H29" s="639"/>
      <c r="I29" s="639"/>
      <c r="J29" s="639"/>
      <c r="K29" s="639"/>
      <c r="L29" s="639"/>
      <c r="M29" s="639"/>
      <c r="N29" s="639"/>
      <c r="O29" s="639"/>
      <c r="P29" s="639"/>
      <c r="Q29" s="640"/>
      <c r="R29" s="641">
        <v>263836</v>
      </c>
      <c r="S29" s="644"/>
      <c r="T29" s="644"/>
      <c r="U29" s="644"/>
      <c r="V29" s="644"/>
      <c r="W29" s="644"/>
      <c r="X29" s="644"/>
      <c r="Y29" s="645"/>
      <c r="Z29" s="703">
        <v>8.1999999999999993</v>
      </c>
      <c r="AA29" s="703"/>
      <c r="AB29" s="703"/>
      <c r="AC29" s="703"/>
      <c r="AD29" s="704" t="s">
        <v>172</v>
      </c>
      <c r="AE29" s="704"/>
      <c r="AF29" s="704"/>
      <c r="AG29" s="704"/>
      <c r="AH29" s="704"/>
      <c r="AI29" s="704"/>
      <c r="AJ29" s="704"/>
      <c r="AK29" s="704"/>
      <c r="AL29" s="646" t="s">
        <v>172</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417839</v>
      </c>
      <c r="CS29" s="642"/>
      <c r="CT29" s="642"/>
      <c r="CU29" s="642"/>
      <c r="CV29" s="642"/>
      <c r="CW29" s="642"/>
      <c r="CX29" s="642"/>
      <c r="CY29" s="643"/>
      <c r="CZ29" s="646">
        <v>13.6</v>
      </c>
      <c r="DA29" s="675"/>
      <c r="DB29" s="675"/>
      <c r="DC29" s="676"/>
      <c r="DD29" s="649">
        <v>399962</v>
      </c>
      <c r="DE29" s="642"/>
      <c r="DF29" s="642"/>
      <c r="DG29" s="642"/>
      <c r="DH29" s="642"/>
      <c r="DI29" s="642"/>
      <c r="DJ29" s="642"/>
      <c r="DK29" s="643"/>
      <c r="DL29" s="649">
        <v>399962</v>
      </c>
      <c r="DM29" s="642"/>
      <c r="DN29" s="642"/>
      <c r="DO29" s="642"/>
      <c r="DP29" s="642"/>
      <c r="DQ29" s="642"/>
      <c r="DR29" s="642"/>
      <c r="DS29" s="642"/>
      <c r="DT29" s="642"/>
      <c r="DU29" s="642"/>
      <c r="DV29" s="643"/>
      <c r="DW29" s="646">
        <v>21.8</v>
      </c>
      <c r="DX29" s="675"/>
      <c r="DY29" s="675"/>
      <c r="DZ29" s="675"/>
      <c r="EA29" s="675"/>
      <c r="EB29" s="675"/>
      <c r="EC29" s="677"/>
    </row>
    <row r="30" spans="2:133" ht="11.25" customHeight="1">
      <c r="B30" s="638" t="s">
        <v>306</v>
      </c>
      <c r="C30" s="639"/>
      <c r="D30" s="639"/>
      <c r="E30" s="639"/>
      <c r="F30" s="639"/>
      <c r="G30" s="639"/>
      <c r="H30" s="639"/>
      <c r="I30" s="639"/>
      <c r="J30" s="639"/>
      <c r="K30" s="639"/>
      <c r="L30" s="639"/>
      <c r="M30" s="639"/>
      <c r="N30" s="639"/>
      <c r="O30" s="639"/>
      <c r="P30" s="639"/>
      <c r="Q30" s="640"/>
      <c r="R30" s="641">
        <v>11630</v>
      </c>
      <c r="S30" s="644"/>
      <c r="T30" s="644"/>
      <c r="U30" s="644"/>
      <c r="V30" s="644"/>
      <c r="W30" s="644"/>
      <c r="X30" s="644"/>
      <c r="Y30" s="645"/>
      <c r="Z30" s="703">
        <v>0.4</v>
      </c>
      <c r="AA30" s="703"/>
      <c r="AB30" s="703"/>
      <c r="AC30" s="703"/>
      <c r="AD30" s="704">
        <v>8047</v>
      </c>
      <c r="AE30" s="704"/>
      <c r="AF30" s="704"/>
      <c r="AG30" s="704"/>
      <c r="AH30" s="704"/>
      <c r="AI30" s="704"/>
      <c r="AJ30" s="704"/>
      <c r="AK30" s="704"/>
      <c r="AL30" s="646">
        <v>0.5</v>
      </c>
      <c r="AM30" s="647"/>
      <c r="AN30" s="647"/>
      <c r="AO30" s="705"/>
      <c r="AP30" s="731" t="s">
        <v>307</v>
      </c>
      <c r="AQ30" s="732"/>
      <c r="AR30" s="732"/>
      <c r="AS30" s="732"/>
      <c r="AT30" s="737" t="s">
        <v>308</v>
      </c>
      <c r="AU30" s="210"/>
      <c r="AV30" s="210"/>
      <c r="AW30" s="210"/>
      <c r="AX30" s="740" t="s">
        <v>183</v>
      </c>
      <c r="AY30" s="741"/>
      <c r="AZ30" s="741"/>
      <c r="BA30" s="741"/>
      <c r="BB30" s="741"/>
      <c r="BC30" s="741"/>
      <c r="BD30" s="741"/>
      <c r="BE30" s="741"/>
      <c r="BF30" s="742"/>
      <c r="BG30" s="721">
        <v>99.6</v>
      </c>
      <c r="BH30" s="722"/>
      <c r="BI30" s="722"/>
      <c r="BJ30" s="722"/>
      <c r="BK30" s="722"/>
      <c r="BL30" s="722"/>
      <c r="BM30" s="723">
        <v>97.6</v>
      </c>
      <c r="BN30" s="722"/>
      <c r="BO30" s="722"/>
      <c r="BP30" s="722"/>
      <c r="BQ30" s="724"/>
      <c r="BR30" s="721">
        <v>99.5</v>
      </c>
      <c r="BS30" s="722"/>
      <c r="BT30" s="722"/>
      <c r="BU30" s="722"/>
      <c r="BV30" s="722"/>
      <c r="BW30" s="722"/>
      <c r="BX30" s="723">
        <v>96.8</v>
      </c>
      <c r="BY30" s="722"/>
      <c r="BZ30" s="722"/>
      <c r="CA30" s="722"/>
      <c r="CB30" s="724"/>
      <c r="CD30" s="727"/>
      <c r="CE30" s="728"/>
      <c r="CF30" s="685" t="s">
        <v>309</v>
      </c>
      <c r="CG30" s="682"/>
      <c r="CH30" s="682"/>
      <c r="CI30" s="682"/>
      <c r="CJ30" s="682"/>
      <c r="CK30" s="682"/>
      <c r="CL30" s="682"/>
      <c r="CM30" s="682"/>
      <c r="CN30" s="682"/>
      <c r="CO30" s="682"/>
      <c r="CP30" s="682"/>
      <c r="CQ30" s="683"/>
      <c r="CR30" s="641">
        <v>392478</v>
      </c>
      <c r="CS30" s="644"/>
      <c r="CT30" s="644"/>
      <c r="CU30" s="644"/>
      <c r="CV30" s="644"/>
      <c r="CW30" s="644"/>
      <c r="CX30" s="644"/>
      <c r="CY30" s="645"/>
      <c r="CZ30" s="646">
        <v>12.7</v>
      </c>
      <c r="DA30" s="675"/>
      <c r="DB30" s="675"/>
      <c r="DC30" s="676"/>
      <c r="DD30" s="649">
        <v>374601</v>
      </c>
      <c r="DE30" s="644"/>
      <c r="DF30" s="644"/>
      <c r="DG30" s="644"/>
      <c r="DH30" s="644"/>
      <c r="DI30" s="644"/>
      <c r="DJ30" s="644"/>
      <c r="DK30" s="645"/>
      <c r="DL30" s="649">
        <v>374601</v>
      </c>
      <c r="DM30" s="644"/>
      <c r="DN30" s="644"/>
      <c r="DO30" s="644"/>
      <c r="DP30" s="644"/>
      <c r="DQ30" s="644"/>
      <c r="DR30" s="644"/>
      <c r="DS30" s="644"/>
      <c r="DT30" s="644"/>
      <c r="DU30" s="644"/>
      <c r="DV30" s="645"/>
      <c r="DW30" s="646">
        <v>20.5</v>
      </c>
      <c r="DX30" s="675"/>
      <c r="DY30" s="675"/>
      <c r="DZ30" s="675"/>
      <c r="EA30" s="675"/>
      <c r="EB30" s="675"/>
      <c r="EC30" s="677"/>
    </row>
    <row r="31" spans="2:133" ht="11.25" customHeight="1">
      <c r="B31" s="638" t="s">
        <v>310</v>
      </c>
      <c r="C31" s="639"/>
      <c r="D31" s="639"/>
      <c r="E31" s="639"/>
      <c r="F31" s="639"/>
      <c r="G31" s="639"/>
      <c r="H31" s="639"/>
      <c r="I31" s="639"/>
      <c r="J31" s="639"/>
      <c r="K31" s="639"/>
      <c r="L31" s="639"/>
      <c r="M31" s="639"/>
      <c r="N31" s="639"/>
      <c r="O31" s="639"/>
      <c r="P31" s="639"/>
      <c r="Q31" s="640"/>
      <c r="R31" s="641">
        <v>3753</v>
      </c>
      <c r="S31" s="644"/>
      <c r="T31" s="644"/>
      <c r="U31" s="644"/>
      <c r="V31" s="644"/>
      <c r="W31" s="644"/>
      <c r="X31" s="644"/>
      <c r="Y31" s="645"/>
      <c r="Z31" s="703">
        <v>0.1</v>
      </c>
      <c r="AA31" s="703"/>
      <c r="AB31" s="703"/>
      <c r="AC31" s="703"/>
      <c r="AD31" s="704" t="s">
        <v>172</v>
      </c>
      <c r="AE31" s="704"/>
      <c r="AF31" s="704"/>
      <c r="AG31" s="704"/>
      <c r="AH31" s="704"/>
      <c r="AI31" s="704"/>
      <c r="AJ31" s="704"/>
      <c r="AK31" s="704"/>
      <c r="AL31" s="646" t="s">
        <v>172</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99.9</v>
      </c>
      <c r="BH31" s="642"/>
      <c r="BI31" s="642"/>
      <c r="BJ31" s="642"/>
      <c r="BK31" s="642"/>
      <c r="BL31" s="642"/>
      <c r="BM31" s="647">
        <v>99.8</v>
      </c>
      <c r="BN31" s="720"/>
      <c r="BO31" s="720"/>
      <c r="BP31" s="720"/>
      <c r="BQ31" s="681"/>
      <c r="BR31" s="719">
        <v>99.8</v>
      </c>
      <c r="BS31" s="642"/>
      <c r="BT31" s="642"/>
      <c r="BU31" s="642"/>
      <c r="BV31" s="642"/>
      <c r="BW31" s="642"/>
      <c r="BX31" s="647">
        <v>99.1</v>
      </c>
      <c r="BY31" s="720"/>
      <c r="BZ31" s="720"/>
      <c r="CA31" s="720"/>
      <c r="CB31" s="681"/>
      <c r="CD31" s="727"/>
      <c r="CE31" s="728"/>
      <c r="CF31" s="685" t="s">
        <v>313</v>
      </c>
      <c r="CG31" s="682"/>
      <c r="CH31" s="682"/>
      <c r="CI31" s="682"/>
      <c r="CJ31" s="682"/>
      <c r="CK31" s="682"/>
      <c r="CL31" s="682"/>
      <c r="CM31" s="682"/>
      <c r="CN31" s="682"/>
      <c r="CO31" s="682"/>
      <c r="CP31" s="682"/>
      <c r="CQ31" s="683"/>
      <c r="CR31" s="641">
        <v>25361</v>
      </c>
      <c r="CS31" s="642"/>
      <c r="CT31" s="642"/>
      <c r="CU31" s="642"/>
      <c r="CV31" s="642"/>
      <c r="CW31" s="642"/>
      <c r="CX31" s="642"/>
      <c r="CY31" s="643"/>
      <c r="CZ31" s="646">
        <v>0.8</v>
      </c>
      <c r="DA31" s="675"/>
      <c r="DB31" s="675"/>
      <c r="DC31" s="676"/>
      <c r="DD31" s="649">
        <v>25361</v>
      </c>
      <c r="DE31" s="642"/>
      <c r="DF31" s="642"/>
      <c r="DG31" s="642"/>
      <c r="DH31" s="642"/>
      <c r="DI31" s="642"/>
      <c r="DJ31" s="642"/>
      <c r="DK31" s="643"/>
      <c r="DL31" s="649">
        <v>25361</v>
      </c>
      <c r="DM31" s="642"/>
      <c r="DN31" s="642"/>
      <c r="DO31" s="642"/>
      <c r="DP31" s="642"/>
      <c r="DQ31" s="642"/>
      <c r="DR31" s="642"/>
      <c r="DS31" s="642"/>
      <c r="DT31" s="642"/>
      <c r="DU31" s="642"/>
      <c r="DV31" s="643"/>
      <c r="DW31" s="646">
        <v>1.4</v>
      </c>
      <c r="DX31" s="675"/>
      <c r="DY31" s="675"/>
      <c r="DZ31" s="675"/>
      <c r="EA31" s="675"/>
      <c r="EB31" s="675"/>
      <c r="EC31" s="677"/>
    </row>
    <row r="32" spans="2:133" ht="11.25" customHeight="1">
      <c r="B32" s="638" t="s">
        <v>314</v>
      </c>
      <c r="C32" s="639"/>
      <c r="D32" s="639"/>
      <c r="E32" s="639"/>
      <c r="F32" s="639"/>
      <c r="G32" s="639"/>
      <c r="H32" s="639"/>
      <c r="I32" s="639"/>
      <c r="J32" s="639"/>
      <c r="K32" s="639"/>
      <c r="L32" s="639"/>
      <c r="M32" s="639"/>
      <c r="N32" s="639"/>
      <c r="O32" s="639"/>
      <c r="P32" s="639"/>
      <c r="Q32" s="640"/>
      <c r="R32" s="641">
        <v>660</v>
      </c>
      <c r="S32" s="644"/>
      <c r="T32" s="644"/>
      <c r="U32" s="644"/>
      <c r="V32" s="644"/>
      <c r="W32" s="644"/>
      <c r="X32" s="644"/>
      <c r="Y32" s="645"/>
      <c r="Z32" s="703">
        <v>0</v>
      </c>
      <c r="AA32" s="703"/>
      <c r="AB32" s="703"/>
      <c r="AC32" s="703"/>
      <c r="AD32" s="704" t="s">
        <v>172</v>
      </c>
      <c r="AE32" s="704"/>
      <c r="AF32" s="704"/>
      <c r="AG32" s="704"/>
      <c r="AH32" s="704"/>
      <c r="AI32" s="704"/>
      <c r="AJ32" s="704"/>
      <c r="AK32" s="704"/>
      <c r="AL32" s="646" t="s">
        <v>172</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99</v>
      </c>
      <c r="BH32" s="657"/>
      <c r="BI32" s="657"/>
      <c r="BJ32" s="657"/>
      <c r="BK32" s="657"/>
      <c r="BL32" s="657"/>
      <c r="BM32" s="701">
        <v>94.4</v>
      </c>
      <c r="BN32" s="657"/>
      <c r="BO32" s="657"/>
      <c r="BP32" s="657"/>
      <c r="BQ32" s="694"/>
      <c r="BR32" s="718">
        <v>98.9</v>
      </c>
      <c r="BS32" s="657"/>
      <c r="BT32" s="657"/>
      <c r="BU32" s="657"/>
      <c r="BV32" s="657"/>
      <c r="BW32" s="657"/>
      <c r="BX32" s="701">
        <v>93.4</v>
      </c>
      <c r="BY32" s="657"/>
      <c r="BZ32" s="657"/>
      <c r="CA32" s="657"/>
      <c r="CB32" s="694"/>
      <c r="CD32" s="729"/>
      <c r="CE32" s="730"/>
      <c r="CF32" s="685" t="s">
        <v>316</v>
      </c>
      <c r="CG32" s="682"/>
      <c r="CH32" s="682"/>
      <c r="CI32" s="682"/>
      <c r="CJ32" s="682"/>
      <c r="CK32" s="682"/>
      <c r="CL32" s="682"/>
      <c r="CM32" s="682"/>
      <c r="CN32" s="682"/>
      <c r="CO32" s="682"/>
      <c r="CP32" s="682"/>
      <c r="CQ32" s="683"/>
      <c r="CR32" s="641">
        <v>46</v>
      </c>
      <c r="CS32" s="644"/>
      <c r="CT32" s="644"/>
      <c r="CU32" s="644"/>
      <c r="CV32" s="644"/>
      <c r="CW32" s="644"/>
      <c r="CX32" s="644"/>
      <c r="CY32" s="645"/>
      <c r="CZ32" s="646">
        <v>0</v>
      </c>
      <c r="DA32" s="675"/>
      <c r="DB32" s="675"/>
      <c r="DC32" s="676"/>
      <c r="DD32" s="649">
        <v>46</v>
      </c>
      <c r="DE32" s="644"/>
      <c r="DF32" s="644"/>
      <c r="DG32" s="644"/>
      <c r="DH32" s="644"/>
      <c r="DI32" s="644"/>
      <c r="DJ32" s="644"/>
      <c r="DK32" s="645"/>
      <c r="DL32" s="649">
        <v>46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317</v>
      </c>
      <c r="C33" s="639"/>
      <c r="D33" s="639"/>
      <c r="E33" s="639"/>
      <c r="F33" s="639"/>
      <c r="G33" s="639"/>
      <c r="H33" s="639"/>
      <c r="I33" s="639"/>
      <c r="J33" s="639"/>
      <c r="K33" s="639"/>
      <c r="L33" s="639"/>
      <c r="M33" s="639"/>
      <c r="N33" s="639"/>
      <c r="O33" s="639"/>
      <c r="P33" s="639"/>
      <c r="Q33" s="640"/>
      <c r="R33" s="641">
        <v>161953</v>
      </c>
      <c r="S33" s="644"/>
      <c r="T33" s="644"/>
      <c r="U33" s="644"/>
      <c r="V33" s="644"/>
      <c r="W33" s="644"/>
      <c r="X33" s="644"/>
      <c r="Y33" s="645"/>
      <c r="Z33" s="703">
        <v>5</v>
      </c>
      <c r="AA33" s="703"/>
      <c r="AB33" s="703"/>
      <c r="AC33" s="703"/>
      <c r="AD33" s="704" t="s">
        <v>172</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1223241</v>
      </c>
      <c r="CS33" s="642"/>
      <c r="CT33" s="642"/>
      <c r="CU33" s="642"/>
      <c r="CV33" s="642"/>
      <c r="CW33" s="642"/>
      <c r="CX33" s="642"/>
      <c r="CY33" s="643"/>
      <c r="CZ33" s="646">
        <v>39.700000000000003</v>
      </c>
      <c r="DA33" s="675"/>
      <c r="DB33" s="675"/>
      <c r="DC33" s="676"/>
      <c r="DD33" s="649">
        <v>973200</v>
      </c>
      <c r="DE33" s="642"/>
      <c r="DF33" s="642"/>
      <c r="DG33" s="642"/>
      <c r="DH33" s="642"/>
      <c r="DI33" s="642"/>
      <c r="DJ33" s="642"/>
      <c r="DK33" s="643"/>
      <c r="DL33" s="649">
        <v>701916</v>
      </c>
      <c r="DM33" s="642"/>
      <c r="DN33" s="642"/>
      <c r="DO33" s="642"/>
      <c r="DP33" s="642"/>
      <c r="DQ33" s="642"/>
      <c r="DR33" s="642"/>
      <c r="DS33" s="642"/>
      <c r="DT33" s="642"/>
      <c r="DU33" s="642"/>
      <c r="DV33" s="643"/>
      <c r="DW33" s="646">
        <v>38.299999999999997</v>
      </c>
      <c r="DX33" s="675"/>
      <c r="DY33" s="675"/>
      <c r="DZ33" s="675"/>
      <c r="EA33" s="675"/>
      <c r="EB33" s="675"/>
      <c r="EC33" s="677"/>
    </row>
    <row r="34" spans="2:133" ht="11.25" customHeight="1">
      <c r="B34" s="638" t="s">
        <v>319</v>
      </c>
      <c r="C34" s="639"/>
      <c r="D34" s="639"/>
      <c r="E34" s="639"/>
      <c r="F34" s="639"/>
      <c r="G34" s="639"/>
      <c r="H34" s="639"/>
      <c r="I34" s="639"/>
      <c r="J34" s="639"/>
      <c r="K34" s="639"/>
      <c r="L34" s="639"/>
      <c r="M34" s="639"/>
      <c r="N34" s="639"/>
      <c r="O34" s="639"/>
      <c r="P34" s="639"/>
      <c r="Q34" s="640"/>
      <c r="R34" s="641">
        <v>48028</v>
      </c>
      <c r="S34" s="644"/>
      <c r="T34" s="644"/>
      <c r="U34" s="644"/>
      <c r="V34" s="644"/>
      <c r="W34" s="644"/>
      <c r="X34" s="644"/>
      <c r="Y34" s="645"/>
      <c r="Z34" s="703">
        <v>1.5</v>
      </c>
      <c r="AA34" s="703"/>
      <c r="AB34" s="703"/>
      <c r="AC34" s="703"/>
      <c r="AD34" s="704">
        <v>5</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417912</v>
      </c>
      <c r="CS34" s="644"/>
      <c r="CT34" s="644"/>
      <c r="CU34" s="644"/>
      <c r="CV34" s="644"/>
      <c r="CW34" s="644"/>
      <c r="CX34" s="644"/>
      <c r="CY34" s="645"/>
      <c r="CZ34" s="646">
        <v>13.6</v>
      </c>
      <c r="DA34" s="675"/>
      <c r="DB34" s="675"/>
      <c r="DC34" s="676"/>
      <c r="DD34" s="649">
        <v>321061</v>
      </c>
      <c r="DE34" s="644"/>
      <c r="DF34" s="644"/>
      <c r="DG34" s="644"/>
      <c r="DH34" s="644"/>
      <c r="DI34" s="644"/>
      <c r="DJ34" s="644"/>
      <c r="DK34" s="645"/>
      <c r="DL34" s="649">
        <v>264854</v>
      </c>
      <c r="DM34" s="644"/>
      <c r="DN34" s="644"/>
      <c r="DO34" s="644"/>
      <c r="DP34" s="644"/>
      <c r="DQ34" s="644"/>
      <c r="DR34" s="644"/>
      <c r="DS34" s="644"/>
      <c r="DT34" s="644"/>
      <c r="DU34" s="644"/>
      <c r="DV34" s="645"/>
      <c r="DW34" s="646">
        <v>14.5</v>
      </c>
      <c r="DX34" s="675"/>
      <c r="DY34" s="675"/>
      <c r="DZ34" s="675"/>
      <c r="EA34" s="675"/>
      <c r="EB34" s="675"/>
      <c r="EC34" s="677"/>
    </row>
    <row r="35" spans="2:133" ht="11.25" customHeight="1">
      <c r="B35" s="638" t="s">
        <v>323</v>
      </c>
      <c r="C35" s="639"/>
      <c r="D35" s="639"/>
      <c r="E35" s="639"/>
      <c r="F35" s="639"/>
      <c r="G35" s="639"/>
      <c r="H35" s="639"/>
      <c r="I35" s="639"/>
      <c r="J35" s="639"/>
      <c r="K35" s="639"/>
      <c r="L35" s="639"/>
      <c r="M35" s="639"/>
      <c r="N35" s="639"/>
      <c r="O35" s="639"/>
      <c r="P35" s="639"/>
      <c r="Q35" s="640"/>
      <c r="R35" s="641">
        <v>493532</v>
      </c>
      <c r="S35" s="644"/>
      <c r="T35" s="644"/>
      <c r="U35" s="644"/>
      <c r="V35" s="644"/>
      <c r="W35" s="644"/>
      <c r="X35" s="644"/>
      <c r="Y35" s="645"/>
      <c r="Z35" s="703">
        <v>15.3</v>
      </c>
      <c r="AA35" s="703"/>
      <c r="AB35" s="703"/>
      <c r="AC35" s="703"/>
      <c r="AD35" s="704" t="s">
        <v>172</v>
      </c>
      <c r="AE35" s="704"/>
      <c r="AF35" s="704"/>
      <c r="AG35" s="704"/>
      <c r="AH35" s="704"/>
      <c r="AI35" s="704"/>
      <c r="AJ35" s="704"/>
      <c r="AK35" s="704"/>
      <c r="AL35" s="646" t="s">
        <v>172</v>
      </c>
      <c r="AM35" s="647"/>
      <c r="AN35" s="647"/>
      <c r="AO35" s="705"/>
      <c r="AP35" s="214"/>
      <c r="AQ35" s="709" t="s">
        <v>324</v>
      </c>
      <c r="AR35" s="710"/>
      <c r="AS35" s="710"/>
      <c r="AT35" s="710"/>
      <c r="AU35" s="710"/>
      <c r="AV35" s="710"/>
      <c r="AW35" s="710"/>
      <c r="AX35" s="710"/>
      <c r="AY35" s="711"/>
      <c r="AZ35" s="706">
        <v>312550</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588</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22784</v>
      </c>
      <c r="CS35" s="642"/>
      <c r="CT35" s="642"/>
      <c r="CU35" s="642"/>
      <c r="CV35" s="642"/>
      <c r="CW35" s="642"/>
      <c r="CX35" s="642"/>
      <c r="CY35" s="643"/>
      <c r="CZ35" s="646">
        <v>0.7</v>
      </c>
      <c r="DA35" s="675"/>
      <c r="DB35" s="675"/>
      <c r="DC35" s="676"/>
      <c r="DD35" s="649">
        <v>15582</v>
      </c>
      <c r="DE35" s="642"/>
      <c r="DF35" s="642"/>
      <c r="DG35" s="642"/>
      <c r="DH35" s="642"/>
      <c r="DI35" s="642"/>
      <c r="DJ35" s="642"/>
      <c r="DK35" s="643"/>
      <c r="DL35" s="649">
        <v>15478</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327</v>
      </c>
      <c r="C36" s="639"/>
      <c r="D36" s="639"/>
      <c r="E36" s="639"/>
      <c r="F36" s="639"/>
      <c r="G36" s="639"/>
      <c r="H36" s="639"/>
      <c r="I36" s="639"/>
      <c r="J36" s="639"/>
      <c r="K36" s="639"/>
      <c r="L36" s="639"/>
      <c r="M36" s="639"/>
      <c r="N36" s="639"/>
      <c r="O36" s="639"/>
      <c r="P36" s="639"/>
      <c r="Q36" s="640"/>
      <c r="R36" s="641" t="s">
        <v>226</v>
      </c>
      <c r="S36" s="644"/>
      <c r="T36" s="644"/>
      <c r="U36" s="644"/>
      <c r="V36" s="644"/>
      <c r="W36" s="644"/>
      <c r="X36" s="644"/>
      <c r="Y36" s="645"/>
      <c r="Z36" s="703" t="s">
        <v>172</v>
      </c>
      <c r="AA36" s="703"/>
      <c r="AB36" s="703"/>
      <c r="AC36" s="703"/>
      <c r="AD36" s="704" t="s">
        <v>226</v>
      </c>
      <c r="AE36" s="704"/>
      <c r="AF36" s="704"/>
      <c r="AG36" s="704"/>
      <c r="AH36" s="704"/>
      <c r="AI36" s="704"/>
      <c r="AJ36" s="704"/>
      <c r="AK36" s="704"/>
      <c r="AL36" s="646" t="s">
        <v>172</v>
      </c>
      <c r="AM36" s="647"/>
      <c r="AN36" s="647"/>
      <c r="AO36" s="705"/>
      <c r="AQ36" s="678" t="s">
        <v>328</v>
      </c>
      <c r="AR36" s="679"/>
      <c r="AS36" s="679"/>
      <c r="AT36" s="679"/>
      <c r="AU36" s="679"/>
      <c r="AV36" s="679"/>
      <c r="AW36" s="679"/>
      <c r="AX36" s="679"/>
      <c r="AY36" s="680"/>
      <c r="AZ36" s="641">
        <v>72706</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-12551</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425842</v>
      </c>
      <c r="CS36" s="644"/>
      <c r="CT36" s="644"/>
      <c r="CU36" s="644"/>
      <c r="CV36" s="644"/>
      <c r="CW36" s="644"/>
      <c r="CX36" s="644"/>
      <c r="CY36" s="645"/>
      <c r="CZ36" s="646">
        <v>13.8</v>
      </c>
      <c r="DA36" s="675"/>
      <c r="DB36" s="675"/>
      <c r="DC36" s="676"/>
      <c r="DD36" s="649">
        <v>303082</v>
      </c>
      <c r="DE36" s="644"/>
      <c r="DF36" s="644"/>
      <c r="DG36" s="644"/>
      <c r="DH36" s="644"/>
      <c r="DI36" s="644"/>
      <c r="DJ36" s="644"/>
      <c r="DK36" s="645"/>
      <c r="DL36" s="649">
        <v>176657</v>
      </c>
      <c r="DM36" s="644"/>
      <c r="DN36" s="644"/>
      <c r="DO36" s="644"/>
      <c r="DP36" s="644"/>
      <c r="DQ36" s="644"/>
      <c r="DR36" s="644"/>
      <c r="DS36" s="644"/>
      <c r="DT36" s="644"/>
      <c r="DU36" s="644"/>
      <c r="DV36" s="645"/>
      <c r="DW36" s="646">
        <v>9.6</v>
      </c>
      <c r="DX36" s="675"/>
      <c r="DY36" s="675"/>
      <c r="DZ36" s="675"/>
      <c r="EA36" s="675"/>
      <c r="EB36" s="675"/>
      <c r="EC36" s="677"/>
    </row>
    <row r="37" spans="2:133" ht="11.25" customHeight="1">
      <c r="B37" s="638" t="s">
        <v>331</v>
      </c>
      <c r="C37" s="639"/>
      <c r="D37" s="639"/>
      <c r="E37" s="639"/>
      <c r="F37" s="639"/>
      <c r="G37" s="639"/>
      <c r="H37" s="639"/>
      <c r="I37" s="639"/>
      <c r="J37" s="639"/>
      <c r="K37" s="639"/>
      <c r="L37" s="639"/>
      <c r="M37" s="639"/>
      <c r="N37" s="639"/>
      <c r="O37" s="639"/>
      <c r="P37" s="639"/>
      <c r="Q37" s="640"/>
      <c r="R37" s="641">
        <v>67832</v>
      </c>
      <c r="S37" s="644"/>
      <c r="T37" s="644"/>
      <c r="U37" s="644"/>
      <c r="V37" s="644"/>
      <c r="W37" s="644"/>
      <c r="X37" s="644"/>
      <c r="Y37" s="645"/>
      <c r="Z37" s="703">
        <v>2.1</v>
      </c>
      <c r="AA37" s="703"/>
      <c r="AB37" s="703"/>
      <c r="AC37" s="703"/>
      <c r="AD37" s="704" t="s">
        <v>172</v>
      </c>
      <c r="AE37" s="704"/>
      <c r="AF37" s="704"/>
      <c r="AG37" s="704"/>
      <c r="AH37" s="704"/>
      <c r="AI37" s="704"/>
      <c r="AJ37" s="704"/>
      <c r="AK37" s="704"/>
      <c r="AL37" s="646" t="s">
        <v>226</v>
      </c>
      <c r="AM37" s="647"/>
      <c r="AN37" s="647"/>
      <c r="AO37" s="705"/>
      <c r="AQ37" s="678" t="s">
        <v>332</v>
      </c>
      <c r="AR37" s="679"/>
      <c r="AS37" s="679"/>
      <c r="AT37" s="679"/>
      <c r="AU37" s="679"/>
      <c r="AV37" s="679"/>
      <c r="AW37" s="679"/>
      <c r="AX37" s="679"/>
      <c r="AY37" s="680"/>
      <c r="AZ37" s="641">
        <v>69152</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336</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112583</v>
      </c>
      <c r="CS37" s="642"/>
      <c r="CT37" s="642"/>
      <c r="CU37" s="642"/>
      <c r="CV37" s="642"/>
      <c r="CW37" s="642"/>
      <c r="CX37" s="642"/>
      <c r="CY37" s="643"/>
      <c r="CZ37" s="646">
        <v>3.7</v>
      </c>
      <c r="DA37" s="675"/>
      <c r="DB37" s="675"/>
      <c r="DC37" s="676"/>
      <c r="DD37" s="649">
        <v>112583</v>
      </c>
      <c r="DE37" s="642"/>
      <c r="DF37" s="642"/>
      <c r="DG37" s="642"/>
      <c r="DH37" s="642"/>
      <c r="DI37" s="642"/>
      <c r="DJ37" s="642"/>
      <c r="DK37" s="643"/>
      <c r="DL37" s="649">
        <v>109229</v>
      </c>
      <c r="DM37" s="642"/>
      <c r="DN37" s="642"/>
      <c r="DO37" s="642"/>
      <c r="DP37" s="642"/>
      <c r="DQ37" s="642"/>
      <c r="DR37" s="642"/>
      <c r="DS37" s="642"/>
      <c r="DT37" s="642"/>
      <c r="DU37" s="642"/>
      <c r="DV37" s="643"/>
      <c r="DW37" s="646">
        <v>6</v>
      </c>
      <c r="DX37" s="675"/>
      <c r="DY37" s="675"/>
      <c r="DZ37" s="675"/>
      <c r="EA37" s="675"/>
      <c r="EB37" s="675"/>
      <c r="EC37" s="677"/>
    </row>
    <row r="38" spans="2:133" ht="11.25" customHeight="1">
      <c r="B38" s="653" t="s">
        <v>335</v>
      </c>
      <c r="C38" s="654"/>
      <c r="D38" s="654"/>
      <c r="E38" s="654"/>
      <c r="F38" s="654"/>
      <c r="G38" s="654"/>
      <c r="H38" s="654"/>
      <c r="I38" s="654"/>
      <c r="J38" s="654"/>
      <c r="K38" s="654"/>
      <c r="L38" s="654"/>
      <c r="M38" s="654"/>
      <c r="N38" s="654"/>
      <c r="O38" s="654"/>
      <c r="P38" s="654"/>
      <c r="Q38" s="655"/>
      <c r="R38" s="656">
        <v>3220180</v>
      </c>
      <c r="S38" s="693"/>
      <c r="T38" s="693"/>
      <c r="U38" s="693"/>
      <c r="V38" s="693"/>
      <c r="W38" s="693"/>
      <c r="X38" s="693"/>
      <c r="Y38" s="698"/>
      <c r="Z38" s="699">
        <v>100</v>
      </c>
      <c r="AA38" s="699"/>
      <c r="AB38" s="699"/>
      <c r="AC38" s="699"/>
      <c r="AD38" s="700">
        <v>1763243</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t="s">
        <v>226</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524</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312550</v>
      </c>
      <c r="CS38" s="644"/>
      <c r="CT38" s="644"/>
      <c r="CU38" s="644"/>
      <c r="CV38" s="644"/>
      <c r="CW38" s="644"/>
      <c r="CX38" s="644"/>
      <c r="CY38" s="645"/>
      <c r="CZ38" s="646">
        <v>10.1</v>
      </c>
      <c r="DA38" s="675"/>
      <c r="DB38" s="675"/>
      <c r="DC38" s="676"/>
      <c r="DD38" s="649">
        <v>293474</v>
      </c>
      <c r="DE38" s="644"/>
      <c r="DF38" s="644"/>
      <c r="DG38" s="644"/>
      <c r="DH38" s="644"/>
      <c r="DI38" s="644"/>
      <c r="DJ38" s="644"/>
      <c r="DK38" s="645"/>
      <c r="DL38" s="649">
        <v>244927</v>
      </c>
      <c r="DM38" s="644"/>
      <c r="DN38" s="644"/>
      <c r="DO38" s="644"/>
      <c r="DP38" s="644"/>
      <c r="DQ38" s="644"/>
      <c r="DR38" s="644"/>
      <c r="DS38" s="644"/>
      <c r="DT38" s="644"/>
      <c r="DU38" s="644"/>
      <c r="DV38" s="645"/>
      <c r="DW38" s="646">
        <v>13.4</v>
      </c>
      <c r="DX38" s="675"/>
      <c r="DY38" s="675"/>
      <c r="DZ38" s="675"/>
      <c r="EA38" s="675"/>
      <c r="EB38" s="675"/>
      <c r="EC38" s="677"/>
    </row>
    <row r="39" spans="2:133" ht="11.25" customHeight="1">
      <c r="AQ39" s="678" t="s">
        <v>339</v>
      </c>
      <c r="AR39" s="679"/>
      <c r="AS39" s="679"/>
      <c r="AT39" s="679"/>
      <c r="AU39" s="679"/>
      <c r="AV39" s="679"/>
      <c r="AW39" s="679"/>
      <c r="AX39" s="679"/>
      <c r="AY39" s="680"/>
      <c r="AZ39" s="641" t="s">
        <v>172</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62</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44153</v>
      </c>
      <c r="CS39" s="642"/>
      <c r="CT39" s="642"/>
      <c r="CU39" s="642"/>
      <c r="CV39" s="642"/>
      <c r="CW39" s="642"/>
      <c r="CX39" s="642"/>
      <c r="CY39" s="643"/>
      <c r="CZ39" s="646">
        <v>1.4</v>
      </c>
      <c r="DA39" s="675"/>
      <c r="DB39" s="675"/>
      <c r="DC39" s="676"/>
      <c r="DD39" s="649">
        <v>40001</v>
      </c>
      <c r="DE39" s="642"/>
      <c r="DF39" s="642"/>
      <c r="DG39" s="642"/>
      <c r="DH39" s="642"/>
      <c r="DI39" s="642"/>
      <c r="DJ39" s="642"/>
      <c r="DK39" s="643"/>
      <c r="DL39" s="649" t="s">
        <v>226</v>
      </c>
      <c r="DM39" s="642"/>
      <c r="DN39" s="642"/>
      <c r="DO39" s="642"/>
      <c r="DP39" s="642"/>
      <c r="DQ39" s="642"/>
      <c r="DR39" s="642"/>
      <c r="DS39" s="642"/>
      <c r="DT39" s="642"/>
      <c r="DU39" s="642"/>
      <c r="DV39" s="643"/>
      <c r="DW39" s="646" t="s">
        <v>226</v>
      </c>
      <c r="DX39" s="675"/>
      <c r="DY39" s="675"/>
      <c r="DZ39" s="675"/>
      <c r="EA39" s="675"/>
      <c r="EB39" s="675"/>
      <c r="EC39" s="677"/>
    </row>
    <row r="40" spans="2:133" ht="11.25" customHeight="1">
      <c r="AQ40" s="678" t="s">
        <v>343</v>
      </c>
      <c r="AR40" s="679"/>
      <c r="AS40" s="679"/>
      <c r="AT40" s="679"/>
      <c r="AU40" s="679"/>
      <c r="AV40" s="679"/>
      <c r="AW40" s="679"/>
      <c r="AX40" s="679"/>
      <c r="AY40" s="680"/>
      <c r="AZ40" s="641">
        <v>73847</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202</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t="s">
        <v>172</v>
      </c>
      <c r="CS40" s="644"/>
      <c r="CT40" s="644"/>
      <c r="CU40" s="644"/>
      <c r="CV40" s="644"/>
      <c r="CW40" s="644"/>
      <c r="CX40" s="644"/>
      <c r="CY40" s="645"/>
      <c r="CZ40" s="646" t="s">
        <v>172</v>
      </c>
      <c r="DA40" s="675"/>
      <c r="DB40" s="675"/>
      <c r="DC40" s="676"/>
      <c r="DD40" s="649" t="s">
        <v>172</v>
      </c>
      <c r="DE40" s="644"/>
      <c r="DF40" s="644"/>
      <c r="DG40" s="644"/>
      <c r="DH40" s="644"/>
      <c r="DI40" s="644"/>
      <c r="DJ40" s="644"/>
      <c r="DK40" s="645"/>
      <c r="DL40" s="649" t="s">
        <v>172</v>
      </c>
      <c r="DM40" s="644"/>
      <c r="DN40" s="644"/>
      <c r="DO40" s="644"/>
      <c r="DP40" s="644"/>
      <c r="DQ40" s="644"/>
      <c r="DR40" s="644"/>
      <c r="DS40" s="644"/>
      <c r="DT40" s="644"/>
      <c r="DU40" s="644"/>
      <c r="DV40" s="645"/>
      <c r="DW40" s="646" t="s">
        <v>172</v>
      </c>
      <c r="DX40" s="675"/>
      <c r="DY40" s="675"/>
      <c r="DZ40" s="675"/>
      <c r="EA40" s="675"/>
      <c r="EB40" s="675"/>
      <c r="EC40" s="677"/>
    </row>
    <row r="41" spans="2:133" ht="11.25" customHeight="1">
      <c r="AQ41" s="690" t="s">
        <v>346</v>
      </c>
      <c r="AR41" s="691"/>
      <c r="AS41" s="691"/>
      <c r="AT41" s="691"/>
      <c r="AU41" s="691"/>
      <c r="AV41" s="691"/>
      <c r="AW41" s="691"/>
      <c r="AX41" s="691"/>
      <c r="AY41" s="692"/>
      <c r="AZ41" s="656">
        <v>96845</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355</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172</v>
      </c>
      <c r="CS41" s="642"/>
      <c r="CT41" s="642"/>
      <c r="CU41" s="642"/>
      <c r="CV41" s="642"/>
      <c r="CW41" s="642"/>
      <c r="CX41" s="642"/>
      <c r="CY41" s="643"/>
      <c r="CZ41" s="646" t="s">
        <v>226</v>
      </c>
      <c r="DA41" s="675"/>
      <c r="DB41" s="675"/>
      <c r="DC41" s="676"/>
      <c r="DD41" s="649" t="s">
        <v>226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756052</v>
      </c>
      <c r="CS42" s="644"/>
      <c r="CT42" s="644"/>
      <c r="CU42" s="644"/>
      <c r="CV42" s="644"/>
      <c r="CW42" s="644"/>
      <c r="CX42" s="644"/>
      <c r="CY42" s="645"/>
      <c r="CZ42" s="646">
        <v>24.5</v>
      </c>
      <c r="DA42" s="647"/>
      <c r="DB42" s="647"/>
      <c r="DC42" s="648"/>
      <c r="DD42" s="649">
        <v>83589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11347</v>
      </c>
      <c r="CS43" s="642"/>
      <c r="CT43" s="642"/>
      <c r="CU43" s="642"/>
      <c r="CV43" s="642"/>
      <c r="CW43" s="642"/>
      <c r="CX43" s="642"/>
      <c r="CY43" s="643"/>
      <c r="CZ43" s="646">
        <v>0.4</v>
      </c>
      <c r="DA43" s="675"/>
      <c r="DB43" s="675"/>
      <c r="DC43" s="676"/>
      <c r="DD43" s="649">
        <v>6719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353</v>
      </c>
      <c r="CD44" s="669" t="s">
        <v>304</v>
      </c>
      <c r="CE44" s="670"/>
      <c r="CF44" s="638" t="s">
        <v>354</v>
      </c>
      <c r="CG44" s="639"/>
      <c r="CH44" s="639"/>
      <c r="CI44" s="639"/>
      <c r="CJ44" s="639"/>
      <c r="CK44" s="639"/>
      <c r="CL44" s="639"/>
      <c r="CM44" s="639"/>
      <c r="CN44" s="639"/>
      <c r="CO44" s="639"/>
      <c r="CP44" s="639"/>
      <c r="CQ44" s="640"/>
      <c r="CR44" s="641">
        <v>706787</v>
      </c>
      <c r="CS44" s="644"/>
      <c r="CT44" s="644"/>
      <c r="CU44" s="644"/>
      <c r="CV44" s="644"/>
      <c r="CW44" s="644"/>
      <c r="CX44" s="644"/>
      <c r="CY44" s="645"/>
      <c r="CZ44" s="646">
        <v>22.9</v>
      </c>
      <c r="DA44" s="647"/>
      <c r="DB44" s="647"/>
      <c r="DC44" s="648"/>
      <c r="DD44" s="649">
        <v>83076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355</v>
      </c>
      <c r="CG45" s="639"/>
      <c r="CH45" s="639"/>
      <c r="CI45" s="639"/>
      <c r="CJ45" s="639"/>
      <c r="CK45" s="639"/>
      <c r="CL45" s="639"/>
      <c r="CM45" s="639"/>
      <c r="CN45" s="639"/>
      <c r="CO45" s="639"/>
      <c r="CP45" s="639"/>
      <c r="CQ45" s="640"/>
      <c r="CR45" s="641">
        <v>499188</v>
      </c>
      <c r="CS45" s="642"/>
      <c r="CT45" s="642"/>
      <c r="CU45" s="642"/>
      <c r="CV45" s="642"/>
      <c r="CW45" s="642"/>
      <c r="CX45" s="642"/>
      <c r="CY45" s="643"/>
      <c r="CZ45" s="646">
        <v>16.2</v>
      </c>
      <c r="DA45" s="675"/>
      <c r="DB45" s="675"/>
      <c r="DC45" s="676"/>
      <c r="DD45" s="649">
        <v>33439</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356</v>
      </c>
      <c r="CG46" s="639"/>
      <c r="CH46" s="639"/>
      <c r="CI46" s="639"/>
      <c r="CJ46" s="639"/>
      <c r="CK46" s="639"/>
      <c r="CL46" s="639"/>
      <c r="CM46" s="639"/>
      <c r="CN46" s="639"/>
      <c r="CO46" s="639"/>
      <c r="CP46" s="639"/>
      <c r="CQ46" s="640"/>
      <c r="CR46" s="641">
        <v>192349</v>
      </c>
      <c r="CS46" s="644"/>
      <c r="CT46" s="644"/>
      <c r="CU46" s="644"/>
      <c r="CV46" s="644"/>
      <c r="CW46" s="644"/>
      <c r="CX46" s="644"/>
      <c r="CY46" s="645"/>
      <c r="CZ46" s="646">
        <v>6.2</v>
      </c>
      <c r="DA46" s="647"/>
      <c r="DB46" s="647"/>
      <c r="DC46" s="648"/>
      <c r="DD46" s="649">
        <v>49587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357</v>
      </c>
      <c r="CG47" s="639"/>
      <c r="CH47" s="639"/>
      <c r="CI47" s="639"/>
      <c r="CJ47" s="639"/>
      <c r="CK47" s="639"/>
      <c r="CL47" s="639"/>
      <c r="CM47" s="639"/>
      <c r="CN47" s="639"/>
      <c r="CO47" s="639"/>
      <c r="CP47" s="639"/>
      <c r="CQ47" s="640"/>
      <c r="CR47" s="641">
        <v>49265</v>
      </c>
      <c r="CS47" s="642"/>
      <c r="CT47" s="642"/>
      <c r="CU47" s="642"/>
      <c r="CV47" s="642"/>
      <c r="CW47" s="642"/>
      <c r="CX47" s="642"/>
      <c r="CY47" s="643"/>
      <c r="CZ47" s="646">
        <v>1.6</v>
      </c>
      <c r="DA47" s="675"/>
      <c r="DB47" s="675"/>
      <c r="DC47" s="676"/>
      <c r="DD47" s="649">
        <v>513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358</v>
      </c>
      <c r="CG48" s="639"/>
      <c r="CH48" s="639"/>
      <c r="CI48" s="639"/>
      <c r="CJ48" s="639"/>
      <c r="CK48" s="639"/>
      <c r="CL48" s="639"/>
      <c r="CM48" s="639"/>
      <c r="CN48" s="639"/>
      <c r="CO48" s="639"/>
      <c r="CP48" s="639"/>
      <c r="CQ48" s="640"/>
      <c r="CR48" s="641" t="s">
        <v>226</v>
      </c>
      <c r="CS48" s="644"/>
      <c r="CT48" s="644"/>
      <c r="CU48" s="644"/>
      <c r="CV48" s="644"/>
      <c r="CW48" s="644"/>
      <c r="CX48" s="644"/>
      <c r="CY48" s="645"/>
      <c r="CZ48" s="646" t="s">
        <v>226</v>
      </c>
      <c r="DA48" s="647"/>
      <c r="DB48" s="647"/>
      <c r="DC48" s="648"/>
      <c r="DD48" s="649" t="s">
        <v>226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359</v>
      </c>
      <c r="CE49" s="654"/>
      <c r="CF49" s="654"/>
      <c r="CG49" s="654"/>
      <c r="CH49" s="654"/>
      <c r="CI49" s="654"/>
      <c r="CJ49" s="654"/>
      <c r="CK49" s="654"/>
      <c r="CL49" s="654"/>
      <c r="CM49" s="654"/>
      <c r="CN49" s="654"/>
      <c r="CO49" s="654"/>
      <c r="CP49" s="654"/>
      <c r="CQ49" s="655"/>
      <c r="CR49" s="656">
        <v>3083659</v>
      </c>
      <c r="CS49" s="657"/>
      <c r="CT49" s="657"/>
      <c r="CU49" s="657"/>
      <c r="CV49" s="657"/>
      <c r="CW49" s="657"/>
      <c r="CX49" s="657"/>
      <c r="CY49" s="658"/>
      <c r="CZ49" s="659">
        <v>100</v>
      </c>
      <c r="DA49" s="660"/>
      <c r="DB49" s="660"/>
      <c r="DC49" s="661"/>
      <c r="DD49" s="662">
        <v>2009762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Y0zr9ClXS+i4YrenEp82xdfgO19FwNxFSjoNGcMCpXUvro8xC5ghYQ5cKlYWg6OVeb18jXNfqUOoYReT2uSUHg==" saltValue="G5rpg5GSOmefaPyMsUvj7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382</v>
      </c>
      <c r="C7" s="1120"/>
      <c r="D7" s="1120"/>
      <c r="E7" s="1120"/>
      <c r="F7" s="1120"/>
      <c r="G7" s="1120"/>
      <c r="H7" s="1120"/>
      <c r="I7" s="1120"/>
      <c r="J7" s="1120"/>
      <c r="K7" s="1120"/>
      <c r="L7" s="1120"/>
      <c r="M7" s="1120"/>
      <c r="N7" s="1120"/>
      <c r="O7" s="1120"/>
      <c r="P7" s="1121"/>
      <c r="Q7" s="1173">
        <v>3220</v>
      </c>
      <c r="R7" s="1174"/>
      <c r="S7" s="1174"/>
      <c r="T7" s="1174"/>
      <c r="U7" s="1174"/>
      <c r="V7" s="1174">
        <v>3084</v>
      </c>
      <c r="W7" s="1174"/>
      <c r="X7" s="1174"/>
      <c r="Y7" s="1174"/>
      <c r="Z7" s="1174"/>
      <c r="AA7" s="1174">
        <v>136</v>
      </c>
      <c r="AB7" s="1174"/>
      <c r="AC7" s="1174"/>
      <c r="AD7" s="1174"/>
      <c r="AE7" s="1175"/>
      <c r="AF7" s="1176">
        <v>123</v>
      </c>
      <c r="AG7" s="1177"/>
      <c r="AH7" s="1177"/>
      <c r="AI7" s="1177"/>
      <c r="AJ7" s="1178"/>
      <c r="AK7" s="1160" t="s">
        <v>569</v>
      </c>
      <c r="AL7" s="1161"/>
      <c r="AM7" s="1161"/>
      <c r="AN7" s="1161"/>
      <c r="AO7" s="1161"/>
      <c r="AP7" s="1161">
        <v>3600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v>2</v>
      </c>
      <c r="CI7" s="1158"/>
      <c r="CJ7" s="1158"/>
      <c r="CK7" s="1158"/>
      <c r="CL7" s="1159"/>
      <c r="CM7" s="1157">
        <v>33</v>
      </c>
      <c r="CN7" s="1158"/>
      <c r="CO7" s="1158"/>
      <c r="CP7" s="1158"/>
      <c r="CQ7" s="1159"/>
      <c r="CR7" s="1157">
        <v>7</v>
      </c>
      <c r="CS7" s="1158"/>
      <c r="CT7" s="1158"/>
      <c r="CU7" s="1158"/>
      <c r="CV7" s="1159"/>
      <c r="CW7" s="1157" t="s">
        <v>582</v>
      </c>
      <c r="CX7" s="1158"/>
      <c r="CY7" s="1158"/>
      <c r="CZ7" s="1158"/>
      <c r="DA7" s="1159"/>
      <c r="DB7" s="1157" t="s">
        <v>569</v>
      </c>
      <c r="DC7" s="1158"/>
      <c r="DD7" s="1158"/>
      <c r="DE7" s="1158"/>
      <c r="DF7" s="1159"/>
      <c r="DG7" s="1157" t="s">
        <v>569</v>
      </c>
      <c r="DH7" s="1158"/>
      <c r="DI7" s="1158"/>
      <c r="DJ7" s="1158"/>
      <c r="DK7" s="1159"/>
      <c r="DL7" s="1157" t="s">
        <v>569</v>
      </c>
      <c r="DM7" s="1158"/>
      <c r="DN7" s="1158"/>
      <c r="DO7" s="1158"/>
      <c r="DP7" s="1159"/>
      <c r="DQ7" s="1157" t="s">
        <v>569</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v>3220</v>
      </c>
      <c r="R23" s="1138"/>
      <c r="S23" s="1138"/>
      <c r="T23" s="1138"/>
      <c r="U23" s="1138"/>
      <c r="V23" s="1138">
        <v>3084</v>
      </c>
      <c r="W23" s="1138"/>
      <c r="X23" s="1138"/>
      <c r="Y23" s="1138"/>
      <c r="Z23" s="1138"/>
      <c r="AA23" s="1138">
        <v>136</v>
      </c>
      <c r="AB23" s="1138"/>
      <c r="AC23" s="1138"/>
      <c r="AD23" s="1138"/>
      <c r="AE23" s="1139"/>
      <c r="AF23" s="1140">
        <v>123</v>
      </c>
      <c r="AG23" s="1138"/>
      <c r="AH23" s="1138"/>
      <c r="AI23" s="1138"/>
      <c r="AJ23" s="1141"/>
      <c r="AK23" s="1142"/>
      <c r="AL23" s="1143"/>
      <c r="AM23" s="1143"/>
      <c r="AN23" s="1143"/>
      <c r="AO23" s="1143"/>
      <c r="AP23" s="1138">
        <v>3600</v>
      </c>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365</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v>344</v>
      </c>
      <c r="R28" s="1123"/>
      <c r="S28" s="1123"/>
      <c r="T28" s="1123"/>
      <c r="U28" s="1123"/>
      <c r="V28" s="1123">
        <v>343</v>
      </c>
      <c r="W28" s="1123"/>
      <c r="X28" s="1123"/>
      <c r="Y28" s="1123"/>
      <c r="Z28" s="1123"/>
      <c r="AA28" s="1123">
        <v>1</v>
      </c>
      <c r="AB28" s="1123"/>
      <c r="AC28" s="1123"/>
      <c r="AD28" s="1123"/>
      <c r="AE28" s="1124"/>
      <c r="AF28" s="1125">
        <v>1</v>
      </c>
      <c r="AG28" s="1123"/>
      <c r="AH28" s="1123"/>
      <c r="AI28" s="1123"/>
      <c r="AJ28" s="1126"/>
      <c r="AK28" s="1127">
        <v>47</v>
      </c>
      <c r="AL28" s="1115"/>
      <c r="AM28" s="1115"/>
      <c r="AN28" s="1115"/>
      <c r="AO28" s="1115"/>
      <c r="AP28" s="1115" t="s">
        <v>569</v>
      </c>
      <c r="AQ28" s="1115"/>
      <c r="AR28" s="1115"/>
      <c r="AS28" s="1115"/>
      <c r="AT28" s="1115"/>
      <c r="AU28" s="1115" t="s">
        <v>569</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398</v>
      </c>
      <c r="C29" s="1107"/>
      <c r="D29" s="1107"/>
      <c r="E29" s="1107"/>
      <c r="F29" s="1107"/>
      <c r="G29" s="1107"/>
      <c r="H29" s="1107"/>
      <c r="I29" s="1107"/>
      <c r="J29" s="1107"/>
      <c r="K29" s="1107"/>
      <c r="L29" s="1107"/>
      <c r="M29" s="1107"/>
      <c r="N29" s="1107"/>
      <c r="O29" s="1107"/>
      <c r="P29" s="1108"/>
      <c r="Q29" s="1112">
        <v>75</v>
      </c>
      <c r="R29" s="1113"/>
      <c r="S29" s="1113"/>
      <c r="T29" s="1113"/>
      <c r="U29" s="1113"/>
      <c r="V29" s="1113">
        <v>75</v>
      </c>
      <c r="W29" s="1113"/>
      <c r="X29" s="1113"/>
      <c r="Y29" s="1113"/>
      <c r="Z29" s="1113"/>
      <c r="AA29" s="1113">
        <v>0</v>
      </c>
      <c r="AB29" s="1113"/>
      <c r="AC29" s="1113"/>
      <c r="AD29" s="1113"/>
      <c r="AE29" s="1114"/>
      <c r="AF29" s="1088">
        <v>0</v>
      </c>
      <c r="AG29" s="1089"/>
      <c r="AH29" s="1089"/>
      <c r="AI29" s="1089"/>
      <c r="AJ29" s="1090"/>
      <c r="AK29" s="1049">
        <v>37</v>
      </c>
      <c r="AL29" s="1040"/>
      <c r="AM29" s="1040"/>
      <c r="AN29" s="1040"/>
      <c r="AO29" s="1040"/>
      <c r="AP29" s="1040">
        <v>9</v>
      </c>
      <c r="AQ29" s="1040"/>
      <c r="AR29" s="1040"/>
      <c r="AS29" s="1040"/>
      <c r="AT29" s="1040"/>
      <c r="AU29" s="1040">
        <v>9</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399</v>
      </c>
      <c r="C30" s="1107"/>
      <c r="D30" s="1107"/>
      <c r="E30" s="1107"/>
      <c r="F30" s="1107"/>
      <c r="G30" s="1107"/>
      <c r="H30" s="1107"/>
      <c r="I30" s="1107"/>
      <c r="J30" s="1107"/>
      <c r="K30" s="1107"/>
      <c r="L30" s="1107"/>
      <c r="M30" s="1107"/>
      <c r="N30" s="1107"/>
      <c r="O30" s="1107"/>
      <c r="P30" s="1108"/>
      <c r="Q30" s="1112">
        <v>269</v>
      </c>
      <c r="R30" s="1113"/>
      <c r="S30" s="1113"/>
      <c r="T30" s="1113"/>
      <c r="U30" s="1113"/>
      <c r="V30" s="1113">
        <v>264</v>
      </c>
      <c r="W30" s="1113"/>
      <c r="X30" s="1113"/>
      <c r="Y30" s="1113"/>
      <c r="Z30" s="1113"/>
      <c r="AA30" s="1113">
        <v>5</v>
      </c>
      <c r="AB30" s="1113"/>
      <c r="AC30" s="1113"/>
      <c r="AD30" s="1113"/>
      <c r="AE30" s="1114"/>
      <c r="AF30" s="1088">
        <v>5</v>
      </c>
      <c r="AG30" s="1089"/>
      <c r="AH30" s="1089"/>
      <c r="AI30" s="1089"/>
      <c r="AJ30" s="1090"/>
      <c r="AK30" s="1049">
        <v>44</v>
      </c>
      <c r="AL30" s="1040"/>
      <c r="AM30" s="1040"/>
      <c r="AN30" s="1040"/>
      <c r="AO30" s="1040"/>
      <c r="AP30" s="1040" t="s">
        <v>569</v>
      </c>
      <c r="AQ30" s="1040"/>
      <c r="AR30" s="1040"/>
      <c r="AS30" s="1040"/>
      <c r="AT30" s="1040"/>
      <c r="AU30" s="1040" t="s">
        <v>569</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400</v>
      </c>
      <c r="C31" s="1107"/>
      <c r="D31" s="1107"/>
      <c r="E31" s="1107"/>
      <c r="F31" s="1107"/>
      <c r="G31" s="1107"/>
      <c r="H31" s="1107"/>
      <c r="I31" s="1107"/>
      <c r="J31" s="1107"/>
      <c r="K31" s="1107"/>
      <c r="L31" s="1107"/>
      <c r="M31" s="1107"/>
      <c r="N31" s="1107"/>
      <c r="O31" s="1107"/>
      <c r="P31" s="1108"/>
      <c r="Q31" s="1112">
        <v>33</v>
      </c>
      <c r="R31" s="1113"/>
      <c r="S31" s="1113"/>
      <c r="T31" s="1113"/>
      <c r="U31" s="1113"/>
      <c r="V31" s="1113">
        <v>33</v>
      </c>
      <c r="W31" s="1113"/>
      <c r="X31" s="1113"/>
      <c r="Y31" s="1113"/>
      <c r="Z31" s="1113"/>
      <c r="AA31" s="1113">
        <v>0</v>
      </c>
      <c r="AB31" s="1113"/>
      <c r="AC31" s="1113"/>
      <c r="AD31" s="1113"/>
      <c r="AE31" s="1114"/>
      <c r="AF31" s="1088">
        <v>0</v>
      </c>
      <c r="AG31" s="1089"/>
      <c r="AH31" s="1089"/>
      <c r="AI31" s="1089"/>
      <c r="AJ31" s="1090"/>
      <c r="AK31" s="1049">
        <v>16</v>
      </c>
      <c r="AL31" s="1040"/>
      <c r="AM31" s="1040"/>
      <c r="AN31" s="1040"/>
      <c r="AO31" s="1040"/>
      <c r="AP31" s="1040" t="s">
        <v>569</v>
      </c>
      <c r="AQ31" s="1040"/>
      <c r="AR31" s="1040"/>
      <c r="AS31" s="1040"/>
      <c r="AT31" s="1040"/>
      <c r="AU31" s="1040" t="s">
        <v>569</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323</v>
      </c>
      <c r="R32" s="1113"/>
      <c r="S32" s="1113"/>
      <c r="T32" s="1113"/>
      <c r="U32" s="1113"/>
      <c r="V32" s="1113">
        <v>322</v>
      </c>
      <c r="W32" s="1113"/>
      <c r="X32" s="1113"/>
      <c r="Y32" s="1113"/>
      <c r="Z32" s="1113"/>
      <c r="AA32" s="1113">
        <v>1</v>
      </c>
      <c r="AB32" s="1113"/>
      <c r="AC32" s="1113"/>
      <c r="AD32" s="1113"/>
      <c r="AE32" s="1114"/>
      <c r="AF32" s="1088">
        <v>1</v>
      </c>
      <c r="AG32" s="1089"/>
      <c r="AH32" s="1089"/>
      <c r="AI32" s="1089"/>
      <c r="AJ32" s="1090"/>
      <c r="AK32" s="1049">
        <v>32</v>
      </c>
      <c r="AL32" s="1040"/>
      <c r="AM32" s="1040"/>
      <c r="AN32" s="1040"/>
      <c r="AO32" s="1040"/>
      <c r="AP32" s="1040">
        <v>923</v>
      </c>
      <c r="AQ32" s="1040"/>
      <c r="AR32" s="1040"/>
      <c r="AS32" s="1040"/>
      <c r="AT32" s="1040"/>
      <c r="AU32" s="1040">
        <v>688</v>
      </c>
      <c r="AV32" s="1040"/>
      <c r="AW32" s="1040"/>
      <c r="AX32" s="1040"/>
      <c r="AY32" s="1040"/>
      <c r="AZ32" s="1111"/>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93</v>
      </c>
      <c r="R33" s="1113"/>
      <c r="S33" s="1113"/>
      <c r="T33" s="1113"/>
      <c r="U33" s="1113"/>
      <c r="V33" s="1113">
        <v>93</v>
      </c>
      <c r="W33" s="1113"/>
      <c r="X33" s="1113"/>
      <c r="Y33" s="1113"/>
      <c r="Z33" s="1113"/>
      <c r="AA33" s="1113">
        <v>0</v>
      </c>
      <c r="AB33" s="1113"/>
      <c r="AC33" s="1113"/>
      <c r="AD33" s="1113"/>
      <c r="AE33" s="1114"/>
      <c r="AF33" s="1088">
        <v>0</v>
      </c>
      <c r="AG33" s="1089"/>
      <c r="AH33" s="1089"/>
      <c r="AI33" s="1089"/>
      <c r="AJ33" s="1090"/>
      <c r="AK33" s="1049">
        <v>35</v>
      </c>
      <c r="AL33" s="1040"/>
      <c r="AM33" s="1040"/>
      <c r="AN33" s="1040"/>
      <c r="AO33" s="1040"/>
      <c r="AP33" s="1040">
        <v>275</v>
      </c>
      <c r="AQ33" s="1040"/>
      <c r="AR33" s="1040"/>
      <c r="AS33" s="1040"/>
      <c r="AT33" s="1040"/>
      <c r="AU33" s="1040">
        <v>275</v>
      </c>
      <c r="AV33" s="1040"/>
      <c r="AW33" s="1040"/>
      <c r="AX33" s="1040"/>
      <c r="AY33" s="1040"/>
      <c r="AZ33" s="1111"/>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17</v>
      </c>
      <c r="R34" s="1113"/>
      <c r="S34" s="1113"/>
      <c r="T34" s="1113"/>
      <c r="U34" s="1113"/>
      <c r="V34" s="1113">
        <v>17</v>
      </c>
      <c r="W34" s="1113"/>
      <c r="X34" s="1113"/>
      <c r="Y34" s="1113"/>
      <c r="Z34" s="1113"/>
      <c r="AA34" s="1113">
        <v>0</v>
      </c>
      <c r="AB34" s="1113"/>
      <c r="AC34" s="1113"/>
      <c r="AD34" s="1113"/>
      <c r="AE34" s="1114"/>
      <c r="AF34" s="1088">
        <v>0</v>
      </c>
      <c r="AG34" s="1089"/>
      <c r="AH34" s="1089"/>
      <c r="AI34" s="1089"/>
      <c r="AJ34" s="1090"/>
      <c r="AK34" s="1049">
        <v>12</v>
      </c>
      <c r="AL34" s="1040"/>
      <c r="AM34" s="1040"/>
      <c r="AN34" s="1040"/>
      <c r="AO34" s="1040"/>
      <c r="AP34" s="1040">
        <v>117</v>
      </c>
      <c r="AQ34" s="1040"/>
      <c r="AR34" s="1040"/>
      <c r="AS34" s="1040"/>
      <c r="AT34" s="1040"/>
      <c r="AU34" s="1040">
        <v>117</v>
      </c>
      <c r="AV34" s="1040"/>
      <c r="AW34" s="1040"/>
      <c r="AX34" s="1040"/>
      <c r="AY34" s="1040"/>
      <c r="AZ34" s="1111"/>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v>
      </c>
      <c r="AG63" s="1028"/>
      <c r="AH63" s="1028"/>
      <c r="AI63" s="1028"/>
      <c r="AJ63" s="1099"/>
      <c r="AK63" s="1100"/>
      <c r="AL63" s="1032"/>
      <c r="AM63" s="1032"/>
      <c r="AN63" s="1032"/>
      <c r="AO63" s="1032"/>
      <c r="AP63" s="1028">
        <v>1324</v>
      </c>
      <c r="AQ63" s="1028"/>
      <c r="AR63" s="1028"/>
      <c r="AS63" s="1028"/>
      <c r="AT63" s="1028"/>
      <c r="AU63" s="1028">
        <v>1089</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414</v>
      </c>
      <c r="AG66" s="1077"/>
      <c r="AH66" s="1077"/>
      <c r="AI66" s="1077"/>
      <c r="AJ66" s="1078"/>
      <c r="AK66" s="1070" t="s">
        <v>415</v>
      </c>
      <c r="AL66" s="1065"/>
      <c r="AM66" s="1065"/>
      <c r="AN66" s="1065"/>
      <c r="AO66" s="1066"/>
      <c r="AP66" s="1070" t="s">
        <v>416</v>
      </c>
      <c r="AQ66" s="1071"/>
      <c r="AR66" s="1071"/>
      <c r="AS66" s="1071"/>
      <c r="AT66" s="1072"/>
      <c r="AU66" s="1070" t="s">
        <v>417</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570</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569</v>
      </c>
      <c r="AQ68" s="1051"/>
      <c r="AR68" s="1051"/>
      <c r="AS68" s="1051"/>
      <c r="AT68" s="1051"/>
      <c r="AU68" s="1051" t="s">
        <v>569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571</v>
      </c>
      <c r="C69" s="1044"/>
      <c r="D69" s="1044"/>
      <c r="E69" s="1044"/>
      <c r="F69" s="1044"/>
      <c r="G69" s="1044"/>
      <c r="H69" s="1044"/>
      <c r="I69" s="1044"/>
      <c r="J69" s="1044"/>
      <c r="K69" s="1044"/>
      <c r="L69" s="1044"/>
      <c r="M69" s="1044"/>
      <c r="N69" s="1044"/>
      <c r="O69" s="1044"/>
      <c r="P69" s="1045"/>
      <c r="Q69" s="1046">
        <v>859</v>
      </c>
      <c r="R69" s="1040"/>
      <c r="S69" s="1040"/>
      <c r="T69" s="1040"/>
      <c r="U69" s="1040"/>
      <c r="V69" s="1040">
        <v>789</v>
      </c>
      <c r="W69" s="1040"/>
      <c r="X69" s="1040"/>
      <c r="Y69" s="1040"/>
      <c r="Z69" s="1040"/>
      <c r="AA69" s="1040">
        <v>69</v>
      </c>
      <c r="AB69" s="1040"/>
      <c r="AC69" s="1040"/>
      <c r="AD69" s="1040"/>
      <c r="AE69" s="1040"/>
      <c r="AF69" s="1040">
        <v>69</v>
      </c>
      <c r="AG69" s="1040"/>
      <c r="AH69" s="1040"/>
      <c r="AI69" s="1040"/>
      <c r="AJ69" s="1040"/>
      <c r="AK69" s="1040" t="s">
        <v>569</v>
      </c>
      <c r="AL69" s="1040"/>
      <c r="AM69" s="1040"/>
      <c r="AN69" s="1040"/>
      <c r="AO69" s="1040"/>
      <c r="AP69" s="1040" t="s">
        <v>569</v>
      </c>
      <c r="AQ69" s="1040"/>
      <c r="AR69" s="1040"/>
      <c r="AS69" s="1040"/>
      <c r="AT69" s="1040"/>
      <c r="AU69" s="1040" t="s">
        <v>569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6">
        <v>1399</v>
      </c>
      <c r="R70" s="1040"/>
      <c r="S70" s="1040"/>
      <c r="T70" s="1040"/>
      <c r="U70" s="1040"/>
      <c r="V70" s="1040">
        <v>1383</v>
      </c>
      <c r="W70" s="1040"/>
      <c r="X70" s="1040"/>
      <c r="Y70" s="1040"/>
      <c r="Z70" s="1040"/>
      <c r="AA70" s="1040">
        <v>16</v>
      </c>
      <c r="AB70" s="1040"/>
      <c r="AC70" s="1040"/>
      <c r="AD70" s="1040"/>
      <c r="AE70" s="1040"/>
      <c r="AF70" s="1040">
        <v>16</v>
      </c>
      <c r="AG70" s="1040"/>
      <c r="AH70" s="1040"/>
      <c r="AI70" s="1040"/>
      <c r="AJ70" s="1040"/>
      <c r="AK70" s="1040">
        <v>7</v>
      </c>
      <c r="AL70" s="1040"/>
      <c r="AM70" s="1040"/>
      <c r="AN70" s="1040"/>
      <c r="AO70" s="1040"/>
      <c r="AP70" s="1040" t="s">
        <v>569</v>
      </c>
      <c r="AQ70" s="1040"/>
      <c r="AR70" s="1040"/>
      <c r="AS70" s="1040"/>
      <c r="AT70" s="1040"/>
      <c r="AU70" s="1040" t="s">
        <v>569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6">
        <v>491</v>
      </c>
      <c r="R71" s="1040"/>
      <c r="S71" s="1040"/>
      <c r="T71" s="1040"/>
      <c r="U71" s="1040"/>
      <c r="V71" s="1040">
        <v>470</v>
      </c>
      <c r="W71" s="1040"/>
      <c r="X71" s="1040"/>
      <c r="Y71" s="1040"/>
      <c r="Z71" s="1040"/>
      <c r="AA71" s="1040">
        <v>21</v>
      </c>
      <c r="AB71" s="1040"/>
      <c r="AC71" s="1040"/>
      <c r="AD71" s="1040"/>
      <c r="AE71" s="1040"/>
      <c r="AF71" s="1040">
        <v>21</v>
      </c>
      <c r="AG71" s="1040"/>
      <c r="AH71" s="1040"/>
      <c r="AI71" s="1040"/>
      <c r="AJ71" s="1040"/>
      <c r="AK71" s="1040">
        <v>72</v>
      </c>
      <c r="AL71" s="1040"/>
      <c r="AM71" s="1040"/>
      <c r="AN71" s="1040"/>
      <c r="AO71" s="1040"/>
      <c r="AP71" s="1040" t="s">
        <v>579</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6">
        <v>222</v>
      </c>
      <c r="R72" s="1040"/>
      <c r="S72" s="1040"/>
      <c r="T72" s="1040"/>
      <c r="U72" s="1040"/>
      <c r="V72" s="1040">
        <v>212</v>
      </c>
      <c r="W72" s="1040"/>
      <c r="X72" s="1040"/>
      <c r="Y72" s="1040"/>
      <c r="Z72" s="1040"/>
      <c r="AA72" s="1040">
        <v>10</v>
      </c>
      <c r="AB72" s="1040"/>
      <c r="AC72" s="1040"/>
      <c r="AD72" s="1040"/>
      <c r="AE72" s="1040"/>
      <c r="AF72" s="1040">
        <v>-8</v>
      </c>
      <c r="AG72" s="1040"/>
      <c r="AH72" s="1040"/>
      <c r="AI72" s="1040"/>
      <c r="AJ72" s="1040"/>
      <c r="AK72" s="1040">
        <v>28</v>
      </c>
      <c r="AL72" s="1040"/>
      <c r="AM72" s="1040"/>
      <c r="AN72" s="1040"/>
      <c r="AO72" s="1040"/>
      <c r="AP72" s="1040" t="s">
        <v>569</v>
      </c>
      <c r="AQ72" s="1040"/>
      <c r="AR72" s="1040"/>
      <c r="AS72" s="1040"/>
      <c r="AT72" s="1040"/>
      <c r="AU72" s="1040" t="s">
        <v>579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575</v>
      </c>
      <c r="C73" s="1044"/>
      <c r="D73" s="1044"/>
      <c r="E73" s="1044"/>
      <c r="F73" s="1044"/>
      <c r="G73" s="1044"/>
      <c r="H73" s="1044"/>
      <c r="I73" s="1044"/>
      <c r="J73" s="1044"/>
      <c r="K73" s="1044"/>
      <c r="L73" s="1044"/>
      <c r="M73" s="1044"/>
      <c r="N73" s="1044"/>
      <c r="O73" s="1044"/>
      <c r="P73" s="1045"/>
      <c r="Q73" s="1046">
        <v>61</v>
      </c>
      <c r="R73" s="1040"/>
      <c r="S73" s="1040"/>
      <c r="T73" s="1040"/>
      <c r="U73" s="1040"/>
      <c r="V73" s="1040">
        <v>57</v>
      </c>
      <c r="W73" s="1040"/>
      <c r="X73" s="1040"/>
      <c r="Y73" s="1040"/>
      <c r="Z73" s="1040"/>
      <c r="AA73" s="1040">
        <v>4</v>
      </c>
      <c r="AB73" s="1040"/>
      <c r="AC73" s="1040"/>
      <c r="AD73" s="1040"/>
      <c r="AE73" s="1040"/>
      <c r="AF73" s="1040">
        <v>4</v>
      </c>
      <c r="AG73" s="1040"/>
      <c r="AH73" s="1040"/>
      <c r="AI73" s="1040"/>
      <c r="AJ73" s="1040"/>
      <c r="AK73" s="1040" t="s">
        <v>569</v>
      </c>
      <c r="AL73" s="1040"/>
      <c r="AM73" s="1040"/>
      <c r="AN73" s="1040"/>
      <c r="AO73" s="1040"/>
      <c r="AP73" s="1040" t="s">
        <v>579</v>
      </c>
      <c r="AQ73" s="1040"/>
      <c r="AR73" s="1040"/>
      <c r="AS73" s="1040"/>
      <c r="AT73" s="1040"/>
      <c r="AU73" s="1040" t="s">
        <v>579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576</v>
      </c>
      <c r="C74" s="1044"/>
      <c r="D74" s="1044"/>
      <c r="E74" s="1044"/>
      <c r="F74" s="1044"/>
      <c r="G74" s="1044"/>
      <c r="H74" s="1044"/>
      <c r="I74" s="1044"/>
      <c r="J74" s="1044"/>
      <c r="K74" s="1044"/>
      <c r="L74" s="1044"/>
      <c r="M74" s="1044"/>
      <c r="N74" s="1044"/>
      <c r="O74" s="1044"/>
      <c r="P74" s="1045"/>
      <c r="Q74" s="1046">
        <v>1732</v>
      </c>
      <c r="R74" s="1040"/>
      <c r="S74" s="1040"/>
      <c r="T74" s="1040"/>
      <c r="U74" s="1040"/>
      <c r="V74" s="1040">
        <v>1728</v>
      </c>
      <c r="W74" s="1040"/>
      <c r="X74" s="1040"/>
      <c r="Y74" s="1040"/>
      <c r="Z74" s="1040"/>
      <c r="AA74" s="1040">
        <v>4</v>
      </c>
      <c r="AB74" s="1040"/>
      <c r="AC74" s="1040"/>
      <c r="AD74" s="1040"/>
      <c r="AE74" s="1040"/>
      <c r="AF74" s="1040">
        <v>4</v>
      </c>
      <c r="AG74" s="1040"/>
      <c r="AH74" s="1040"/>
      <c r="AI74" s="1040"/>
      <c r="AJ74" s="1040"/>
      <c r="AK74" s="1040">
        <v>2</v>
      </c>
      <c r="AL74" s="1040"/>
      <c r="AM74" s="1040"/>
      <c r="AN74" s="1040"/>
      <c r="AO74" s="1040"/>
      <c r="AP74" s="1040" t="s">
        <v>579</v>
      </c>
      <c r="AQ74" s="1040"/>
      <c r="AR74" s="1040"/>
      <c r="AS74" s="1040"/>
      <c r="AT74" s="1040"/>
      <c r="AU74" s="1040" t="s">
        <v>569</v>
      </c>
      <c r="AV74" s="1040"/>
      <c r="AW74" s="1040"/>
      <c r="AX74" s="1040"/>
      <c r="AY74" s="1040"/>
      <c r="AZ74" s="1041" t="s">
        <v>577</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576</v>
      </c>
      <c r="C75" s="1044"/>
      <c r="D75" s="1044"/>
      <c r="E75" s="1044"/>
      <c r="F75" s="1044"/>
      <c r="G75" s="1044"/>
      <c r="H75" s="1044"/>
      <c r="I75" s="1044"/>
      <c r="J75" s="1044"/>
      <c r="K75" s="1044"/>
      <c r="L75" s="1044"/>
      <c r="M75" s="1044"/>
      <c r="N75" s="1044"/>
      <c r="O75" s="1044"/>
      <c r="P75" s="1045"/>
      <c r="Q75" s="1047">
        <v>281185</v>
      </c>
      <c r="R75" s="1048"/>
      <c r="S75" s="1048"/>
      <c r="T75" s="1048"/>
      <c r="U75" s="1049"/>
      <c r="V75" s="1050">
        <v>271261</v>
      </c>
      <c r="W75" s="1048"/>
      <c r="X75" s="1048"/>
      <c r="Y75" s="1048"/>
      <c r="Z75" s="1049"/>
      <c r="AA75" s="1050">
        <v>9925</v>
      </c>
      <c r="AB75" s="1048"/>
      <c r="AC75" s="1048"/>
      <c r="AD75" s="1048"/>
      <c r="AE75" s="1049"/>
      <c r="AF75" s="1050">
        <v>9925</v>
      </c>
      <c r="AG75" s="1048"/>
      <c r="AH75" s="1048"/>
      <c r="AI75" s="1048"/>
      <c r="AJ75" s="1049"/>
      <c r="AK75" s="1050">
        <v>1647</v>
      </c>
      <c r="AL75" s="1048"/>
      <c r="AM75" s="1048"/>
      <c r="AN75" s="1048"/>
      <c r="AO75" s="1049"/>
      <c r="AP75" s="1050" t="s">
        <v>569</v>
      </c>
      <c r="AQ75" s="1048"/>
      <c r="AR75" s="1048"/>
      <c r="AS75" s="1048"/>
      <c r="AT75" s="1049"/>
      <c r="AU75" s="1050" t="s">
        <v>579</v>
      </c>
      <c r="AV75" s="1048"/>
      <c r="AW75" s="1048"/>
      <c r="AX75" s="1048"/>
      <c r="AY75" s="1049"/>
      <c r="AZ75" s="1041" t="s">
        <v>578</v>
      </c>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10108</v>
      </c>
      <c r="AG88" s="1028"/>
      <c r="AH88" s="1028"/>
      <c r="AI88" s="1028"/>
      <c r="AJ88" s="1028"/>
      <c r="AK88" s="1032"/>
      <c r="AL88" s="1032"/>
      <c r="AM88" s="1032"/>
      <c r="AN88" s="1032"/>
      <c r="AO88" s="1032"/>
      <c r="AP88" s="1028" t="s">
        <v>580</v>
      </c>
      <c r="AQ88" s="1028"/>
      <c r="AR88" s="1028"/>
      <c r="AS88" s="1028"/>
      <c r="AT88" s="1028"/>
      <c r="AU88" s="1028" t="s">
        <v>569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7</v>
      </c>
      <c r="CS102" s="1020"/>
      <c r="CT102" s="1020"/>
      <c r="CU102" s="1020"/>
      <c r="CV102" s="1021"/>
      <c r="CW102" s="1019" t="s">
        <v>582</v>
      </c>
      <c r="CX102" s="1020"/>
      <c r="CY102" s="1020"/>
      <c r="CZ102" s="1020"/>
      <c r="DA102" s="1021"/>
      <c r="DB102" s="1019" t="s">
        <v>569</v>
      </c>
      <c r="DC102" s="1020"/>
      <c r="DD102" s="1020"/>
      <c r="DE102" s="1020"/>
      <c r="DF102" s="1021"/>
      <c r="DG102" s="1019" t="s">
        <v>569</v>
      </c>
      <c r="DH102" s="1020"/>
      <c r="DI102" s="1020"/>
      <c r="DJ102" s="1020"/>
      <c r="DK102" s="1021"/>
      <c r="DL102" s="1019" t="s">
        <v>569</v>
      </c>
      <c r="DM102" s="1020"/>
      <c r="DN102" s="1020"/>
      <c r="DO102" s="1020"/>
      <c r="DP102" s="1021"/>
      <c r="DQ102" s="1019" t="s">
        <v>569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303</v>
      </c>
      <c r="AG109" s="963"/>
      <c r="AH109" s="963"/>
      <c r="AI109" s="963"/>
      <c r="AJ109" s="964"/>
      <c r="AK109" s="965" t="s">
        <v>302</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303</v>
      </c>
      <c r="BW109" s="963"/>
      <c r="BX109" s="963"/>
      <c r="BY109" s="963"/>
      <c r="BZ109" s="964"/>
      <c r="CA109" s="965" t="s">
        <v>302</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303</v>
      </c>
      <c r="DM109" s="963"/>
      <c r="DN109" s="963"/>
      <c r="DO109" s="963"/>
      <c r="DP109" s="964"/>
      <c r="DQ109" s="965" t="s">
        <v>302</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459308</v>
      </c>
      <c r="AB110" s="956"/>
      <c r="AC110" s="956"/>
      <c r="AD110" s="956"/>
      <c r="AE110" s="957"/>
      <c r="AF110" s="958">
        <v>450167</v>
      </c>
      <c r="AG110" s="956"/>
      <c r="AH110" s="956"/>
      <c r="AI110" s="956"/>
      <c r="AJ110" s="957"/>
      <c r="AK110" s="958">
        <v>417839</v>
      </c>
      <c r="AL110" s="956"/>
      <c r="AM110" s="956"/>
      <c r="AN110" s="956"/>
      <c r="AO110" s="957"/>
      <c r="AP110" s="959">
        <v>28.8</v>
      </c>
      <c r="AQ110" s="960"/>
      <c r="AR110" s="960"/>
      <c r="AS110" s="960"/>
      <c r="AT110" s="961"/>
      <c r="AU110" s="995" t="s">
        <v>68</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3534932</v>
      </c>
      <c r="BR110" s="903"/>
      <c r="BS110" s="903"/>
      <c r="BT110" s="903"/>
      <c r="BU110" s="903"/>
      <c r="BV110" s="903">
        <v>3499076</v>
      </c>
      <c r="BW110" s="903"/>
      <c r="BX110" s="903"/>
      <c r="BY110" s="903"/>
      <c r="BZ110" s="903"/>
      <c r="CA110" s="903">
        <v>3600130</v>
      </c>
      <c r="CB110" s="903"/>
      <c r="CC110" s="903"/>
      <c r="CD110" s="903"/>
      <c r="CE110" s="903"/>
      <c r="CF110" s="927">
        <v>248</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172</v>
      </c>
      <c r="DM110" s="903"/>
      <c r="DN110" s="903"/>
      <c r="DO110" s="903"/>
      <c r="DP110" s="903"/>
      <c r="DQ110" s="903" t="s">
        <v>172</v>
      </c>
      <c r="DR110" s="903"/>
      <c r="DS110" s="903"/>
      <c r="DT110" s="903"/>
      <c r="DU110" s="903"/>
      <c r="DV110" s="904" t="s">
        <v>172</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172</v>
      </c>
      <c r="AB111" s="984"/>
      <c r="AC111" s="984"/>
      <c r="AD111" s="984"/>
      <c r="AE111" s="985"/>
      <c r="AF111" s="986" t="s">
        <v>434</v>
      </c>
      <c r="AG111" s="984"/>
      <c r="AH111" s="984"/>
      <c r="AI111" s="984"/>
      <c r="AJ111" s="985"/>
      <c r="AK111" s="986" t="s">
        <v>172</v>
      </c>
      <c r="AL111" s="984"/>
      <c r="AM111" s="984"/>
      <c r="AN111" s="984"/>
      <c r="AO111" s="985"/>
      <c r="AP111" s="987" t="s">
        <v>434</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172</v>
      </c>
      <c r="BR111" s="875"/>
      <c r="BS111" s="875"/>
      <c r="BT111" s="875"/>
      <c r="BU111" s="875"/>
      <c r="BV111" s="875" t="s">
        <v>172</v>
      </c>
      <c r="BW111" s="875"/>
      <c r="BX111" s="875"/>
      <c r="BY111" s="875"/>
      <c r="BZ111" s="875"/>
      <c r="CA111" s="875" t="s">
        <v>434</v>
      </c>
      <c r="CB111" s="875"/>
      <c r="CC111" s="875"/>
      <c r="CD111" s="875"/>
      <c r="CE111" s="875"/>
      <c r="CF111" s="936" t="s">
        <v>172</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172</v>
      </c>
      <c r="DH111" s="875"/>
      <c r="DI111" s="875"/>
      <c r="DJ111" s="875"/>
      <c r="DK111" s="875"/>
      <c r="DL111" s="875" t="s">
        <v>172</v>
      </c>
      <c r="DM111" s="875"/>
      <c r="DN111" s="875"/>
      <c r="DO111" s="875"/>
      <c r="DP111" s="875"/>
      <c r="DQ111" s="875" t="s">
        <v>434</v>
      </c>
      <c r="DR111" s="875"/>
      <c r="DS111" s="875"/>
      <c r="DT111" s="875"/>
      <c r="DU111" s="875"/>
      <c r="DV111" s="852" t="s">
        <v>172</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172</v>
      </c>
      <c r="AG112" s="838"/>
      <c r="AH112" s="838"/>
      <c r="AI112" s="838"/>
      <c r="AJ112" s="839"/>
      <c r="AK112" s="840" t="s">
        <v>434</v>
      </c>
      <c r="AL112" s="838"/>
      <c r="AM112" s="838"/>
      <c r="AN112" s="838"/>
      <c r="AO112" s="839"/>
      <c r="AP112" s="885" t="s">
        <v>172</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1044910</v>
      </c>
      <c r="BR112" s="875"/>
      <c r="BS112" s="875"/>
      <c r="BT112" s="875"/>
      <c r="BU112" s="875"/>
      <c r="BV112" s="875">
        <v>1082765</v>
      </c>
      <c r="BW112" s="875"/>
      <c r="BX112" s="875"/>
      <c r="BY112" s="875"/>
      <c r="BZ112" s="875"/>
      <c r="CA112" s="875">
        <v>1084548</v>
      </c>
      <c r="CB112" s="875"/>
      <c r="CC112" s="875"/>
      <c r="CD112" s="875"/>
      <c r="CE112" s="875"/>
      <c r="CF112" s="936">
        <v>74.7</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172</v>
      </c>
      <c r="DH112" s="875"/>
      <c r="DI112" s="875"/>
      <c r="DJ112" s="875"/>
      <c r="DK112" s="875"/>
      <c r="DL112" s="875" t="s">
        <v>172</v>
      </c>
      <c r="DM112" s="875"/>
      <c r="DN112" s="875"/>
      <c r="DO112" s="875"/>
      <c r="DP112" s="875"/>
      <c r="DQ112" s="875" t="s">
        <v>172</v>
      </c>
      <c r="DR112" s="875"/>
      <c r="DS112" s="875"/>
      <c r="DT112" s="875"/>
      <c r="DU112" s="875"/>
      <c r="DV112" s="852" t="s">
        <v>172</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85560</v>
      </c>
      <c r="AB113" s="984"/>
      <c r="AC113" s="984"/>
      <c r="AD113" s="984"/>
      <c r="AE113" s="985"/>
      <c r="AF113" s="986">
        <v>87862</v>
      </c>
      <c r="AG113" s="984"/>
      <c r="AH113" s="984"/>
      <c r="AI113" s="984"/>
      <c r="AJ113" s="985"/>
      <c r="AK113" s="986">
        <v>96876</v>
      </c>
      <c r="AL113" s="984"/>
      <c r="AM113" s="984"/>
      <c r="AN113" s="984"/>
      <c r="AO113" s="985"/>
      <c r="AP113" s="987">
        <v>6.7</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t="s">
        <v>434</v>
      </c>
      <c r="BR113" s="875"/>
      <c r="BS113" s="875"/>
      <c r="BT113" s="875"/>
      <c r="BU113" s="875"/>
      <c r="BV113" s="875" t="s">
        <v>434</v>
      </c>
      <c r="BW113" s="875"/>
      <c r="BX113" s="875"/>
      <c r="BY113" s="875"/>
      <c r="BZ113" s="875"/>
      <c r="CA113" s="875" t="s">
        <v>172</v>
      </c>
      <c r="CB113" s="875"/>
      <c r="CC113" s="875"/>
      <c r="CD113" s="875"/>
      <c r="CE113" s="875"/>
      <c r="CF113" s="936" t="s">
        <v>172</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172</v>
      </c>
      <c r="DH113" s="838"/>
      <c r="DI113" s="838"/>
      <c r="DJ113" s="838"/>
      <c r="DK113" s="839"/>
      <c r="DL113" s="840" t="s">
        <v>172</v>
      </c>
      <c r="DM113" s="838"/>
      <c r="DN113" s="838"/>
      <c r="DO113" s="838"/>
      <c r="DP113" s="839"/>
      <c r="DQ113" s="840" t="s">
        <v>434</v>
      </c>
      <c r="DR113" s="838"/>
      <c r="DS113" s="838"/>
      <c r="DT113" s="838"/>
      <c r="DU113" s="839"/>
      <c r="DV113" s="885" t="s">
        <v>172</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207</v>
      </c>
      <c r="AB114" s="838"/>
      <c r="AC114" s="838"/>
      <c r="AD114" s="838"/>
      <c r="AE114" s="839"/>
      <c r="AF114" s="840" t="s">
        <v>434</v>
      </c>
      <c r="AG114" s="838"/>
      <c r="AH114" s="838"/>
      <c r="AI114" s="838"/>
      <c r="AJ114" s="839"/>
      <c r="AK114" s="840" t="s">
        <v>172</v>
      </c>
      <c r="AL114" s="838"/>
      <c r="AM114" s="838"/>
      <c r="AN114" s="838"/>
      <c r="AO114" s="839"/>
      <c r="AP114" s="885" t="s">
        <v>434</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415084</v>
      </c>
      <c r="BR114" s="875"/>
      <c r="BS114" s="875"/>
      <c r="BT114" s="875"/>
      <c r="BU114" s="875"/>
      <c r="BV114" s="875">
        <v>395020</v>
      </c>
      <c r="BW114" s="875"/>
      <c r="BX114" s="875"/>
      <c r="BY114" s="875"/>
      <c r="BZ114" s="875"/>
      <c r="CA114" s="875">
        <v>333794</v>
      </c>
      <c r="CB114" s="875"/>
      <c r="CC114" s="875"/>
      <c r="CD114" s="875"/>
      <c r="CE114" s="875"/>
      <c r="CF114" s="936">
        <v>23</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172</v>
      </c>
      <c r="DH114" s="838"/>
      <c r="DI114" s="838"/>
      <c r="DJ114" s="838"/>
      <c r="DK114" s="839"/>
      <c r="DL114" s="840" t="s">
        <v>434</v>
      </c>
      <c r="DM114" s="838"/>
      <c r="DN114" s="838"/>
      <c r="DO114" s="838"/>
      <c r="DP114" s="839"/>
      <c r="DQ114" s="840" t="s">
        <v>434</v>
      </c>
      <c r="DR114" s="838"/>
      <c r="DS114" s="838"/>
      <c r="DT114" s="838"/>
      <c r="DU114" s="839"/>
      <c r="DV114" s="885" t="s">
        <v>172</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165</v>
      </c>
      <c r="AB115" s="984"/>
      <c r="AC115" s="984"/>
      <c r="AD115" s="984"/>
      <c r="AE115" s="985"/>
      <c r="AF115" s="986">
        <v>114</v>
      </c>
      <c r="AG115" s="984"/>
      <c r="AH115" s="984"/>
      <c r="AI115" s="984"/>
      <c r="AJ115" s="985"/>
      <c r="AK115" s="986">
        <v>62</v>
      </c>
      <c r="AL115" s="984"/>
      <c r="AM115" s="984"/>
      <c r="AN115" s="984"/>
      <c r="AO115" s="985"/>
      <c r="AP115" s="987">
        <v>0</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434</v>
      </c>
      <c r="BR115" s="875"/>
      <c r="BS115" s="875"/>
      <c r="BT115" s="875"/>
      <c r="BU115" s="875"/>
      <c r="BV115" s="875" t="s">
        <v>172</v>
      </c>
      <c r="BW115" s="875"/>
      <c r="BX115" s="875"/>
      <c r="BY115" s="875"/>
      <c r="BZ115" s="875"/>
      <c r="CA115" s="875" t="s">
        <v>172</v>
      </c>
      <c r="CB115" s="875"/>
      <c r="CC115" s="875"/>
      <c r="CD115" s="875"/>
      <c r="CE115" s="875"/>
      <c r="CF115" s="936" t="s">
        <v>172</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172</v>
      </c>
      <c r="DH115" s="838"/>
      <c r="DI115" s="838"/>
      <c r="DJ115" s="838"/>
      <c r="DK115" s="839"/>
      <c r="DL115" s="840" t="s">
        <v>172</v>
      </c>
      <c r="DM115" s="838"/>
      <c r="DN115" s="838"/>
      <c r="DO115" s="838"/>
      <c r="DP115" s="839"/>
      <c r="DQ115" s="840" t="s">
        <v>434</v>
      </c>
      <c r="DR115" s="838"/>
      <c r="DS115" s="838"/>
      <c r="DT115" s="838"/>
      <c r="DU115" s="839"/>
      <c r="DV115" s="885" t="s">
        <v>172</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146</v>
      </c>
      <c r="AB116" s="838"/>
      <c r="AC116" s="838"/>
      <c r="AD116" s="838"/>
      <c r="AE116" s="839"/>
      <c r="AF116" s="840">
        <v>51</v>
      </c>
      <c r="AG116" s="838"/>
      <c r="AH116" s="838"/>
      <c r="AI116" s="838"/>
      <c r="AJ116" s="839"/>
      <c r="AK116" s="840">
        <v>46</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434</v>
      </c>
      <c r="BR116" s="875"/>
      <c r="BS116" s="875"/>
      <c r="BT116" s="875"/>
      <c r="BU116" s="875"/>
      <c r="BV116" s="875" t="s">
        <v>172</v>
      </c>
      <c r="BW116" s="875"/>
      <c r="BX116" s="875"/>
      <c r="BY116" s="875"/>
      <c r="BZ116" s="875"/>
      <c r="CA116" s="875" t="s">
        <v>172</v>
      </c>
      <c r="CB116" s="875"/>
      <c r="CC116" s="875"/>
      <c r="CD116" s="875"/>
      <c r="CE116" s="875"/>
      <c r="CF116" s="936" t="s">
        <v>172</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172</v>
      </c>
      <c r="DH116" s="838"/>
      <c r="DI116" s="838"/>
      <c r="DJ116" s="838"/>
      <c r="DK116" s="839"/>
      <c r="DL116" s="840" t="s">
        <v>434</v>
      </c>
      <c r="DM116" s="838"/>
      <c r="DN116" s="838"/>
      <c r="DO116" s="838"/>
      <c r="DP116" s="839"/>
      <c r="DQ116" s="840" t="s">
        <v>172</v>
      </c>
      <c r="DR116" s="838"/>
      <c r="DS116" s="838"/>
      <c r="DT116" s="838"/>
      <c r="DU116" s="839"/>
      <c r="DV116" s="885" t="s">
        <v>172</v>
      </c>
      <c r="DW116" s="886"/>
      <c r="DX116" s="886"/>
      <c r="DY116" s="886"/>
      <c r="DZ116" s="887"/>
    </row>
    <row r="117" spans="1:130" s="226" customFormat="1" ht="26.25" customHeight="1">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545386</v>
      </c>
      <c r="AB117" s="970"/>
      <c r="AC117" s="970"/>
      <c r="AD117" s="970"/>
      <c r="AE117" s="971"/>
      <c r="AF117" s="972">
        <v>538194</v>
      </c>
      <c r="AG117" s="970"/>
      <c r="AH117" s="970"/>
      <c r="AI117" s="970"/>
      <c r="AJ117" s="971"/>
      <c r="AK117" s="972">
        <v>514823</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172</v>
      </c>
      <c r="BR117" s="875"/>
      <c r="BS117" s="875"/>
      <c r="BT117" s="875"/>
      <c r="BU117" s="875"/>
      <c r="BV117" s="875" t="s">
        <v>434</v>
      </c>
      <c r="BW117" s="875"/>
      <c r="BX117" s="875"/>
      <c r="BY117" s="875"/>
      <c r="BZ117" s="875"/>
      <c r="CA117" s="875" t="s">
        <v>172</v>
      </c>
      <c r="CB117" s="875"/>
      <c r="CC117" s="875"/>
      <c r="CD117" s="875"/>
      <c r="CE117" s="875"/>
      <c r="CF117" s="936" t="s">
        <v>434</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172</v>
      </c>
      <c r="DH117" s="838"/>
      <c r="DI117" s="838"/>
      <c r="DJ117" s="838"/>
      <c r="DK117" s="839"/>
      <c r="DL117" s="840" t="s">
        <v>172</v>
      </c>
      <c r="DM117" s="838"/>
      <c r="DN117" s="838"/>
      <c r="DO117" s="838"/>
      <c r="DP117" s="839"/>
      <c r="DQ117" s="840" t="s">
        <v>172</v>
      </c>
      <c r="DR117" s="838"/>
      <c r="DS117" s="838"/>
      <c r="DT117" s="838"/>
      <c r="DU117" s="839"/>
      <c r="DV117" s="885" t="s">
        <v>172</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303</v>
      </c>
      <c r="AG118" s="963"/>
      <c r="AH118" s="963"/>
      <c r="AI118" s="963"/>
      <c r="AJ118" s="964"/>
      <c r="AK118" s="965" t="s">
        <v>302</v>
      </c>
      <c r="AL118" s="963"/>
      <c r="AM118" s="963"/>
      <c r="AN118" s="963"/>
      <c r="AO118" s="964"/>
      <c r="AP118" s="966" t="s">
        <v>428</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172</v>
      </c>
      <c r="BR118" s="906"/>
      <c r="BS118" s="906"/>
      <c r="BT118" s="906"/>
      <c r="BU118" s="906"/>
      <c r="BV118" s="906" t="s">
        <v>172</v>
      </c>
      <c r="BW118" s="906"/>
      <c r="BX118" s="906"/>
      <c r="BY118" s="906"/>
      <c r="BZ118" s="906"/>
      <c r="CA118" s="906" t="s">
        <v>434</v>
      </c>
      <c r="CB118" s="906"/>
      <c r="CC118" s="906"/>
      <c r="CD118" s="906"/>
      <c r="CE118" s="906"/>
      <c r="CF118" s="936" t="s">
        <v>434</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172</v>
      </c>
      <c r="DM118" s="838"/>
      <c r="DN118" s="838"/>
      <c r="DO118" s="838"/>
      <c r="DP118" s="839"/>
      <c r="DQ118" s="840" t="s">
        <v>172</v>
      </c>
      <c r="DR118" s="838"/>
      <c r="DS118" s="838"/>
      <c r="DT118" s="838"/>
      <c r="DU118" s="839"/>
      <c r="DV118" s="885" t="s">
        <v>172</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172</v>
      </c>
      <c r="AB119" s="956"/>
      <c r="AC119" s="956"/>
      <c r="AD119" s="956"/>
      <c r="AE119" s="957"/>
      <c r="AF119" s="958" t="s">
        <v>434</v>
      </c>
      <c r="AG119" s="956"/>
      <c r="AH119" s="956"/>
      <c r="AI119" s="956"/>
      <c r="AJ119" s="957"/>
      <c r="AK119" s="958" t="s">
        <v>172</v>
      </c>
      <c r="AL119" s="956"/>
      <c r="AM119" s="956"/>
      <c r="AN119" s="956"/>
      <c r="AO119" s="957"/>
      <c r="AP119" s="959" t="s">
        <v>172</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459</v>
      </c>
      <c r="BP119" s="939"/>
      <c r="BQ119" s="943">
        <v>4994926</v>
      </c>
      <c r="BR119" s="906"/>
      <c r="BS119" s="906"/>
      <c r="BT119" s="906"/>
      <c r="BU119" s="906"/>
      <c r="BV119" s="906">
        <v>4976861</v>
      </c>
      <c r="BW119" s="906"/>
      <c r="BX119" s="906"/>
      <c r="BY119" s="906"/>
      <c r="BZ119" s="906"/>
      <c r="CA119" s="906">
        <v>5018472</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172</v>
      </c>
      <c r="DM119" s="821"/>
      <c r="DN119" s="821"/>
      <c r="DO119" s="821"/>
      <c r="DP119" s="822"/>
      <c r="DQ119" s="823" t="s">
        <v>172</v>
      </c>
      <c r="DR119" s="821"/>
      <c r="DS119" s="821"/>
      <c r="DT119" s="821"/>
      <c r="DU119" s="822"/>
      <c r="DV119" s="909" t="s">
        <v>434</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172</v>
      </c>
      <c r="AB120" s="838"/>
      <c r="AC120" s="838"/>
      <c r="AD120" s="838"/>
      <c r="AE120" s="839"/>
      <c r="AF120" s="840" t="s">
        <v>172</v>
      </c>
      <c r="AG120" s="838"/>
      <c r="AH120" s="838"/>
      <c r="AI120" s="838"/>
      <c r="AJ120" s="839"/>
      <c r="AK120" s="840" t="s">
        <v>172</v>
      </c>
      <c r="AL120" s="838"/>
      <c r="AM120" s="838"/>
      <c r="AN120" s="838"/>
      <c r="AO120" s="839"/>
      <c r="AP120" s="885" t="s">
        <v>434</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1674219</v>
      </c>
      <c r="BR120" s="903"/>
      <c r="BS120" s="903"/>
      <c r="BT120" s="903"/>
      <c r="BU120" s="903"/>
      <c r="BV120" s="903">
        <v>1725378</v>
      </c>
      <c r="BW120" s="903"/>
      <c r="BX120" s="903"/>
      <c r="BY120" s="903"/>
      <c r="BZ120" s="903"/>
      <c r="CA120" s="903">
        <v>1758619</v>
      </c>
      <c r="CB120" s="903"/>
      <c r="CC120" s="903"/>
      <c r="CD120" s="903"/>
      <c r="CE120" s="903"/>
      <c r="CF120" s="927">
        <v>121.1</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566955</v>
      </c>
      <c r="DH120" s="903"/>
      <c r="DI120" s="903"/>
      <c r="DJ120" s="903"/>
      <c r="DK120" s="903"/>
      <c r="DL120" s="903">
        <v>649809</v>
      </c>
      <c r="DM120" s="903"/>
      <c r="DN120" s="903"/>
      <c r="DO120" s="903"/>
      <c r="DP120" s="903"/>
      <c r="DQ120" s="903">
        <v>688361</v>
      </c>
      <c r="DR120" s="903"/>
      <c r="DS120" s="903"/>
      <c r="DT120" s="903"/>
      <c r="DU120" s="903"/>
      <c r="DV120" s="904">
        <v>47.4</v>
      </c>
      <c r="DW120" s="904"/>
      <c r="DX120" s="904"/>
      <c r="DY120" s="904"/>
      <c r="DZ120" s="905"/>
    </row>
    <row r="121" spans="1:130" s="226" customFormat="1" ht="26.25" customHeight="1">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172</v>
      </c>
      <c r="AB121" s="838"/>
      <c r="AC121" s="838"/>
      <c r="AD121" s="838"/>
      <c r="AE121" s="839"/>
      <c r="AF121" s="840" t="s">
        <v>434</v>
      </c>
      <c r="AG121" s="838"/>
      <c r="AH121" s="838"/>
      <c r="AI121" s="838"/>
      <c r="AJ121" s="839"/>
      <c r="AK121" s="840" t="s">
        <v>434</v>
      </c>
      <c r="AL121" s="838"/>
      <c r="AM121" s="838"/>
      <c r="AN121" s="838"/>
      <c r="AO121" s="839"/>
      <c r="AP121" s="885" t="s">
        <v>172</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260721</v>
      </c>
      <c r="BR121" s="875"/>
      <c r="BS121" s="875"/>
      <c r="BT121" s="875"/>
      <c r="BU121" s="875"/>
      <c r="BV121" s="875">
        <v>244126</v>
      </c>
      <c r="BW121" s="875"/>
      <c r="BX121" s="875"/>
      <c r="BY121" s="875"/>
      <c r="BZ121" s="875"/>
      <c r="CA121" s="875">
        <v>244983</v>
      </c>
      <c r="CB121" s="875"/>
      <c r="CC121" s="875"/>
      <c r="CD121" s="875"/>
      <c r="CE121" s="875"/>
      <c r="CF121" s="936">
        <v>16.899999999999999</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330116</v>
      </c>
      <c r="DH121" s="875"/>
      <c r="DI121" s="875"/>
      <c r="DJ121" s="875"/>
      <c r="DK121" s="875"/>
      <c r="DL121" s="875">
        <v>300210</v>
      </c>
      <c r="DM121" s="875"/>
      <c r="DN121" s="875"/>
      <c r="DO121" s="875"/>
      <c r="DP121" s="875"/>
      <c r="DQ121" s="875">
        <v>274713</v>
      </c>
      <c r="DR121" s="875"/>
      <c r="DS121" s="875"/>
      <c r="DT121" s="875"/>
      <c r="DU121" s="875"/>
      <c r="DV121" s="852">
        <v>18.899999999999999</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434</v>
      </c>
      <c r="AB122" s="838"/>
      <c r="AC122" s="838"/>
      <c r="AD122" s="838"/>
      <c r="AE122" s="839"/>
      <c r="AF122" s="840" t="s">
        <v>172</v>
      </c>
      <c r="AG122" s="838"/>
      <c r="AH122" s="838"/>
      <c r="AI122" s="838"/>
      <c r="AJ122" s="839"/>
      <c r="AK122" s="840" t="s">
        <v>172</v>
      </c>
      <c r="AL122" s="838"/>
      <c r="AM122" s="838"/>
      <c r="AN122" s="838"/>
      <c r="AO122" s="839"/>
      <c r="AP122" s="885" t="s">
        <v>434</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3056671</v>
      </c>
      <c r="BR122" s="906"/>
      <c r="BS122" s="906"/>
      <c r="BT122" s="906"/>
      <c r="BU122" s="906"/>
      <c r="BV122" s="906">
        <v>3077613</v>
      </c>
      <c r="BW122" s="906"/>
      <c r="BX122" s="906"/>
      <c r="BY122" s="906"/>
      <c r="BZ122" s="906"/>
      <c r="CA122" s="906">
        <v>3240417</v>
      </c>
      <c r="CB122" s="906"/>
      <c r="CC122" s="906"/>
      <c r="CD122" s="906"/>
      <c r="CE122" s="906"/>
      <c r="CF122" s="907">
        <v>223.2</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135824</v>
      </c>
      <c r="DH122" s="875"/>
      <c r="DI122" s="875"/>
      <c r="DJ122" s="875"/>
      <c r="DK122" s="875"/>
      <c r="DL122" s="875">
        <v>126264</v>
      </c>
      <c r="DM122" s="875"/>
      <c r="DN122" s="875"/>
      <c r="DO122" s="875"/>
      <c r="DP122" s="875"/>
      <c r="DQ122" s="875">
        <v>116755</v>
      </c>
      <c r="DR122" s="875"/>
      <c r="DS122" s="875"/>
      <c r="DT122" s="875"/>
      <c r="DU122" s="875"/>
      <c r="DV122" s="852">
        <v>8</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172</v>
      </c>
      <c r="AB123" s="838"/>
      <c r="AC123" s="838"/>
      <c r="AD123" s="838"/>
      <c r="AE123" s="839"/>
      <c r="AF123" s="840" t="s">
        <v>434</v>
      </c>
      <c r="AG123" s="838"/>
      <c r="AH123" s="838"/>
      <c r="AI123" s="838"/>
      <c r="AJ123" s="839"/>
      <c r="AK123" s="840" t="s">
        <v>172</v>
      </c>
      <c r="AL123" s="838"/>
      <c r="AM123" s="838"/>
      <c r="AN123" s="838"/>
      <c r="AO123" s="839"/>
      <c r="AP123" s="885" t="s">
        <v>172</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470</v>
      </c>
      <c r="BP123" s="939"/>
      <c r="BQ123" s="893">
        <v>4991611</v>
      </c>
      <c r="BR123" s="894"/>
      <c r="BS123" s="894"/>
      <c r="BT123" s="894"/>
      <c r="BU123" s="894"/>
      <c r="BV123" s="894">
        <v>5047117</v>
      </c>
      <c r="BW123" s="894"/>
      <c r="BX123" s="894"/>
      <c r="BY123" s="894"/>
      <c r="BZ123" s="894"/>
      <c r="CA123" s="894">
        <v>5244019</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v>12015</v>
      </c>
      <c r="DH123" s="838"/>
      <c r="DI123" s="838"/>
      <c r="DJ123" s="838"/>
      <c r="DK123" s="839"/>
      <c r="DL123" s="840">
        <v>6482</v>
      </c>
      <c r="DM123" s="838"/>
      <c r="DN123" s="838"/>
      <c r="DO123" s="838"/>
      <c r="DP123" s="839"/>
      <c r="DQ123" s="840">
        <v>4719</v>
      </c>
      <c r="DR123" s="838"/>
      <c r="DS123" s="838"/>
      <c r="DT123" s="838"/>
      <c r="DU123" s="839"/>
      <c r="DV123" s="885">
        <v>0.3</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434</v>
      </c>
      <c r="AB124" s="838"/>
      <c r="AC124" s="838"/>
      <c r="AD124" s="838"/>
      <c r="AE124" s="839"/>
      <c r="AF124" s="840" t="s">
        <v>434</v>
      </c>
      <c r="AG124" s="838"/>
      <c r="AH124" s="838"/>
      <c r="AI124" s="838"/>
      <c r="AJ124" s="839"/>
      <c r="AK124" s="840" t="s">
        <v>172</v>
      </c>
      <c r="AL124" s="838"/>
      <c r="AM124" s="838"/>
      <c r="AN124" s="838"/>
      <c r="AO124" s="839"/>
      <c r="AP124" s="885" t="s">
        <v>434</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0.2</v>
      </c>
      <c r="BR124" s="892"/>
      <c r="BS124" s="892"/>
      <c r="BT124" s="892"/>
      <c r="BU124" s="892"/>
      <c r="BV124" s="892" t="s">
        <v>172</v>
      </c>
      <c r="BW124" s="892"/>
      <c r="BX124" s="892"/>
      <c r="BY124" s="892"/>
      <c r="BZ124" s="892"/>
      <c r="CA124" s="892" t="s">
        <v>172</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172</v>
      </c>
      <c r="DH124" s="821"/>
      <c r="DI124" s="821"/>
      <c r="DJ124" s="821"/>
      <c r="DK124" s="822"/>
      <c r="DL124" s="823" t="s">
        <v>172</v>
      </c>
      <c r="DM124" s="821"/>
      <c r="DN124" s="821"/>
      <c r="DO124" s="821"/>
      <c r="DP124" s="822"/>
      <c r="DQ124" s="823" t="s">
        <v>172</v>
      </c>
      <c r="DR124" s="821"/>
      <c r="DS124" s="821"/>
      <c r="DT124" s="821"/>
      <c r="DU124" s="822"/>
      <c r="DV124" s="909" t="s">
        <v>172</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172</v>
      </c>
      <c r="AB125" s="838"/>
      <c r="AC125" s="838"/>
      <c r="AD125" s="838"/>
      <c r="AE125" s="839"/>
      <c r="AF125" s="840" t="s">
        <v>172</v>
      </c>
      <c r="AG125" s="838"/>
      <c r="AH125" s="838"/>
      <c r="AI125" s="838"/>
      <c r="AJ125" s="839"/>
      <c r="AK125" s="840" t="s">
        <v>172</v>
      </c>
      <c r="AL125" s="838"/>
      <c r="AM125" s="838"/>
      <c r="AN125" s="838"/>
      <c r="AO125" s="839"/>
      <c r="AP125" s="885" t="s">
        <v>434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172</v>
      </c>
      <c r="DH125" s="903"/>
      <c r="DI125" s="903"/>
      <c r="DJ125" s="903"/>
      <c r="DK125" s="903"/>
      <c r="DL125" s="903" t="s">
        <v>434</v>
      </c>
      <c r="DM125" s="903"/>
      <c r="DN125" s="903"/>
      <c r="DO125" s="903"/>
      <c r="DP125" s="903"/>
      <c r="DQ125" s="903" t="s">
        <v>434</v>
      </c>
      <c r="DR125" s="903"/>
      <c r="DS125" s="903"/>
      <c r="DT125" s="903"/>
      <c r="DU125" s="903"/>
      <c r="DV125" s="904" t="s">
        <v>172</v>
      </c>
      <c r="DW125" s="904"/>
      <c r="DX125" s="904"/>
      <c r="DY125" s="904"/>
      <c r="DZ125" s="905"/>
    </row>
    <row r="126" spans="1:130" s="226" customFormat="1" ht="26.25" customHeight="1" thickBot="1">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172</v>
      </c>
      <c r="AB126" s="838"/>
      <c r="AC126" s="838"/>
      <c r="AD126" s="838"/>
      <c r="AE126" s="839"/>
      <c r="AF126" s="840" t="s">
        <v>172</v>
      </c>
      <c r="AG126" s="838"/>
      <c r="AH126" s="838"/>
      <c r="AI126" s="838"/>
      <c r="AJ126" s="839"/>
      <c r="AK126" s="840" t="s">
        <v>172</v>
      </c>
      <c r="AL126" s="838"/>
      <c r="AM126" s="838"/>
      <c r="AN126" s="838"/>
      <c r="AO126" s="839"/>
      <c r="AP126" s="885" t="s">
        <v>172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172</v>
      </c>
      <c r="DH126" s="875"/>
      <c r="DI126" s="875"/>
      <c r="DJ126" s="875"/>
      <c r="DK126" s="875"/>
      <c r="DL126" s="875" t="s">
        <v>434</v>
      </c>
      <c r="DM126" s="875"/>
      <c r="DN126" s="875"/>
      <c r="DO126" s="875"/>
      <c r="DP126" s="875"/>
      <c r="DQ126" s="875" t="s">
        <v>172</v>
      </c>
      <c r="DR126" s="875"/>
      <c r="DS126" s="875"/>
      <c r="DT126" s="875"/>
      <c r="DU126" s="875"/>
      <c r="DV126" s="852" t="s">
        <v>172</v>
      </c>
      <c r="DW126" s="852"/>
      <c r="DX126" s="852"/>
      <c r="DY126" s="852"/>
      <c r="DZ126" s="853"/>
    </row>
    <row r="127" spans="1:130" s="226" customFormat="1" ht="26.25" customHeight="1">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165</v>
      </c>
      <c r="AB127" s="838"/>
      <c r="AC127" s="838"/>
      <c r="AD127" s="838"/>
      <c r="AE127" s="839"/>
      <c r="AF127" s="840">
        <v>114</v>
      </c>
      <c r="AG127" s="838"/>
      <c r="AH127" s="838"/>
      <c r="AI127" s="838"/>
      <c r="AJ127" s="839"/>
      <c r="AK127" s="840">
        <v>62</v>
      </c>
      <c r="AL127" s="838"/>
      <c r="AM127" s="838"/>
      <c r="AN127" s="838"/>
      <c r="AO127" s="839"/>
      <c r="AP127" s="885">
        <v>0</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483</v>
      </c>
      <c r="DH127" s="875"/>
      <c r="DI127" s="875"/>
      <c r="DJ127" s="875"/>
      <c r="DK127" s="875"/>
      <c r="DL127" s="875" t="s">
        <v>172</v>
      </c>
      <c r="DM127" s="875"/>
      <c r="DN127" s="875"/>
      <c r="DO127" s="875"/>
      <c r="DP127" s="875"/>
      <c r="DQ127" s="875" t="s">
        <v>172</v>
      </c>
      <c r="DR127" s="875"/>
      <c r="DS127" s="875"/>
      <c r="DT127" s="875"/>
      <c r="DU127" s="875"/>
      <c r="DV127" s="852" t="s">
        <v>172</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v>18246</v>
      </c>
      <c r="AB128" s="859"/>
      <c r="AC128" s="859"/>
      <c r="AD128" s="859"/>
      <c r="AE128" s="860"/>
      <c r="AF128" s="861">
        <v>15687</v>
      </c>
      <c r="AG128" s="859"/>
      <c r="AH128" s="859"/>
      <c r="AI128" s="859"/>
      <c r="AJ128" s="860"/>
      <c r="AK128" s="861">
        <v>17908</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172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483</v>
      </c>
      <c r="DH128" s="849"/>
      <c r="DI128" s="849"/>
      <c r="DJ128" s="849"/>
      <c r="DK128" s="849"/>
      <c r="DL128" s="849" t="s">
        <v>172</v>
      </c>
      <c r="DM128" s="849"/>
      <c r="DN128" s="849"/>
      <c r="DO128" s="849"/>
      <c r="DP128" s="849"/>
      <c r="DQ128" s="849" t="s">
        <v>172</v>
      </c>
      <c r="DR128" s="849"/>
      <c r="DS128" s="849"/>
      <c r="DT128" s="849"/>
      <c r="DU128" s="849"/>
      <c r="DV128" s="850" t="s">
        <v>172</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1854687</v>
      </c>
      <c r="AB129" s="838"/>
      <c r="AC129" s="838"/>
      <c r="AD129" s="838"/>
      <c r="AE129" s="839"/>
      <c r="AF129" s="840">
        <v>1867267</v>
      </c>
      <c r="AG129" s="838"/>
      <c r="AH129" s="838"/>
      <c r="AI129" s="838"/>
      <c r="AJ129" s="839"/>
      <c r="AK129" s="840">
        <v>1797518</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172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361824</v>
      </c>
      <c r="AB130" s="838"/>
      <c r="AC130" s="838"/>
      <c r="AD130" s="838"/>
      <c r="AE130" s="839"/>
      <c r="AF130" s="840">
        <v>364635</v>
      </c>
      <c r="AG130" s="838"/>
      <c r="AH130" s="838"/>
      <c r="AI130" s="838"/>
      <c r="AJ130" s="839"/>
      <c r="AK130" s="840">
        <v>345562</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10.6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1492863</v>
      </c>
      <c r="AB131" s="821"/>
      <c r="AC131" s="821"/>
      <c r="AD131" s="821"/>
      <c r="AE131" s="822"/>
      <c r="AF131" s="823">
        <v>1502632</v>
      </c>
      <c r="AG131" s="821"/>
      <c r="AH131" s="821"/>
      <c r="AI131" s="821"/>
      <c r="AJ131" s="822"/>
      <c r="AK131" s="823">
        <v>1451956</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t="s">
        <v>434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11.0737556</v>
      </c>
      <c r="AB132" s="801"/>
      <c r="AC132" s="801"/>
      <c r="AD132" s="801"/>
      <c r="AE132" s="802"/>
      <c r="AF132" s="803">
        <v>10.506364830000001</v>
      </c>
      <c r="AG132" s="801"/>
      <c r="AH132" s="801"/>
      <c r="AI132" s="801"/>
      <c r="AJ132" s="802"/>
      <c r="AK132" s="803">
        <v>10.424076210000001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12.3</v>
      </c>
      <c r="AB133" s="780"/>
      <c r="AC133" s="780"/>
      <c r="AD133" s="780"/>
      <c r="AE133" s="781"/>
      <c r="AF133" s="779">
        <v>11.3</v>
      </c>
      <c r="AG133" s="780"/>
      <c r="AH133" s="780"/>
      <c r="AI133" s="780"/>
      <c r="AJ133" s="781"/>
      <c r="AK133" s="779">
        <v>10.6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q+Gu1/9As8tdhQ3QfIp0xoFx5BcIeAGo33sSuTrZzN/Lut+02Vk70q3RLSEBIqCnoNxBWifUBJO+0fyNip7Jg==" saltValue="fYhz5SogkVQGTdonARIg5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SNbYWZUJWmanO8YkbGQ4RzADJZaGjTSMgh55m6SI7BswGchax71NLlmbrBx8OY/GbyjzI/5ahoE4lqOexu7lA==" saltValue="TooeoS/Gvm/bI/Y9y3Af4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EhT1W75OBmCzMdFpwbtlLnGqbhZtt7ACSCwRvUHOIwhdOJcXn23wm+1FHKgI1WSgnMEfWojYXbyo+MfLk4Siw==" saltValue="ALpx7xC481RUaLFC9icv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528895</v>
      </c>
      <c r="AP9" s="292">
        <v>297969</v>
      </c>
      <c r="AQ9" s="293">
        <v>189734</v>
      </c>
      <c r="AR9" s="294">
        <v>57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75626</v>
      </c>
      <c r="AP10" s="295">
        <v>42606</v>
      </c>
      <c r="AQ10" s="296">
        <v>22180</v>
      </c>
      <c r="AR10" s="297">
        <v>92.1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81627</v>
      </c>
      <c r="AP11" s="295">
        <v>45987</v>
      </c>
      <c r="AQ11" s="296">
        <v>28692</v>
      </c>
      <c r="AR11" s="297">
        <v>60.3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4806</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v>47525</v>
      </c>
      <c r="AP14" s="295">
        <v>26775</v>
      </c>
      <c r="AQ14" s="296">
        <v>8976</v>
      </c>
      <c r="AR14" s="297">
        <v>198.3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11347</v>
      </c>
      <c r="AP15" s="295">
        <v>6393</v>
      </c>
      <c r="AQ15" s="296">
        <v>4161</v>
      </c>
      <c r="AR15" s="297">
        <v>53.6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-74950</v>
      </c>
      <c r="AP16" s="295">
        <v>-42225</v>
      </c>
      <c r="AQ16" s="296">
        <v>-17989</v>
      </c>
      <c r="AR16" s="297">
        <v>134.69999999999999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670070</v>
      </c>
      <c r="AP17" s="295">
        <v>377504</v>
      </c>
      <c r="AQ17" s="296">
        <v>240560</v>
      </c>
      <c r="AR17" s="297">
        <v>56.9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32.68</v>
      </c>
      <c r="AP21" s="308">
        <v>21.65</v>
      </c>
      <c r="AQ21" s="309">
        <v>11.03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93.5</v>
      </c>
      <c r="AP22" s="313">
        <v>95.4</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417839</v>
      </c>
      <c r="AP32" s="322">
        <v>235402</v>
      </c>
      <c r="AQ32" s="323">
        <v>139228</v>
      </c>
      <c r="AR32" s="324">
        <v>69.099999999999994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v>5</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96876</v>
      </c>
      <c r="AP35" s="322">
        <v>54578</v>
      </c>
      <c r="AQ35" s="323">
        <v>32095</v>
      </c>
      <c r="AR35" s="324">
        <v>70.099999999999994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t="s">
        <v>510</v>
      </c>
      <c r="AP36" s="322" t="s">
        <v>510</v>
      </c>
      <c r="AQ36" s="323">
        <v>5254</v>
      </c>
      <c r="AR36" s="324" t="s">
        <v>510</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v>62</v>
      </c>
      <c r="AP37" s="322">
        <v>35</v>
      </c>
      <c r="AQ37" s="323">
        <v>1384</v>
      </c>
      <c r="AR37" s="324">
        <v>-97.5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v>46</v>
      </c>
      <c r="AP38" s="325">
        <v>26</v>
      </c>
      <c r="AQ38" s="326">
        <v>32</v>
      </c>
      <c r="AR38" s="314">
        <v>-18.8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-17908</v>
      </c>
      <c r="AP39" s="322">
        <v>-10089</v>
      </c>
      <c r="AQ39" s="323">
        <v>-8131</v>
      </c>
      <c r="AR39" s="324">
        <v>24.1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-345562</v>
      </c>
      <c r="AP40" s="322">
        <v>-194683</v>
      </c>
      <c r="AQ40" s="323">
        <v>-126394</v>
      </c>
      <c r="AR40" s="324">
        <v>54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151353</v>
      </c>
      <c r="AP41" s="322">
        <v>85269</v>
      </c>
      <c r="AQ41" s="323">
        <v>43473</v>
      </c>
      <c r="AR41" s="324">
        <v>96.1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540631</v>
      </c>
      <c r="AN51" s="344">
        <v>287570</v>
      </c>
      <c r="AO51" s="345">
        <v>30.8</v>
      </c>
      <c r="AP51" s="346">
        <v>316331</v>
      </c>
      <c r="AQ51" s="347">
        <v>38.6</v>
      </c>
      <c r="AR51" s="348">
        <v>-7.8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153484</v>
      </c>
      <c r="AN52" s="352">
        <v>81640</v>
      </c>
      <c r="AO52" s="353">
        <v>58.7</v>
      </c>
      <c r="AP52" s="354">
        <v>106387</v>
      </c>
      <c r="AQ52" s="355">
        <v>22.8</v>
      </c>
      <c r="AR52" s="356">
        <v>35.9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656309</v>
      </c>
      <c r="AN53" s="344">
        <v>357467</v>
      </c>
      <c r="AO53" s="345">
        <v>24.3</v>
      </c>
      <c r="AP53" s="346">
        <v>333013</v>
      </c>
      <c r="AQ53" s="347">
        <v>5.3</v>
      </c>
      <c r="AR53" s="348">
        <v>19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167389</v>
      </c>
      <c r="AN54" s="352">
        <v>91170</v>
      </c>
      <c r="AO54" s="353">
        <v>11.7</v>
      </c>
      <c r="AP54" s="354">
        <v>126732</v>
      </c>
      <c r="AQ54" s="355">
        <v>19.100000000000001</v>
      </c>
      <c r="AR54" s="356">
        <v>-7.4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631500</v>
      </c>
      <c r="AN55" s="344">
        <v>351028</v>
      </c>
      <c r="AO55" s="345">
        <v>-1.8</v>
      </c>
      <c r="AP55" s="346">
        <v>280458</v>
      </c>
      <c r="AQ55" s="347">
        <v>-15.8</v>
      </c>
      <c r="AR55" s="348">
        <v>14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130145</v>
      </c>
      <c r="AN56" s="352">
        <v>72343</v>
      </c>
      <c r="AO56" s="353">
        <v>-20.7</v>
      </c>
      <c r="AP56" s="354">
        <v>127286</v>
      </c>
      <c r="AQ56" s="355">
        <v>0.4</v>
      </c>
      <c r="AR56" s="356">
        <v>-21.1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580188</v>
      </c>
      <c r="AN57" s="344">
        <v>329840</v>
      </c>
      <c r="AO57" s="345">
        <v>-6</v>
      </c>
      <c r="AP57" s="346">
        <v>291945</v>
      </c>
      <c r="AQ57" s="347">
        <v>4.0999999999999996</v>
      </c>
      <c r="AR57" s="348">
        <v>-10.1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185990</v>
      </c>
      <c r="AN58" s="352">
        <v>105736</v>
      </c>
      <c r="AO58" s="353">
        <v>46.2</v>
      </c>
      <c r="AP58" s="354">
        <v>127651</v>
      </c>
      <c r="AQ58" s="355">
        <v>0.3</v>
      </c>
      <c r="AR58" s="356">
        <v>45.9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706787</v>
      </c>
      <c r="AN59" s="344">
        <v>398190</v>
      </c>
      <c r="AO59" s="345">
        <v>20.7</v>
      </c>
      <c r="AP59" s="346">
        <v>291173</v>
      </c>
      <c r="AQ59" s="347">
        <v>-0.3</v>
      </c>
      <c r="AR59" s="348">
        <v>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192349</v>
      </c>
      <c r="AN60" s="352">
        <v>108366</v>
      </c>
      <c r="AO60" s="353">
        <v>2.5</v>
      </c>
      <c r="AP60" s="354">
        <v>119071</v>
      </c>
      <c r="AQ60" s="355">
        <v>-6.7</v>
      </c>
      <c r="AR60" s="356">
        <v>9.1999999999999993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623083</v>
      </c>
      <c r="AN61" s="359">
        <v>344819</v>
      </c>
      <c r="AO61" s="360">
        <v>13.6</v>
      </c>
      <c r="AP61" s="361">
        <v>302584</v>
      </c>
      <c r="AQ61" s="362">
        <v>6.4</v>
      </c>
      <c r="AR61" s="348">
        <v>7.2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165871</v>
      </c>
      <c r="AN62" s="352">
        <v>91851</v>
      </c>
      <c r="AO62" s="353">
        <v>19.7</v>
      </c>
      <c r="AP62" s="354">
        <v>121425</v>
      </c>
      <c r="AQ62" s="355">
        <v>7.2</v>
      </c>
      <c r="AR62" s="356">
        <v>12.5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lBYNvVphdxBcLvSwftQ5yS6bduftJpl/M9yj4B3v8/+NLWVQcJczzHVF4f7B/qJLjQ65PrwaBgttdb3fTdmxQ==" saltValue="GraodgfX60xks2M52iwH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IbRDCN8PPbNmwWahuY/KfdfJ/dA4/qvV1adRtp0uovHdxVAjjzS/8um/LdTqlFlakJmoJPlgplLuDp/3qUGfg==" saltValue="xapEuol49fXAXfYuBdrjT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QX14JR4Ojrm1l6oBVR+PndjaESx5fkAAabFZqDE8hxuS0WYZH95Nn2IkzByKdnkR9aZm5uDItnuNUR0RUP6KQ==" saltValue="MAh+72m7lzQKfQAju2cr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26.79</v>
      </c>
      <c r="G47" s="12">
        <v>28.57</v>
      </c>
      <c r="H47" s="12">
        <v>29.24</v>
      </c>
      <c r="I47" s="12">
        <v>29.07</v>
      </c>
      <c r="J47" s="13">
        <v>30.21</v>
      </c>
    </row>
    <row r="48" spans="2:10" ht="57.75" customHeight="1">
      <c r="B48" s="14"/>
      <c r="C48" s="1214" t="s">
        <v>4</v>
      </c>
      <c r="D48" s="1214"/>
      <c r="E48" s="1215"/>
      <c r="F48" s="15">
        <v>3.92</v>
      </c>
      <c r="G48" s="16">
        <v>3.89</v>
      </c>
      <c r="H48" s="16">
        <v>6.67</v>
      </c>
      <c r="I48" s="16">
        <v>6.68</v>
      </c>
      <c r="J48" s="17">
        <v>6.84</v>
      </c>
    </row>
    <row r="49" spans="2:10" ht="57.75" customHeight="1" thickBot="1">
      <c r="B49" s="18"/>
      <c r="C49" s="1216" t="s">
        <v>5</v>
      </c>
      <c r="D49" s="1216"/>
      <c r="E49" s="1217"/>
      <c r="F49" s="19">
        <v>0.77</v>
      </c>
      <c r="G49" s="20">
        <v>1.02</v>
      </c>
      <c r="H49" s="20">
        <v>5.14</v>
      </c>
      <c r="I49" s="20">
        <v>0.08</v>
      </c>
      <c r="J49" s="21" t="s">
        <v>558</v>
      </c>
    </row>
    <row r="50" spans="2:10" ht="13.5" customHeight="1"/>
    <row r="51" spans="2:10" ht="13.5" hidden="1" customHeight="1"/>
    <row r="52" spans="2:10" ht="13.5" hidden="1" customHeight="1"/>
    <row r="53" spans="2:10" ht="13.5" hidden="1" customHeight="1"/>
  </sheetData>
  <sheetProtection algorithmName="SHA-512" hashValue="h8XB6JoAXqG3sqN/4w3zWhQr2CE6oaCmUCsGzT/Vw7uwRfjP7cPspRoVq3Ld65bb3Cf2Bx1q2K0A6mFof3EvHQ==" saltValue="N0WtO2ISPVlUMTmKldXp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2019-10-21T07:57:39Z</cp:lastPrinted>
  <dcterms:created xsi:type="dcterms:W3CDTF">2019-02-14T05:29:54Z</dcterms:created>
  <dcterms:modified xsi:type="dcterms:W3CDTF">2019-11-11T01:15:01Z</dcterms:modified>
  <cp:category/>
</cp:coreProperties>
</file>