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15" windowWidth="14370" windowHeight="9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alcChain>
</file>

<file path=xl/sharedStrings.xml><?xml version="1.0" encoding="utf-8"?>
<sst xmlns="http://schemas.openxmlformats.org/spreadsheetml/2006/main" count="1120" uniqueCount="584">
  <si>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</si>
  <si>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</si>
  <si>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</si>
  <si>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</si>
  <si>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</si>
  <si>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</si>
  <si>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</si>
  <si>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</si>
  <si>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</si>
  <si>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</si>
  <si>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</si>
  <si>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</si>
  <si>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</si>
  <si>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</si>
  <si>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</si>
  <si>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</si>
  <si>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</si>
  <si>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</si>
  <si>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</si>
  <si>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</si>
  <si>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</si>
  <si>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</si>
  <si>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</si>
  <si>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</si>
  <si>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</si>
  <si>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</si>
  <si>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</si>
  <si>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</si>
  <si>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</si>
  <si>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</si>
  <si>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</si>
  <si>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</si>
  <si>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</si>
  <si>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</si>
  <si>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</si>
  <si>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</si>
  <si>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</si>
  <si>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</si>
  <si>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</si>
  <si>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</si>
  <si>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</si>
  <si>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</si>
  <si>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</si>
  <si>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</si>
  <si>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</si>
  <si>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</si>
  <si>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</si>
  <si>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</si>
  <si>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</si>
  <si>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</si>
  <si>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</si>
  <si>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</si>
  <si>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</si>
  <si>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</si>
  <si>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</si>
  <si>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</si>
  <si>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</si>
  <si>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</si>
  <si>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</si>
  <si>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</si>
  <si>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</si>
  <si>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</si>
  <si>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</si>
  <si>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</si>
  <si>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</si>
  <si>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</si>
  <si>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</si>
  <si>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</si>
  <si>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</si>
  <si>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</si>
  <si>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</si>
  <si>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</si>
  <si>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</si>
  <si>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</si>
  <si>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</si>
  <si>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</si>
  <si>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</si>
  <si>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</si>
  <si>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</si>
  <si>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</si>
  <si>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</si>
  <si>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</si>
  <si>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</si>
  <si>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</si>
  <si>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</si>
  <si>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</si>
  <si>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</si>
  <si>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</si>
  <si>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</si>
  <si>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</si>
  <si>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</si>
  <si>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</si>
  <si>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</si>
  <si>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</si>
  <si>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</si>
  <si>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</si>
  <si>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</si>
  <si>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</si>
  <si>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</si>
  <si>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</si>
  <si>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</si>
  <si>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</si>
  <si>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</si>
  <si>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</si>
  <si>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</si>
  <si>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</si>
  <si>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</si>
  <si>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</si>
  <si>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</si>
  <si>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</si>
  <si>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</si>
  <si>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</si>
  <si>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</si>
  <si>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</si>
  <si>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</si>
  <si>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</si>
  <si>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</si>
  <si>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</si>
  <si>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</si>
  <si>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</si>
  <si>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</si>
  <si>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</si>
  <si>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</si>
  <si>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</si>
  <si>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</si>
  <si>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</si>
  <si>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</si>
  <si>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</si>
  <si>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</si>
  <si>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</si>
  <si>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</si>
  <si>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</si>
  <si>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</si>
  <si>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</si>
  <si>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</si>
  <si>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</si>
  <si>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</si>
  <si>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</si>
  <si>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</si>
  <si>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</si>
  <si>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</si>
  <si>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</si>
  <si>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</si>
  <si>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</si>
  <si>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</si>
  <si>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</si>
  <si>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</si>
  <si>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</si>
  <si>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</si>
  <si>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</si>
  <si>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</si>
  <si>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</si>
  <si>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</si>
  <si>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</si>
  <si>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</si>
  <si>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</si>
  <si>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</si>
  <si>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</si>
  <si>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</si>
  <si>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</si>
  <si>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</si>
  <si>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</si>
  <si>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</si>
  <si>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</si>
  <si>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</si>
  <si>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</si>
  <si>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</si>
  <si>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</si>
  <si>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</si>
  <si>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</si>
  <si>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</si>
  <si>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</si>
  <si>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</si>
  <si>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</si>
  <si>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</si>
  <si>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</si>
  <si>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</si>
  <si>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</si>
  <si>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</si>
  <si>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</si>
  <si>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</si>
  <si>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</si>
  <si>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</si>
  <si>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</si>
  <si>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</si>
  <si>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</si>
  <si>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</si>
  <si>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</si>
  <si>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</si>
  <si>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</si>
  <si>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</si>
  <si>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</si>
  <si>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</si>
  <si>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</si>
  <si>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</si>
  <si>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</si>
  <si>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</si>
  <si>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</si>
  <si>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</si>
  <si>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</si>
  <si>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</si>
  <si>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</si>
  <si>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</si>
  <si>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</si>
  <si>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</si>
  <si>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</si>
  <si>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</si>
  <si>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</si>
  <si>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鹿児島県錦江町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</si>
  <si>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</si>
  <si>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</si>
  <si>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</si>
  <si>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</si>
  <si>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</si>
  <si>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</si>
  <si>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</si>
  <si>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</si>
  <si>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</si>
  <si>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</si>
  <si>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</si>
  <si>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</si>
  <si>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</si>
  <si>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</si>
  <si>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</si>
  <si>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</si>
  <si>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</si>
  <si>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</si>
  <si>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</si>
  <si>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</si>
  <si>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</si>
  <si>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</si>
  <si>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</si>
  <si>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</si>
  <si>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</si>
  <si>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</si>
  <si>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</si>
  <si>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</si>
  <si>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</si>
  <si>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</si>
  <si>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</si>
  <si>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</si>
  <si>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</si>
  <si>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</si>
  <si>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</si>
  <si>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</si>
  <si>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</si>
  <si>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</si>
  <si>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</si>
  <si>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</si>
  <si>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</si>
  <si>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</si>
  <si>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</si>
  <si>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</si>
  <si>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</si>
  <si>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</si>
  <si>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</si>
  <si>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</si>
  <si>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</si>
  <si>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</si>
  <si>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</si>
  <si>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</si>
  <si>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</si>
  <si>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</si>
  <si>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</si>
  <si>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</si>
  <si>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</si>
  <si>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</si>
  <si>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</si>
  <si>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</si>
  <si>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</si>
  <si>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</si>
  <si>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</si>
  <si>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</si>
  <si>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</si>
  <si>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</si>
  <si>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</si>
  <si>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</si>
  <si>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</si>
  <si>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</si>
  <si>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</si>
  <si>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</si>
  <si>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</si>
  <si>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</si>
  <si>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</si>
  <si>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</si>
  <si>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</si>
  <si>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</si>
  <si>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</si>
  <si>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</si>
  <si>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</si>
  <si>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</si>
  <si>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</si>
  <si>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</si>
  <si>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</si>
  <si>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</si>
  <si>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</si>
  <si>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</si>
  <si>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</si>
  <si>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</si>
  <si>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</si>
  <si>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</si>
  <si>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</si>
  <si>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</si>
  <si>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</si>
  <si>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</si>
  <si>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</si>
  <si>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</si>
  <si>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</si>
  <si>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</si>
  <si>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</si>
  <si>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</si>
  <si>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</si>
  <si>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</si>
  <si>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</si>
  <si>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</si>
  <si>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</si>
  <si>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</si>
  <si>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</si>
  <si>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</si>
  <si>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</si>
  <si>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</si>
  <si>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</si>
  <si>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</si>
  <si>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</si>
  <si>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</si>
  <si>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</si>
  <si>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</si>
  <si>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</si>
  <si>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</si>
  <si>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</si>
  <si>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</si>
  <si>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</si>
  <si>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</si>
  <si>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</si>
  <si>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</si>
  <si>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</si>
  <si>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</si>
  <si>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</si>
  <si>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</si>
  <si>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</si>
  <si>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</si>
  <si>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</si>
  <si>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</si>
  <si>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</si>
  <si>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</si>
  <si>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</si>
  <si>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</si>
  <si>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</si>
  <si>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</si>
  <si>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</si>
  <si>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</si>
  <si>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</si>
  <si>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</si>
  <si>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</si>
  <si>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</si>
  <si>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</si>
  <si>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</si>
  <si>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鹿児島県錦江町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</si>
  <si>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</si>
  <si>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</si>
  <si>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</si>
  <si>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</si>
  <si>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</si>
  <si>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</si>
  <si>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</si>
  <si>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</si>
  <si>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</si>
  <si>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</si>
  <si>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</si>
  <si>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</si>
  <si>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</si>
  <si>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</si>
  <si>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</si>
  <si>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</si>
  <si>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</si>
  <si>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</si>
  <si>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</si>
  <si>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</si>
  <si>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</si>
  <si>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</si>
  <si>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</si>
  <si>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</si>
  <si>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</si>
  <si>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</si>
  <si>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</si>
  <si>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</si>
  <si>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</si>
  <si>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</si>
  <si>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</si>
  <si>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</si>
  <si>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</si>
  <si>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</si>
  <si>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</si>
  <si>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</si>
  <si>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</si>
  <si>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</si>
  <si>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</si>
  <si>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</si>
  <si>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</si>
  <si>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</si>
  <si>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</si>
  <si>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</si>
  <si>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</si>
  <si>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</si>
  <si>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</si>
  <si>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</si>
  <si>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</si>
  <si>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</si>
  <si>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</si>
  <si>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</si>
  <si>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</si>
  <si>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</si>
  <si>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</si>
  <si>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</si>
  <si>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</si>
  <si>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</si>
  <si>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</si>
  <si>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</si>
  <si>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</si>
  <si>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</si>
  <si>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</si>
  <si>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</si>
  <si>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</si>
  <si>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</si>
  <si>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</si>
  <si>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</si>
  <si>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</si>
  <si>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</si>
  <si>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</si>
  <si>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</si>
  <si>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</si>
  <si>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</si>
  <si>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</si>
  <si>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</si>
  <si>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</si>
  <si>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</si>
  <si>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</si>
  <si>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</si>
  <si>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</si>
  <si>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</si>
  <si>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</si>
  <si>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</si>
  <si>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</si>
  <si>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</si>
  <si>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</si>
  <si>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</si>
  <si>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</si>
  <si>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</si>
  <si>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</si>
  <si>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</si>
  <si>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</si>
  <si>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</si>
  <si>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</si>
  <si>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</si>
  <si>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</si>
  <si>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</si>
  <si>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</si>
  <si>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</si>
  <si>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</si>
  <si>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</si>
  <si>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</si>
  <si>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</si>
  <si>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</si>
  <si>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</si>
  <si>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</si>
  <si>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</si>
  <si>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</si>
  <si>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</si>
  <si>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</si>
  <si>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</si>
  <si>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</si>
  <si>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</si>
  <si>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</si>
  <si>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</si>
  <si>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</si>
  <si>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</si>
  <si>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</si>
  <si>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</si>
  <si>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</si>
  <si>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</si>
  <si>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</si>
  <si>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</si>
  <si>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</si>
  <si>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</si>
  <si>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</si>
  <si>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</si>
  <si>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</si>
  <si>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</si>
  <si>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</si>
  <si>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</si>
  <si>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</si>
  <si>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</si>
  <si>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</si>
  <si>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</si>
  <si>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</si>
  <si>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</si>
  <si>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</si>
  <si>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</si>
  <si>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</si>
  <si>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</si>
  <si>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</si>
  <si>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</si>
  <si>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</si>
  <si>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</si>
  <si>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</si>
  <si>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</si>
  <si>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</si>
  <si>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</si>
  <si>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</si>
  <si>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</si>
  <si>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</si>
  <si>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</si>
  <si>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</si>
  <si>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</si>
  <si>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</si>
  <si>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</si>
  <si>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</si>
  <si>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</si>
  <si>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</si>
  <si>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</si>
  <si>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</si>
  <si>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</si>
  <si>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</si>
  <si>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</si>
  <si>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</si>
  <si>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</si>
  <si>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</si>
  <si>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</si>
  <si>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</si>
  <si>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</si>
  <si>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</si>
  <si>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</si>
  <si>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</si>
  <si>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</si>
  <si>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</si>
  <si>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</si>
  <si>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</si>
  <si>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</si>
  <si>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</si>
  <si>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</si>
  <si>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</si>
  <si>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</si>
  <si>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</si>
  <si>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</si>
  <si>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</si>
  <si>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</si>
  <si>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</si>
  <si>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</si>
  <si>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</si>
  <si>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一般会計</t>
  </si>
  <si>
    <t>介護保険事業（保険事業勘定）特別会計</t>
  </si>
  <si>
    <t>国民健康保険事業特別会計</t>
  </si>
  <si>
    <t>簡易水道事業特別会計</t>
  </si>
  <si>
    <t>後期高齢者医療事業特別会計</t>
  </si>
  <si>
    <t>農業集落排水事業特別会計</t>
  </si>
  <si>
    <t>介護保険事業（サービス事業勘定）特別会計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</si>
  <si>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</si>
  <si>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</si>
  <si>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</si>
  <si>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</si>
  <si>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</si>
  <si>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</si>
  <si>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</si>
  <si>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</si>
  <si>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鹿児島県後期高齢者医療後期連合（後期高齢者医療特別会計）</t>
    <rPh sb="0" eb="4">
      <t>カゴシマケン</t>
    </rPh>
    <rPh sb="4" eb="6">
      <t>コウキ</t>
    </rPh>
    <rPh sb="6" eb="9">
      <t>コウレイシャ</t>
    </rPh>
    <rPh sb="9" eb="11">
      <t>イリョウ</t>
    </rPh>
    <rPh sb="11" eb="13">
      <t>コウキ</t>
    </rPh>
    <rPh sb="13" eb="15">
      <t>レンゴウ</t>
    </rPh>
    <rPh sb="16" eb="18">
      <t>コウキ</t>
    </rPh>
    <rPh sb="18" eb="21">
      <t>コウレイシャ</t>
    </rPh>
    <rPh sb="21" eb="23">
      <t>イリョウ</t>
    </rPh>
    <rPh sb="23" eb="25">
      <t>トクベツ</t>
    </rPh>
    <rPh sb="25" eb="27">
      <t>カイケイ</t>
    </rPh>
    <phoneticPr fontId="2"/>
  </si>
  <si>
    <t>地域振興基金</t>
    <rPh sb="0" eb="2">
      <t>チイキ</t>
    </rPh>
    <rPh sb="2" eb="4">
      <t>シンコウ</t>
    </rPh>
    <rPh sb="4" eb="6">
      <t>キキン</t>
    </rPh>
    <phoneticPr fontId="11"/>
  </si>
  <si>
    <t>合併振興基金</t>
    <rPh sb="0" eb="2">
      <t>ガッペイ</t>
    </rPh>
    <rPh sb="2" eb="4">
      <t>シンコウ</t>
    </rPh>
    <rPh sb="4" eb="6">
      <t>キキン</t>
    </rPh>
    <phoneticPr fontId="11"/>
  </si>
  <si>
    <t>町有施設整備基金</t>
    <rPh sb="0" eb="1">
      <t>チョウ</t>
    </rPh>
    <rPh sb="1" eb="2">
      <t>ユウ</t>
    </rPh>
    <rPh sb="2" eb="4">
      <t>シセツ</t>
    </rPh>
    <rPh sb="4" eb="6">
      <t>セイビ</t>
    </rPh>
    <rPh sb="6" eb="8">
      <t>キキン</t>
    </rPh>
    <phoneticPr fontId="11"/>
  </si>
  <si>
    <t>地域福祉基金</t>
    <rPh sb="0" eb="2">
      <t>チイキ</t>
    </rPh>
    <rPh sb="2" eb="4">
      <t>フクシ</t>
    </rPh>
    <rPh sb="4" eb="6">
      <t>キキン</t>
    </rPh>
    <phoneticPr fontId="11"/>
  </si>
  <si>
    <t>荒茶加工場整備積立基金</t>
    <rPh sb="0" eb="1">
      <t>アラ</t>
    </rPh>
    <rPh sb="1" eb="2">
      <t>チャ</t>
    </rPh>
    <rPh sb="2" eb="3">
      <t>カ</t>
    </rPh>
    <rPh sb="3" eb="5">
      <t>コウジョウ</t>
    </rPh>
    <rPh sb="5" eb="7">
      <t>セイビ</t>
    </rPh>
    <rPh sb="7" eb="9">
      <t>ツミタテ</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</si>
  <si>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</si>
  <si>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</si>
  <si>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</si>
  <si>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</si>
  <si>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</si>
  <si>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</si>
  <si>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</si>
  <si>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</si>
  <si>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</si>
  <si>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同水準で推移している。これは、中期財政計画により毎年の地方債発行額を元金償還金よりも低く設定し、抑制しているためである。将来負担比率が低下傾向にあるため、実質公債費比率についても、今後低下していくものと想定される。</t>
    <rPh sb="0" eb="2">
      <t>ジッシツ</t>
    </rPh>
    <rPh sb="2" eb="5">
      <t>コウサイヒ</t>
    </rPh>
    <rPh sb="5" eb="7">
      <t>ヒリツ</t>
    </rPh>
    <rPh sb="8" eb="10">
      <t>ルイジ</t>
    </rPh>
    <rPh sb="10" eb="12">
      <t>ダンタイ</t>
    </rPh>
    <rPh sb="13" eb="15">
      <t>ヒカク</t>
    </rPh>
    <rPh sb="17" eb="20">
      <t>ドウスイジュン</t>
    </rPh>
    <rPh sb="21" eb="23">
      <t>スイイ</t>
    </rPh>
    <rPh sb="32" eb="34">
      <t>チュウキ</t>
    </rPh>
    <rPh sb="34" eb="36">
      <t>ザイセイ</t>
    </rPh>
    <rPh sb="36" eb="38">
      <t>ケイカク</t>
    </rPh>
    <rPh sb="41" eb="43">
      <t>マイトシ</t>
    </rPh>
    <rPh sb="44" eb="47">
      <t>チホウサイ</t>
    </rPh>
    <rPh sb="47" eb="50">
      <t>ハッコウガク</t>
    </rPh>
    <rPh sb="51" eb="53">
      <t>ガンキン</t>
    </rPh>
    <rPh sb="53" eb="56">
      <t>ショウカンキン</t>
    </rPh>
    <rPh sb="59" eb="60">
      <t>ヒク</t>
    </rPh>
    <rPh sb="61" eb="63">
      <t>セッテイ</t>
    </rPh>
    <rPh sb="65" eb="67">
      <t>ヨクセイ</t>
    </rPh>
    <rPh sb="77" eb="79">
      <t>ショウライ</t>
    </rPh>
    <rPh sb="79" eb="81">
      <t>フタン</t>
    </rPh>
    <rPh sb="81" eb="83">
      <t>ヒリツ</t>
    </rPh>
    <rPh sb="84" eb="86">
      <t>テイカ</t>
    </rPh>
    <rPh sb="86" eb="88">
      <t>ケイコウ</t>
    </rPh>
    <rPh sb="94" eb="96">
      <t>ジッシツ</t>
    </rPh>
    <rPh sb="96" eb="99">
      <t>コウサイヒ</t>
    </rPh>
    <rPh sb="99" eb="101">
      <t>ヒリツ</t>
    </rPh>
    <rPh sb="107" eb="109">
      <t>コンゴ</t>
    </rPh>
    <rPh sb="109" eb="111">
      <t>テイカ</t>
    </rPh>
    <rPh sb="118" eb="120">
      <t>ソウテイ</t>
    </rPh>
    <phoneticPr fontId="5"/>
  </si>
  <si>
    <t>実質公債費比率</t>
    <phoneticPr fontId="5"/>
  </si>
  <si>
    <t xml:space="preserve"> </t>
    <phoneticPr fontId="5"/>
  </si>
  <si>
    <t xml:space="preserve"> </t>
    <phoneticPr fontId="5"/>
  </si>
  <si>
    <t>　中期財政計画により地方債の新規発行を抑制してきた結果、将来負担比率は低くなっている。有形固定資産減価償却率は全国、県、類似団体内平均を下回っているが、　
学校施設は、町内の８学校施設が今後５年間で耐用年数を上回るため、公共施設等総合管理計画に沿って更新等を進めていく。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</si>
</sst>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DC5B-4DEF-9CC3-FA78E3DD9D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162107</c:v>
                </c:pt>
                <c:pt idx="1">
                  <c:v>172506</c:v>
                </c:pt>
                <c:pt idx="2">
                  <c:v>127352</c:v>
                </c:pt>
                <c:pt idx="3">
                  <c:v>162145</c:v>
                </c:pt>
                <c:pt idx="4">
                  <c:v>159469</c:v>
                </c:pt>
              </c:numCache>
            </c:numRef>
          </c:val>
          <c:smooth val="0"/>
          <c:extLst>
            <c:ext xmlns:c16="http://schemas.microsoft.com/office/drawing/2014/chart" uri="{C3380CC4-5D6E-409C-BE32-E72D297353CC}">
              <c16:uniqueId val="{00000001-DC5B-4DEF-9CC3-FA78E3DD9D13}"/>
            </c:ext>
          </c:extLst>
        </c:ser>
        <c:dLbls>
          <c:showLegendKey val="0"/>
          <c:showVal val="0"/>
          <c:showCatName val="0"/>
          <c:showSerName val="0"/>
          <c:showPercent val="0"/>
          <c:showBubbleSize val="0"/>
        </c:dLbls>
        <c:marker val="1"/>
        <c:smooth val="0"/>
        <c:axId val="188272000"/>
        <c:axId val="188700160"/>
      </c:lineChart>
      <c:catAx>
        <c:axId val="18827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00160"/>
        <c:crosses val="autoZero"/>
        <c:auto val="1"/>
        <c:lblAlgn val="ctr"/>
        <c:lblOffset val="100"/>
        <c:tickLblSkip val="1"/>
        <c:tickMarkSkip val="1"/>
        <c:noMultiLvlLbl val="0"/>
      </c:catAx>
      <c:valAx>
        <c:axId val="1887001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27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1.48</c:v>
                </c:pt>
                <c:pt idx="1">
                  <c:v>2</c:v>
                </c:pt>
                <c:pt idx="2">
                  <c:v>1.44</c:v>
                </c:pt>
                <c:pt idx="3">
                  <c:v>1.54</c:v>
                </c:pt>
                <c:pt idx="4">
                  <c:v>2.5</c:v>
                </c:pt>
              </c:numCache>
            </c:numRef>
          </c:val>
          <c:extLst>
            <c:ext xmlns:c16="http://schemas.microsoft.com/office/drawing/2014/chart" uri="{C3380CC4-5D6E-409C-BE32-E72D297353CC}">
              <c16:uniqueId val="{00000000-765C-4C0D-B971-09932028FA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33.54</c:v>
                </c:pt>
                <c:pt idx="1">
                  <c:v>33.29</c:v>
                </c:pt>
                <c:pt idx="2">
                  <c:v>39.68</c:v>
                </c:pt>
                <c:pt idx="3">
                  <c:v>42.21</c:v>
                </c:pt>
                <c:pt idx="4">
                  <c:v>43.29</c:v>
                </c:pt>
              </c:numCache>
            </c:numRef>
          </c:val>
          <c:extLst>
            <c:ext xmlns:c16="http://schemas.microsoft.com/office/drawing/2014/chart" uri="{C3380CC4-5D6E-409C-BE32-E72D297353CC}">
              <c16:uniqueId val="{00000001-765C-4C0D-B971-09932028FAAA}"/>
            </c:ext>
          </c:extLst>
        </c:ser>
        <c:dLbls>
          <c:showLegendKey val="0"/>
          <c:showVal val="0"/>
          <c:showCatName val="0"/>
          <c:showSerName val="0"/>
          <c:showPercent val="0"/>
          <c:showBubbleSize val="0"/>
        </c:dLbls>
        <c:gapWidth val="250"/>
        <c:overlap val="100"/>
        <c:axId val="221818880"/>
        <c:axId val="22182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5.51</c:v>
                </c:pt>
                <c:pt idx="1">
                  <c:v>-0.78</c:v>
                </c:pt>
                <c:pt idx="2">
                  <c:v>5.91</c:v>
                </c:pt>
                <c:pt idx="3">
                  <c:v>0.82</c:v>
                </c:pt>
                <c:pt idx="4">
                  <c:v>-0.78</c:v>
                </c:pt>
              </c:numCache>
            </c:numRef>
          </c:val>
          <c:smooth val="0"/>
          <c:extLst>
            <c:ext xmlns:c16="http://schemas.microsoft.com/office/drawing/2014/chart" uri="{C3380CC4-5D6E-409C-BE32-E72D297353CC}">
              <c16:uniqueId val="{00000002-765C-4C0D-B971-09932028FAAA}"/>
            </c:ext>
          </c:extLst>
        </c:ser>
        <c:dLbls>
          <c:showLegendKey val="0"/>
          <c:showVal val="0"/>
          <c:showCatName val="0"/>
          <c:showSerName val="0"/>
          <c:showPercent val="0"/>
          <c:showBubbleSize val="0"/>
        </c:dLbls>
        <c:marker val="1"/>
        <c:smooth val="0"/>
        <c:axId val="221818880"/>
        <c:axId val="221820800"/>
      </c:lineChart>
      <c:catAx>
        <c:axId val="2218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820800"/>
        <c:crosses val="autoZero"/>
        <c:auto val="1"/>
        <c:lblAlgn val="ctr"/>
        <c:lblOffset val="100"/>
        <c:tickLblSkip val="1"/>
        <c:tickMarkSkip val="1"/>
        <c:noMultiLvlLbl val="0"/>
      </c:catAx>
      <c:valAx>
        <c:axId val="2218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C3-44F6-8CC9-03C17B8C0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C3-44F6-8CC9-03C17B8C04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C3-44F6-8CC9-03C17B8C04DD}"/>
            </c:ext>
          </c:extLst>
        </c:ser>
        <c:ser>
          <c:idx val="3"/>
          <c:order val="3"/>
          <c:tx>
            <c:strRef>
              <c:f>データシート!$A$30</c:f>
              <c:strCache>
                <c:ptCount val="1"/>
                <c:pt idx="0">
                  <c:v>介護保険事業（サービス事業勘定）特別会計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89C3-44F6-8CC9-03C17B8C04D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89C3-44F6-8CC9-03C17B8C04D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0.05</c:v>
                </c:pt>
                <c:pt idx="4">
                  <c:v>#N/A</c:v>
                </c:pt>
                <c:pt idx="5">
                  <c:v>0.01</c:v>
                </c:pt>
                <c:pt idx="6">
                  <c:v>#N/A</c:v>
                </c:pt>
                <c:pt idx="7">
                  <c:v>0.03</c:v>
                </c:pt>
                <c:pt idx="8">
                  <c:v>#N/A</c:v>
                </c:pt>
                <c:pt idx="9">
                  <c:v>0.04</c:v>
                </c:pt>
              </c:numCache>
            </c:numRef>
          </c:val>
          <c:extLst>
            <c:ext xmlns:c16="http://schemas.microsoft.com/office/drawing/2014/chart" uri="{C3380CC4-5D6E-409C-BE32-E72D297353CC}">
              <c16:uniqueId val="{00000005-89C3-44F6-8CC9-03C17B8C04D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0.01</c:v>
                </c:pt>
                <c:pt idx="4">
                  <c:v>#N/A</c:v>
                </c:pt>
                <c:pt idx="5">
                  <c:v>0.05</c:v>
                </c:pt>
                <c:pt idx="6">
                  <c:v>#N/A</c:v>
                </c:pt>
                <c:pt idx="7">
                  <c:v>0.16</c:v>
                </c:pt>
                <c:pt idx="8">
                  <c:v>#N/A</c:v>
                </c:pt>
                <c:pt idx="9">
                  <c:v>0.12</c:v>
                </c:pt>
              </c:numCache>
            </c:numRef>
          </c:val>
          <c:extLst>
            <c:ext xmlns:c16="http://schemas.microsoft.com/office/drawing/2014/chart" uri="{C3380CC4-5D6E-409C-BE32-E72D297353CC}">
              <c16:uniqueId val="{00000006-89C3-44F6-8CC9-03C17B8C04D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3.29</c:v>
                </c:pt>
                <c:pt idx="2">
                  <c:v>#N/A</c:v>
                </c:pt>
                <c:pt idx="3">
                  <c:v>0.97</c:v>
                </c:pt>
                <c:pt idx="4">
                  <c:v>#N/A</c:v>
                </c:pt>
                <c:pt idx="5">
                  <c:v>1.02</c:v>
                </c:pt>
                <c:pt idx="6">
                  <c:v>#N/A</c:v>
                </c:pt>
                <c:pt idx="7">
                  <c:v>1.24</c:v>
                </c:pt>
                <c:pt idx="8">
                  <c:v>#N/A</c:v>
                </c:pt>
                <c:pt idx="9">
                  <c:v>0.97</c:v>
                </c:pt>
              </c:numCache>
            </c:numRef>
          </c:val>
          <c:extLst>
            <c:ext xmlns:c16="http://schemas.microsoft.com/office/drawing/2014/chart" uri="{C3380CC4-5D6E-409C-BE32-E72D297353CC}">
              <c16:uniqueId val="{00000007-89C3-44F6-8CC9-03C17B8C04DD}"/>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0.14000000000000001</c:v>
                </c:pt>
                <c:pt idx="2">
                  <c:v>#N/A</c:v>
                </c:pt>
                <c:pt idx="3">
                  <c:v>0.42</c:v>
                </c:pt>
                <c:pt idx="4">
                  <c:v>#N/A</c:v>
                </c:pt>
                <c:pt idx="5">
                  <c:v>0.67</c:v>
                </c:pt>
                <c:pt idx="6">
                  <c:v>#N/A</c:v>
                </c:pt>
                <c:pt idx="7">
                  <c:v>1.06</c:v>
                </c:pt>
                <c:pt idx="8">
                  <c:v>#N/A</c:v>
                </c:pt>
                <c:pt idx="9">
                  <c:v>2.14</c:v>
                </c:pt>
              </c:numCache>
            </c:numRef>
          </c:val>
          <c:extLst>
            <c:ext xmlns:c16="http://schemas.microsoft.com/office/drawing/2014/chart" uri="{C3380CC4-5D6E-409C-BE32-E72D297353CC}">
              <c16:uniqueId val="{00000008-89C3-44F6-8CC9-03C17B8C04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1.48</c:v>
                </c:pt>
                <c:pt idx="2">
                  <c:v>#N/A</c:v>
                </c:pt>
                <c:pt idx="3">
                  <c:v>2</c:v>
                </c:pt>
                <c:pt idx="4">
                  <c:v>#N/A</c:v>
                </c:pt>
                <c:pt idx="5">
                  <c:v>1.44</c:v>
                </c:pt>
                <c:pt idx="6">
                  <c:v>#N/A</c:v>
                </c:pt>
                <c:pt idx="7">
                  <c:v>1.53</c:v>
                </c:pt>
                <c:pt idx="8">
                  <c:v>#N/A</c:v>
                </c:pt>
                <c:pt idx="9">
                  <c:v>2.5</c:v>
                </c:pt>
              </c:numCache>
            </c:numRef>
          </c:val>
          <c:extLst>
            <c:ext xmlns:c16="http://schemas.microsoft.com/office/drawing/2014/chart" uri="{C3380CC4-5D6E-409C-BE32-E72D297353CC}">
              <c16:uniqueId val="{00000009-89C3-44F6-8CC9-03C17B8C04DD}"/>
            </c:ext>
          </c:extLst>
        </c:ser>
        <c:dLbls>
          <c:showLegendKey val="0"/>
          <c:showVal val="0"/>
          <c:showCatName val="0"/>
          <c:showSerName val="0"/>
          <c:showPercent val="0"/>
          <c:showBubbleSize val="0"/>
        </c:dLbls>
        <c:gapWidth val="150"/>
        <c:overlap val="100"/>
        <c:axId val="222324224"/>
        <c:axId val="222325760"/>
      </c:barChart>
      <c:catAx>
        <c:axId val="2223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25760"/>
        <c:crosses val="autoZero"/>
        <c:auto val="1"/>
        <c:lblAlgn val="ctr"/>
        <c:lblOffset val="100"/>
        <c:tickLblSkip val="1"/>
        <c:tickMarkSkip val="1"/>
        <c:noMultiLvlLbl val="0"/>
      </c:catAx>
      <c:valAx>
        <c:axId val="22232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2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1048</c:v>
                </c:pt>
                <c:pt idx="5">
                  <c:v>1055</c:v>
                </c:pt>
                <c:pt idx="8">
                  <c:v>1000</c:v>
                </c:pt>
                <c:pt idx="11">
                  <c:v>936</c:v>
                </c:pt>
                <c:pt idx="14">
                  <c:v>846</c:v>
                </c:pt>
              </c:numCache>
            </c:numRef>
          </c:val>
          <c:extLst>
            <c:ext xmlns:c16="http://schemas.microsoft.com/office/drawing/2014/chart" uri="{C3380CC4-5D6E-409C-BE32-E72D297353CC}">
              <c16:uniqueId val="{00000000-2099-414C-BADA-8C3323C085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99-414C-BADA-8C3323C085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5</c:v>
                </c:pt>
                <c:pt idx="12">
                  <c:v>0</c:v>
                </c:pt>
              </c:numCache>
            </c:numRef>
          </c:val>
          <c:extLst>
            <c:ext xmlns:c16="http://schemas.microsoft.com/office/drawing/2014/chart" uri="{C3380CC4-5D6E-409C-BE32-E72D297353CC}">
              <c16:uniqueId val="{00000002-2099-414C-BADA-8C3323C085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c:v>
                </c:pt>
                <c:pt idx="3">
                  <c:v>71</c:v>
                </c:pt>
                <c:pt idx="6">
                  <c:v>68</c:v>
                </c:pt>
                <c:pt idx="9">
                  <c:v>73</c:v>
                </c:pt>
                <c:pt idx="12">
                  <c:v>58</c:v>
                </c:pt>
              </c:numCache>
            </c:numRef>
          </c:val>
          <c:extLst>
            <c:ext xmlns:c16="http://schemas.microsoft.com/office/drawing/2014/chart" uri="{C3380CC4-5D6E-409C-BE32-E72D297353CC}">
              <c16:uniqueId val="{00000003-2099-414C-BADA-8C3323C085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c:v>
                </c:pt>
                <c:pt idx="3">
                  <c:v>52</c:v>
                </c:pt>
                <c:pt idx="6">
                  <c:v>52</c:v>
                </c:pt>
                <c:pt idx="9">
                  <c:v>52</c:v>
                </c:pt>
                <c:pt idx="12">
                  <c:v>46</c:v>
                </c:pt>
              </c:numCache>
            </c:numRef>
          </c:val>
          <c:extLst>
            <c:ext xmlns:c16="http://schemas.microsoft.com/office/drawing/2014/chart" uri="{C3380CC4-5D6E-409C-BE32-E72D297353CC}">
              <c16:uniqueId val="{00000004-2099-414C-BADA-8C3323C085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99-414C-BADA-8C3323C085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99-414C-BADA-8C3323C085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1341</c:v>
                </c:pt>
                <c:pt idx="3">
                  <c:v>1251</c:v>
                </c:pt>
                <c:pt idx="6">
                  <c:v>1177</c:v>
                </c:pt>
                <c:pt idx="9">
                  <c:v>1084</c:v>
                </c:pt>
                <c:pt idx="12">
                  <c:v>990</c:v>
                </c:pt>
              </c:numCache>
            </c:numRef>
          </c:val>
          <c:extLst>
            <c:ext xmlns:c16="http://schemas.microsoft.com/office/drawing/2014/chart" uri="{C3380CC4-5D6E-409C-BE32-E72D297353CC}">
              <c16:uniqueId val="{00000007-2099-414C-BADA-8C3323C085C9}"/>
            </c:ext>
          </c:extLst>
        </c:ser>
        <c:dLbls>
          <c:showLegendKey val="0"/>
          <c:showVal val="0"/>
          <c:showCatName val="0"/>
          <c:showSerName val="0"/>
          <c:showPercent val="0"/>
          <c:showBubbleSize val="0"/>
        </c:dLbls>
        <c:gapWidth val="100"/>
        <c:overlap val="100"/>
        <c:axId val="222400896"/>
        <c:axId val="22240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426</c:v>
                </c:pt>
                <c:pt idx="2">
                  <c:v>#N/A</c:v>
                </c:pt>
                <c:pt idx="3">
                  <c:v>#N/A</c:v>
                </c:pt>
                <c:pt idx="4">
                  <c:v>319</c:v>
                </c:pt>
                <c:pt idx="5">
                  <c:v>#N/A</c:v>
                </c:pt>
                <c:pt idx="6">
                  <c:v>#N/A</c:v>
                </c:pt>
                <c:pt idx="7">
                  <c:v>297</c:v>
                </c:pt>
                <c:pt idx="8">
                  <c:v>#N/A</c:v>
                </c:pt>
                <c:pt idx="9">
                  <c:v>#N/A</c:v>
                </c:pt>
                <c:pt idx="10">
                  <c:v>278</c:v>
                </c:pt>
                <c:pt idx="11">
                  <c:v>#N/A</c:v>
                </c:pt>
                <c:pt idx="12">
                  <c:v>#N/A</c:v>
                </c:pt>
                <c:pt idx="13">
                  <c:v>248</c:v>
                </c:pt>
                <c:pt idx="14">
                  <c:v>#N/A</c:v>
                </c:pt>
              </c:numCache>
            </c:numRef>
          </c:val>
          <c:smooth val="0"/>
          <c:extLst>
            <c:ext xmlns:c16="http://schemas.microsoft.com/office/drawing/2014/chart" uri="{C3380CC4-5D6E-409C-BE32-E72D297353CC}">
              <c16:uniqueId val="{00000008-2099-414C-BADA-8C3323C085C9}"/>
            </c:ext>
          </c:extLst>
        </c:ser>
        <c:dLbls>
          <c:showLegendKey val="0"/>
          <c:showVal val="0"/>
          <c:showCatName val="0"/>
          <c:showSerName val="0"/>
          <c:showPercent val="0"/>
          <c:showBubbleSize val="0"/>
        </c:dLbls>
        <c:marker val="1"/>
        <c:smooth val="0"/>
        <c:axId val="222400896"/>
        <c:axId val="222402816"/>
      </c:lineChart>
      <c:catAx>
        <c:axId val="22240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402816"/>
        <c:crosses val="autoZero"/>
        <c:auto val="1"/>
        <c:lblAlgn val="ctr"/>
        <c:lblOffset val="100"/>
        <c:tickLblSkip val="1"/>
        <c:tickMarkSkip val="1"/>
        <c:noMultiLvlLbl val="0"/>
      </c:catAx>
      <c:valAx>
        <c:axId val="22240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40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7426</c:v>
                </c:pt>
                <c:pt idx="5">
                  <c:v>7172</c:v>
                </c:pt>
                <c:pt idx="8">
                  <c:v>6848</c:v>
                </c:pt>
                <c:pt idx="11">
                  <c:v>6376</c:v>
                </c:pt>
                <c:pt idx="14">
                  <c:v>6325</c:v>
                </c:pt>
              </c:numCache>
            </c:numRef>
          </c:val>
          <c:extLst>
            <c:ext xmlns:c16="http://schemas.microsoft.com/office/drawing/2014/chart" uri="{C3380CC4-5D6E-409C-BE32-E72D297353CC}">
              <c16:uniqueId val="{00000000-7052-423E-99E6-4E24402630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c:v>
                </c:pt>
                <c:pt idx="5">
                  <c:v>9</c:v>
                </c:pt>
                <c:pt idx="8">
                  <c:v>0</c:v>
                </c:pt>
                <c:pt idx="11">
                  <c:v>0</c:v>
                </c:pt>
                <c:pt idx="14">
                  <c:v>0</c:v>
                </c:pt>
              </c:numCache>
            </c:numRef>
          </c:val>
          <c:extLst>
            <c:ext xmlns:c16="http://schemas.microsoft.com/office/drawing/2014/chart" uri="{C3380CC4-5D6E-409C-BE32-E72D297353CC}">
              <c16:uniqueId val="{00000001-7052-423E-99E6-4E24402630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4360</c:v>
                </c:pt>
                <c:pt idx="5">
                  <c:v>4255</c:v>
                </c:pt>
                <c:pt idx="8">
                  <c:v>4514</c:v>
                </c:pt>
                <c:pt idx="11">
                  <c:v>4605</c:v>
                </c:pt>
                <c:pt idx="14">
                  <c:v>4696</c:v>
                </c:pt>
              </c:numCache>
            </c:numRef>
          </c:val>
          <c:extLst>
            <c:ext xmlns:c16="http://schemas.microsoft.com/office/drawing/2014/chart" uri="{C3380CC4-5D6E-409C-BE32-E72D297353CC}">
              <c16:uniqueId val="{00000002-7052-423E-99E6-4E24402630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52-423E-99E6-4E24402630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52-423E-99E6-4E24402630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52-423E-99E6-4E24402630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1593</c:v>
                </c:pt>
                <c:pt idx="3">
                  <c:v>1364</c:v>
                </c:pt>
                <c:pt idx="6">
                  <c:v>1335</c:v>
                </c:pt>
                <c:pt idx="9">
                  <c:v>1248</c:v>
                </c:pt>
                <c:pt idx="12">
                  <c:v>1182</c:v>
                </c:pt>
              </c:numCache>
            </c:numRef>
          </c:val>
          <c:extLst>
            <c:ext xmlns:c16="http://schemas.microsoft.com/office/drawing/2014/chart" uri="{C3380CC4-5D6E-409C-BE32-E72D297353CC}">
              <c16:uniqueId val="{00000006-7052-423E-99E6-4E24402630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778</c:v>
                </c:pt>
                <c:pt idx="3">
                  <c:v>669</c:v>
                </c:pt>
                <c:pt idx="6">
                  <c:v>735</c:v>
                </c:pt>
                <c:pt idx="9">
                  <c:v>618</c:v>
                </c:pt>
                <c:pt idx="12">
                  <c:v>505</c:v>
                </c:pt>
              </c:numCache>
            </c:numRef>
          </c:val>
          <c:extLst>
            <c:ext xmlns:c16="http://schemas.microsoft.com/office/drawing/2014/chart" uri="{C3380CC4-5D6E-409C-BE32-E72D297353CC}">
              <c16:uniqueId val="{00000007-7052-423E-99E6-4E24402630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515</c:v>
                </c:pt>
                <c:pt idx="3">
                  <c:v>471</c:v>
                </c:pt>
                <c:pt idx="6">
                  <c:v>451</c:v>
                </c:pt>
                <c:pt idx="9">
                  <c:v>408</c:v>
                </c:pt>
                <c:pt idx="12">
                  <c:v>371</c:v>
                </c:pt>
              </c:numCache>
            </c:numRef>
          </c:val>
          <c:extLst>
            <c:ext xmlns:c16="http://schemas.microsoft.com/office/drawing/2014/chart" uri="{C3380CC4-5D6E-409C-BE32-E72D297353CC}">
              <c16:uniqueId val="{00000008-7052-423E-99E6-4E24402630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52-423E-99E6-4E24402630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8117</c:v>
                </c:pt>
                <c:pt idx="3">
                  <c:v>7771</c:v>
                </c:pt>
                <c:pt idx="6">
                  <c:v>7388</c:v>
                </c:pt>
                <c:pt idx="9">
                  <c:v>6929</c:v>
                </c:pt>
                <c:pt idx="12">
                  <c:v>6734</c:v>
                </c:pt>
              </c:numCache>
            </c:numRef>
          </c:val>
          <c:extLst>
            <c:ext xmlns:c16="http://schemas.microsoft.com/office/drawing/2014/chart" uri="{C3380CC4-5D6E-409C-BE32-E72D297353CC}">
              <c16:uniqueId val="{0000000A-7052-423E-99E6-4E24402630DC}"/>
            </c:ext>
          </c:extLst>
        </c:ser>
        <c:dLbls>
          <c:showLegendKey val="0"/>
          <c:showVal val="0"/>
          <c:showCatName val="0"/>
          <c:showSerName val="0"/>
          <c:showPercent val="0"/>
          <c:showBubbleSize val="0"/>
        </c:dLbls>
        <c:gapWidth val="100"/>
        <c:overlap val="100"/>
        <c:axId val="223001600"/>
        <c:axId val="22301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52-423E-99E6-4E24402630DC}"/>
            </c:ext>
          </c:extLst>
        </c:ser>
        <c:dLbls>
          <c:showLegendKey val="0"/>
          <c:showVal val="0"/>
          <c:showCatName val="0"/>
          <c:showSerName val="0"/>
          <c:showPercent val="0"/>
          <c:showBubbleSize val="0"/>
        </c:dLbls>
        <c:marker val="1"/>
        <c:smooth val="0"/>
        <c:axId val="223001600"/>
        <c:axId val="223016064"/>
      </c:lineChart>
      <c:catAx>
        <c:axId val="2230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016064"/>
        <c:crosses val="autoZero"/>
        <c:auto val="1"/>
        <c:lblAlgn val="ctr"/>
        <c:lblOffset val="100"/>
        <c:tickLblSkip val="1"/>
        <c:tickMarkSkip val="1"/>
        <c:noMultiLvlLbl val="0"/>
      </c:catAx>
      <c:valAx>
        <c:axId val="2230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1831</c:v>
                </c:pt>
                <c:pt idx="1">
                  <c:v>1865</c:v>
                </c:pt>
                <c:pt idx="2">
                  <c:v>1797</c:v>
                </c:pt>
              </c:numCache>
            </c:numRef>
          </c:val>
          <c:extLst>
            <c:ext xmlns:c16="http://schemas.microsoft.com/office/drawing/2014/chart" uri="{C3380CC4-5D6E-409C-BE32-E72D297353CC}">
              <c16:uniqueId val="{00000000-3495-481F-87C0-8D729048D3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420</c:v>
                </c:pt>
                <c:pt idx="1">
                  <c:v>421</c:v>
                </c:pt>
                <c:pt idx="2">
                  <c:v>421</c:v>
                </c:pt>
              </c:numCache>
            </c:numRef>
          </c:val>
          <c:extLst>
            <c:ext xmlns:c16="http://schemas.microsoft.com/office/drawing/2014/chart" uri="{C3380CC4-5D6E-409C-BE32-E72D297353CC}">
              <c16:uniqueId val="{00000001-3495-481F-87C0-8D729048D3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2888</c:v>
                </c:pt>
                <c:pt idx="1">
                  <c:v>2962</c:v>
                </c:pt>
                <c:pt idx="2">
                  <c:v>3043</c:v>
                </c:pt>
              </c:numCache>
            </c:numRef>
          </c:val>
          <c:extLst>
            <c:ext xmlns:c16="http://schemas.microsoft.com/office/drawing/2014/chart" uri="{C3380CC4-5D6E-409C-BE32-E72D297353CC}">
              <c16:uniqueId val="{00000002-3495-481F-87C0-8D729048D33C}"/>
            </c:ext>
          </c:extLst>
        </c:ser>
        <c:dLbls>
          <c:showLegendKey val="0"/>
          <c:showVal val="0"/>
          <c:showCatName val="0"/>
          <c:showSerName val="0"/>
          <c:showPercent val="0"/>
          <c:showBubbleSize val="0"/>
        </c:dLbls>
        <c:gapWidth val="120"/>
        <c:overlap val="100"/>
        <c:axId val="222492928"/>
        <c:axId val="191971328"/>
      </c:barChart>
      <c:catAx>
        <c:axId val="2224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971328"/>
        <c:crosses val="autoZero"/>
        <c:auto val="1"/>
        <c:lblAlgn val="ctr"/>
        <c:lblOffset val="100"/>
        <c:tickLblSkip val="1"/>
        <c:tickMarkSkip val="1"/>
        <c:noMultiLvlLbl val="0"/>
      </c:catAx>
      <c:valAx>
        <c:axId val="191971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4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{573560A4-7678-47A1-AC3B-289C992197E6}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A3-40F6-83C8-4206CC0D3B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{0D4A8BCE-4215-484E-9AE6-98E38141D9B2}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A3-40F6-83C8-4206CC0D3B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{E2B4ABD5-8B93-4FF0-AA7C-FCBD2A7C6D01}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A3-40F6-83C8-4206CC0D3B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{11B8E1B1-651D-4893-8EC1-36CFF9FE8276}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A3-40F6-83C8-4206CC0D3B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{ED9E8B41-7E72-416F-AE0A-35D147886C42}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A3-40F6-83C8-4206CC0D3B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{57E29740-AC0A-407D-8B57-2CEC99F8DF2B}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A3-40F6-83C8-4206CC0D3B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{C8BD72EA-55C0-43C6-88CC-20FF672243C3}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A3-40F6-83C8-4206CC0D3B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{D35F30D4-136E-49EC-B3CD-23FE985E4448}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A3-40F6-83C8-4206CC0D3B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{11B554EA-E31C-4975-B3B1-DD8DD97C7AC0}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A3-40F6-83C8-4206CC0D3B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59.8</c:v>
                </c:pt>
                <c:pt idx="24">
                  <c:v>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A3-40F6-83C8-4206CC0D3B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{11586118-5F1D-4632-A263-A72A5D78A4B5}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A3-40F6-83C8-4206CC0D3B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{3902DFDA-AB0A-4920-B367-B1BAED60330B}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A3-40F6-83C8-4206CC0D3B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{977D4C11-77C2-49D2-9212-BFC41028AA94}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A3-40F6-83C8-4206CC0D3B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{3C8DD244-9599-40A2-B7CC-31B22EF93F1C}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A3-40F6-83C8-4206CC0D3B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{22016EFF-0143-4060-A798-25A4821B760B}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A3-40F6-83C8-4206CC0D3B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{8937BA1D-F352-4844-A2BA-4D015846B1D5}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A3-40F6-83C8-4206CC0D3B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{A7803093-4C35-41BF-8A6D-D6463452AA6E}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A3-40F6-83C8-4206CC0D3B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{2D02EC5C-50AF-48B3-8BFE-EBBDB714151E}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A3-40F6-83C8-4206CC0D3B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{691C3E34-7AC1-421E-AFAA-2BAD1FC6AFE7}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A3-40F6-83C8-4206CC0D3B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FDA3-40F6-83C8-4206CC0D3B8A}"/>
            </c:ext>
          </c:extLst>
        </c:ser>
        <c:dLbls>
          <c:showLegendKey val="0"/>
          <c:showVal val="1"/>
          <c:showCatName val="0"/>
          <c:showSerName val="0"/>
          <c:showPercent val="0"/>
          <c:showBubbleSize val="0"/>
        </c:dLbls>
        <c:axId val="214615168"/>
        <c:axId val="214617088"/>
      </c:scatterChart>
      <c:valAx>
        <c:axId val="214615168"/>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617088"/>
        <c:crosses val="autoZero"/>
        <c:crossBetween val="midCat"/>
      </c:valAx>
      <c:valAx>
        <c:axId val="214617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615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{B388E570-41F0-4E41-AEE8-13B728545B4C}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5E-48BA-91BD-7BAB911455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{71400ECD-E50A-42C2-B0CE-F2EF6BD07956}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5E-48BA-91BD-7BAB911455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{50B34F34-E0A4-4568-9B58-C6DA6EC8C0E9}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5E-48BA-91BD-7BAB911455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{09AF38F3-DF2C-4633-B21C-0913227AD4A1}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5E-48BA-91BD-7BAB911455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{F9D1B02B-DBAB-4F14-A12B-FCA1D2AC59C0}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5E-48BA-91BD-7BAB9114550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{B7A25B8B-F73F-442C-B414-9487191B95B7}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5E-48BA-91BD-7BAB9114550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{193DF0C6-BE26-4A56-ADA7-A599B54E9802}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5E-48BA-91BD-7BAB9114550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{9576A95F-C07D-445E-B97F-C14878B44D17}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5E-48BA-91BD-7BAB9114550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{E52F82A7-83A8-4EBF-8A63-0DABC90F4EC2}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5E-48BA-91BD-7BAB911455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11.2</c:v>
                </c:pt>
                <c:pt idx="16">
                  <c:v>9.5</c:v>
                </c:pt>
                <c:pt idx="24">
                  <c:v>8.3000000000000007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5E-48BA-91BD-7BAB911455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{54493C68-0889-4B26-8D26-2005D8105376}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5E-48BA-91BD-7BAB911455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{BD20A2AA-5FC8-43A2-A791-23F2ABB3B657}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5E-48BA-91BD-7BAB911455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{0A629296-75BA-4DE7-9F03-D9158B9CCF28}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5E-48BA-91BD-7BAB911455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{8AB2EF3F-F62B-4BC5-9B43-6B40529230E7}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5E-48BA-91BD-7BAB911455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{76A5DC62-FA13-42FE-9111-9C61B68BA2A9}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5E-48BA-91BD-7BAB911455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{3CD04220-241C-4845-A368-F48E17C000BB}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5E-48BA-91BD-7BAB911455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{4D00F727-F765-4EA1-B127-E2B00E26CAED}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5E-48BA-91BD-7BAB9114550A}"/>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{6FAB2C76-113E-4308-8115-B088410C6EFF}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5E-48BA-91BD-7BAB9114550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{DAEA3FD1-F201-40DC-8A02-D6C87AF5C751}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5E-48BA-91BD-7BAB91145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5E-48BA-91BD-7BAB9114550A}"/>
            </c:ext>
          </c:extLst>
        </c:ser>
        <c:dLbls>
          <c:showLegendKey val="0"/>
          <c:showVal val="1"/>
          <c:showCatName val="0"/>
          <c:showSerName val="0"/>
          <c:showPercent val="0"/>
          <c:showBubbleSize val="0"/>
        </c:dLbls>
        <c:axId val="214467328"/>
        <c:axId val="214469248"/>
      </c:scatterChart>
      <c:valAx>
        <c:axId val="214467328"/>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69248"/>
        <c:crosses val="autoZero"/>
        <c:crossBetween val="midCat"/>
      </c:valAx>
      <c:valAx>
        <c:axId val="214469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467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元利償還金が前年度に比べ減となった。来年度以降も減少していく見込みではあるが、引き続き地方債発行の抑制を基調とし、比率の改善を図っていく必要がある。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地方債の発行抑制等による一般会計等における地方債残高の減少及び充当可能基金の増により、将来負担比率の分子は減少している。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今後も地方債の借入の抑制を基調とした財政運営を行っていく。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鹿児島県錦江町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財源不足による取崩しのため財政調整基金が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百万円減、地方創生関係の事業費に充当するために合併振興基金を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百万円取崩したが、今後の町有施設の整備、長寿命化のために町有施設整備基金を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町有施設整備基金への積立を行っていく方針だが、財源不足による財政調整基金の取り崩し及び地方創生関係事業に充当するための合併振興基金の取り崩しにより基金総額の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・地域振興基金：均衡ある発展を図り、地域振興の推進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・町有施設整備基金：町有施設の整備及び長寿命化を図る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・町有施設整備基金：今後の町有施設（公共施設）の長寿命化を図るために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・町有施設整備基金：引き続き長寿命化へ向けた施設整備のために積立を行う。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地方交付税の減少等による財源不足により減。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歳出削減の取組を行っていくが、引き続き減少していく見込みである。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基金利子積立のみを行っていく予定である。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当町では、平成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５％削減するという目標を掲げ、老朽化した施設の集約化・複合化や除却を進めている。有形固定資産減価償却率については、前年度の数値よりも下がっており、</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これまでの取組の効果が表れていると考えられる。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124732</xdr:rowOff>
    </xdr:from>
    <xdr:to>
      <xdr:col>19</xdr:col>
      <xdr:colOff>187325</xdr:colOff>
      <xdr:row>33</xdr:row>
      <xdr:rowOff>54882</xdr:rowOff>
    </xdr:to>
    <xdr:sp macro="" textlink="">
      <xdr:nvSpPr>
        <xdr:cNvPr id="87" name="楕円 86"/>
        <xdr:cNvSpPr/>
      </xdr:nvSpPr>
      <xdr:spPr>
        <a:xfrm>
          <a:off x="4000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8" name="楕円 87"/>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33</xdr:row>
      <xdr:rowOff>4082</xdr:rowOff>
    </xdr:to>
    <xdr:cxnSp macro="">
      <xdr:nvCxnSpPr>
        <xdr:cNvPr id="89" name="直線コネクタ 88"/>
        <xdr:cNvCxnSpPr/>
      </xdr:nvCxnSpPr>
      <xdr:spPr>
        <a:xfrm>
          <a:off x="3289300" y="5884454"/>
          <a:ext cx="762000" cy="5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0"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46009</xdr:rowOff>
    </xdr:from>
    <xdr:ext cx="405111" cy="259045"/>
    <xdr:sp macro="" textlink="">
      <xdr:nvSpPr>
        <xdr:cNvPr id="92" name="n_1mainValue有形固定資産減価償却率"/>
        <xdr:cNvSpPr txBox="1"/>
      </xdr:nvSpPr>
      <xdr:spPr>
        <a:xfrm>
          <a:off x="38360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3" name="n_2main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債務償還可能年数は類似団体平均を下回っており、、中期財政計画により毎年の地方債発行額を元金償還金よりも低く設定し、地方債残高を年々減少させているためであると考えられる。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今後も、中期財政計画に基づいて地方債残高を抑制する。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34" name="楕円 133"/>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35"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19685</xdr:rowOff>
    </xdr:from>
    <xdr:to>
      <xdr:col>20</xdr:col>
      <xdr:colOff>38100</xdr:colOff>
      <xdr:row>40</xdr:row>
      <xdr:rowOff>121285</xdr:rowOff>
    </xdr:to>
    <xdr:sp macro="" textlink="">
      <xdr:nvSpPr>
        <xdr:cNvPr id="70" name="楕円 69"/>
        <xdr:cNvSpPr/>
      </xdr:nvSpPr>
      <xdr:spPr>
        <a:xfrm>
          <a:off x="3746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71" name="楕円 70"/>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40</xdr:row>
      <xdr:rowOff>70485</xdr:rowOff>
    </xdr:to>
    <xdr:cxnSp macro="">
      <xdr:nvCxnSpPr>
        <xdr:cNvPr id="72" name="直線コネクタ 71"/>
        <xdr:cNvCxnSpPr/>
      </xdr:nvCxnSpPr>
      <xdr:spPr>
        <a:xfrm>
          <a:off x="2908300" y="649795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112412</xdr:rowOff>
    </xdr:from>
    <xdr:ext cx="405111" cy="259045"/>
    <xdr:sp macro="" textlink="">
      <xdr:nvSpPr>
        <xdr:cNvPr id="75" name="n_1mainValue【道路】&#10;有形固定資産減価償却率"/>
        <xdr:cNvSpPr txBox="1"/>
      </xdr:nvSpPr>
      <xdr:spPr>
        <a:xfrm>
          <a:off x="35820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6"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78032</xdr:rowOff>
    </xdr:from>
    <xdr:to>
      <xdr:col>50</xdr:col>
      <xdr:colOff>165100</xdr:colOff>
      <xdr:row>40</xdr:row>
      <xdr:rowOff>8182</xdr:rowOff>
    </xdr:to>
    <xdr:sp macro="" textlink="">
      <xdr:nvSpPr>
        <xdr:cNvPr id="116" name="楕円 115"/>
        <xdr:cNvSpPr/>
      </xdr:nvSpPr>
      <xdr:spPr>
        <a:xfrm>
          <a:off x="9588500" y="67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91749</xdr:rowOff>
    </xdr:from>
    <xdr:to>
      <xdr:col>46</xdr:col>
      <xdr:colOff>38100</xdr:colOff>
      <xdr:row>40</xdr:row>
      <xdr:rowOff>21899</xdr:rowOff>
    </xdr:to>
    <xdr:sp macro="" textlink="">
      <xdr:nvSpPr>
        <xdr:cNvPr id="117" name="楕円 116"/>
        <xdr:cNvSpPr/>
      </xdr:nvSpPr>
      <xdr:spPr>
        <a:xfrm>
          <a:off x="8699500" y="67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128832</xdr:rowOff>
    </xdr:from>
    <xdr:to>
      <xdr:col>50</xdr:col>
      <xdr:colOff>114300</xdr:colOff>
      <xdr:row>39</xdr:row>
      <xdr:rowOff>142549</xdr:rowOff>
    </xdr:to>
    <xdr:cxnSp macro="">
      <xdr:nvCxnSpPr>
        <xdr:cNvPr id="118" name="直線コネクタ 117"/>
        <xdr:cNvCxnSpPr/>
      </xdr:nvCxnSpPr>
      <xdr:spPr>
        <a:xfrm flipV="1">
          <a:off x="8750300" y="681538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170759</xdr:rowOff>
    </xdr:from>
    <xdr:ext cx="534377" cy="259045"/>
    <xdr:sp macro="" textlink="">
      <xdr:nvSpPr>
        <xdr:cNvPr id="121" name="n_1mainValue【道路】&#10;一人当たり延長"/>
        <xdr:cNvSpPr txBox="1"/>
      </xdr:nvSpPr>
      <xdr:spPr>
        <a:xfrm>
          <a:off x="9359411" y="68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13026</xdr:rowOff>
    </xdr:from>
    <xdr:ext cx="534377" cy="259045"/>
    <xdr:sp macro="" textlink="">
      <xdr:nvSpPr>
        <xdr:cNvPr id="122" name="n_2mainValue【道路】&#10;一人当たり延長"/>
        <xdr:cNvSpPr txBox="1"/>
      </xdr:nvSpPr>
      <xdr:spPr>
        <a:xfrm>
          <a:off x="8483111" y="68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62" name="楕円 161"/>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63" name="楕円 162"/>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61</xdr:row>
      <xdr:rowOff>120831</xdr:rowOff>
    </xdr:to>
    <xdr:cxnSp macro="">
      <xdr:nvCxnSpPr>
        <xdr:cNvPr id="164" name="直線コネクタ 163"/>
        <xdr:cNvCxnSpPr/>
      </xdr:nvCxnSpPr>
      <xdr:spPr>
        <a:xfrm>
          <a:off x="2908300" y="10218420"/>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167" name="n_1mainValue【橋りょう・トンネル】&#10;有形固定資産減価償却率"/>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68" name="n_2main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130526</xdr:rowOff>
    </xdr:from>
    <xdr:to>
      <xdr:col>50</xdr:col>
      <xdr:colOff>165100</xdr:colOff>
      <xdr:row>63</xdr:row>
      <xdr:rowOff>60676</xdr:rowOff>
    </xdr:to>
    <xdr:sp macro="" textlink="">
      <xdr:nvSpPr>
        <xdr:cNvPr id="204" name="楕円 203"/>
        <xdr:cNvSpPr/>
      </xdr:nvSpPr>
      <xdr:spPr>
        <a:xfrm>
          <a:off x="9588500" y="107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128343</xdr:rowOff>
    </xdr:from>
    <xdr:to>
      <xdr:col>46</xdr:col>
      <xdr:colOff>38100</xdr:colOff>
      <xdr:row>62</xdr:row>
      <xdr:rowOff>58493</xdr:rowOff>
    </xdr:to>
    <xdr:sp macro="" textlink="">
      <xdr:nvSpPr>
        <xdr:cNvPr id="205" name="楕円 204"/>
        <xdr:cNvSpPr/>
      </xdr:nvSpPr>
      <xdr:spPr>
        <a:xfrm>
          <a:off x="8699500" y="105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7693</xdr:rowOff>
    </xdr:from>
    <xdr:to>
      <xdr:col>50</xdr:col>
      <xdr:colOff>114300</xdr:colOff>
      <xdr:row>63</xdr:row>
      <xdr:rowOff>9876</xdr:rowOff>
    </xdr:to>
    <xdr:cxnSp macro="">
      <xdr:nvCxnSpPr>
        <xdr:cNvPr id="206" name="直線コネクタ 205"/>
        <xdr:cNvCxnSpPr/>
      </xdr:nvCxnSpPr>
      <xdr:spPr>
        <a:xfrm>
          <a:off x="8750300" y="10637593"/>
          <a:ext cx="889000" cy="1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51803</xdr:rowOff>
    </xdr:from>
    <xdr:ext cx="599010" cy="259045"/>
    <xdr:sp macro="" textlink="">
      <xdr:nvSpPr>
        <xdr:cNvPr id="209" name="n_1mainValue【橋りょう・トンネル】&#10;一人当たり有形固定資産（償却資産）額"/>
        <xdr:cNvSpPr txBox="1"/>
      </xdr:nvSpPr>
      <xdr:spPr>
        <a:xfrm>
          <a:off x="9327095" y="1085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75020</xdr:rowOff>
    </xdr:from>
    <xdr:ext cx="599010" cy="259045"/>
    <xdr:sp macro="" textlink="">
      <xdr:nvSpPr>
        <xdr:cNvPr id="210" name="n_2mainValue【橋りょう・トンネル】&#10;一人当たり有形固定資産（償却資産）額"/>
        <xdr:cNvSpPr txBox="1"/>
      </xdr:nvSpPr>
      <xdr:spPr>
        <a:xfrm>
          <a:off x="8450795" y="1036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49" name="楕円 248"/>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126364</xdr:rowOff>
    </xdr:from>
    <xdr:to>
      <xdr:col>15</xdr:col>
      <xdr:colOff>101600</xdr:colOff>
      <xdr:row>81</xdr:row>
      <xdr:rowOff>56514</xdr:rowOff>
    </xdr:to>
    <xdr:sp macro="" textlink="">
      <xdr:nvSpPr>
        <xdr:cNvPr id="250" name="楕円 249"/>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114300</xdr:rowOff>
    </xdr:to>
    <xdr:cxnSp macro="">
      <xdr:nvCxnSpPr>
        <xdr:cNvPr id="251" name="直線コネクタ 250"/>
        <xdr:cNvCxnSpPr/>
      </xdr:nvCxnSpPr>
      <xdr:spPr>
        <a:xfrm>
          <a:off x="2908300" y="138931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54" name="n_1mainValue【公営住宅】&#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55"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71120</xdr:rowOff>
    </xdr:from>
    <xdr:to>
      <xdr:col>50</xdr:col>
      <xdr:colOff>165100</xdr:colOff>
      <xdr:row>84</xdr:row>
      <xdr:rowOff>1270</xdr:rowOff>
    </xdr:to>
    <xdr:sp macro="" textlink="">
      <xdr:nvSpPr>
        <xdr:cNvPr id="293" name="楕円 292"/>
        <xdr:cNvSpPr/>
      </xdr:nvSpPr>
      <xdr:spPr>
        <a:xfrm>
          <a:off x="9588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27687</xdr:rowOff>
    </xdr:from>
    <xdr:to>
      <xdr:col>46</xdr:col>
      <xdr:colOff>38100</xdr:colOff>
      <xdr:row>85</xdr:row>
      <xdr:rowOff>129287</xdr:rowOff>
    </xdr:to>
    <xdr:sp macro="" textlink="">
      <xdr:nvSpPr>
        <xdr:cNvPr id="294" name="楕円 293"/>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121920</xdr:rowOff>
    </xdr:from>
    <xdr:to>
      <xdr:col>50</xdr:col>
      <xdr:colOff>114300</xdr:colOff>
      <xdr:row>85</xdr:row>
      <xdr:rowOff>78487</xdr:rowOff>
    </xdr:to>
    <xdr:cxnSp macro="">
      <xdr:nvCxnSpPr>
        <xdr:cNvPr id="295" name="直線コネクタ 294"/>
        <xdr:cNvCxnSpPr/>
      </xdr:nvCxnSpPr>
      <xdr:spPr>
        <a:xfrm flipV="1">
          <a:off x="8750300" y="14352270"/>
          <a:ext cx="8890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17797</xdr:rowOff>
    </xdr:from>
    <xdr:ext cx="469744" cy="259045"/>
    <xdr:sp macro="" textlink="">
      <xdr:nvSpPr>
        <xdr:cNvPr id="298" name="n_1mainValue【公営住宅】&#10;一人当たり面積"/>
        <xdr:cNvSpPr txBox="1"/>
      </xdr:nvSpPr>
      <xdr:spPr>
        <a:xfrm>
          <a:off x="93917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120414</xdr:rowOff>
    </xdr:from>
    <xdr:ext cx="469744" cy="259045"/>
    <xdr:sp macro="" textlink="">
      <xdr:nvSpPr>
        <xdr:cNvPr id="299" name="n_2mainValue【公営住宅】&#10;一人当たり面積"/>
        <xdr:cNvSpPr txBox="1"/>
      </xdr:nvSpPr>
      <xdr:spPr>
        <a:xfrm>
          <a:off x="8515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57" name="直線コネクタ 35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5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59" name="直線コネクタ 35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6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61" name="直線コネクタ 36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6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3" name="フローチャート: 判断 36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64" name="フローチャート: 判断 36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65" name="フローチャート: 判断 36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371" name="楕円 370"/>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45538</xdr:rowOff>
    </xdr:from>
    <xdr:to>
      <xdr:col>76</xdr:col>
      <xdr:colOff>165100</xdr:colOff>
      <xdr:row>57</xdr:row>
      <xdr:rowOff>147138</xdr:rowOff>
    </xdr:to>
    <xdr:sp macro="" textlink="">
      <xdr:nvSpPr>
        <xdr:cNvPr id="372" name="楕円 371"/>
        <xdr:cNvSpPr/>
      </xdr:nvSpPr>
      <xdr:spPr>
        <a:xfrm>
          <a:off x="14541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138793</xdr:rowOff>
    </xdr:from>
    <xdr:to>
      <xdr:col>81</xdr:col>
      <xdr:colOff>50800</xdr:colOff>
      <xdr:row>57</xdr:row>
      <xdr:rowOff>96338</xdr:rowOff>
    </xdr:to>
    <xdr:cxnSp macro="">
      <xdr:nvCxnSpPr>
        <xdr:cNvPr id="373" name="直線コネクタ 372"/>
        <xdr:cNvCxnSpPr/>
      </xdr:nvCxnSpPr>
      <xdr:spPr>
        <a:xfrm flipV="1">
          <a:off x="14592300" y="9739993"/>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374"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375"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376" name="n_1mainValue【学校施設】&#10;有形固定資産減価償却率"/>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377" name="n_2mainValue【学校施設】&#10;有形固定資産減価償却率"/>
        <xdr:cNvSpPr txBox="1"/>
      </xdr:nvSpPr>
      <xdr:spPr>
        <a:xfrm>
          <a:off x="14389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8" name="テキスト ボックス 3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00" name="直線コネクタ 399"/>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01"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02" name="直線コネクタ 401"/>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03"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04" name="直線コネクタ 403"/>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05"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06" name="フローチャート: 判断 405"/>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07" name="フローチャート: 判断 406"/>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08" name="フローチャート: 判断 407"/>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96418</xdr:rowOff>
    </xdr:from>
    <xdr:to>
      <xdr:col>112</xdr:col>
      <xdr:colOff>38100</xdr:colOff>
      <xdr:row>64</xdr:row>
      <xdr:rowOff>26568</xdr:rowOff>
    </xdr:to>
    <xdr:sp macro="" textlink="">
      <xdr:nvSpPr>
        <xdr:cNvPr id="414" name="楕円 413"/>
        <xdr:cNvSpPr/>
      </xdr:nvSpPr>
      <xdr:spPr>
        <a:xfrm>
          <a:off x="21272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50012</xdr:rowOff>
    </xdr:from>
    <xdr:to>
      <xdr:col>107</xdr:col>
      <xdr:colOff>101600</xdr:colOff>
      <xdr:row>62</xdr:row>
      <xdr:rowOff>151612</xdr:rowOff>
    </xdr:to>
    <xdr:sp macro="" textlink="">
      <xdr:nvSpPr>
        <xdr:cNvPr id="415" name="楕円 414"/>
        <xdr:cNvSpPr/>
      </xdr:nvSpPr>
      <xdr:spPr>
        <a:xfrm>
          <a:off x="20383500" y="10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100812</xdr:rowOff>
    </xdr:from>
    <xdr:to>
      <xdr:col>111</xdr:col>
      <xdr:colOff>177800</xdr:colOff>
      <xdr:row>63</xdr:row>
      <xdr:rowOff>147218</xdr:rowOff>
    </xdr:to>
    <xdr:cxnSp macro="">
      <xdr:nvCxnSpPr>
        <xdr:cNvPr id="416" name="直線コネクタ 415"/>
        <xdr:cNvCxnSpPr/>
      </xdr:nvCxnSpPr>
      <xdr:spPr>
        <a:xfrm>
          <a:off x="20434300" y="10730712"/>
          <a:ext cx="889000" cy="2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17"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18"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17695</xdr:rowOff>
    </xdr:from>
    <xdr:ext cx="469744" cy="259045"/>
    <xdr:sp macro="" textlink="">
      <xdr:nvSpPr>
        <xdr:cNvPr id="419" name="n_1mainValue【学校施設】&#10;一人当たり面積"/>
        <xdr:cNvSpPr txBox="1"/>
      </xdr:nvSpPr>
      <xdr:spPr>
        <a:xfrm>
          <a:off x="210757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142739</xdr:rowOff>
    </xdr:from>
    <xdr:ext cx="469744" cy="259045"/>
    <xdr:sp macro="" textlink="">
      <xdr:nvSpPr>
        <xdr:cNvPr id="420" name="n_2mainValue【学校施設】&#10;一人当たり面積"/>
        <xdr:cNvSpPr txBox="1"/>
      </xdr:nvSpPr>
      <xdr:spPr>
        <a:xfrm>
          <a:off x="20199427" y="107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61" name="直線コネクタ 460"/>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62"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63" name="直線コネクタ 462"/>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466"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67" name="フローチャート: 判断 466"/>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68" name="フローチャート: 判断 467"/>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69" name="フローチャート: 判断 468"/>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475" name="楕円 474"/>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476" name="楕円 475"/>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103</xdr:row>
      <xdr:rowOff>60961</xdr:rowOff>
    </xdr:to>
    <xdr:cxnSp macro="">
      <xdr:nvCxnSpPr>
        <xdr:cNvPr id="477" name="直線コネクタ 476"/>
        <xdr:cNvCxnSpPr/>
      </xdr:nvCxnSpPr>
      <xdr:spPr>
        <a:xfrm>
          <a:off x="14592300" y="175069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47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479"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480"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481" name="n_2mainValue【公民館】&#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492" name="直線コネクタ 4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3" name="テキスト ボックス 4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6" name="直線コネクタ 49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7" name="テキスト ボックス 49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01" name="直線コネクタ 500"/>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02"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03" name="直線コネクタ 502"/>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04"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05" name="直線コネクタ 504"/>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06"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07" name="フローチャート: 判断 506"/>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08" name="フローチャート: 判断 507"/>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09" name="フローチャート: 判断 508"/>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xdr:rowOff>
    </xdr:from>
    <xdr:to>
      <xdr:col>112</xdr:col>
      <xdr:colOff>38100</xdr:colOff>
      <xdr:row>104</xdr:row>
      <xdr:rowOff>110998</xdr:rowOff>
    </xdr:to>
    <xdr:sp macro="" textlink="">
      <xdr:nvSpPr>
        <xdr:cNvPr id="515" name="楕円 514"/>
        <xdr:cNvSpPr/>
      </xdr:nvSpPr>
      <xdr:spPr>
        <a:xfrm>
          <a:off x="21272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93408</xdr:rowOff>
    </xdr:from>
    <xdr:to>
      <xdr:col>107</xdr:col>
      <xdr:colOff>101600</xdr:colOff>
      <xdr:row>107</xdr:row>
      <xdr:rowOff>23558</xdr:rowOff>
    </xdr:to>
    <xdr:sp macro="" textlink="">
      <xdr:nvSpPr>
        <xdr:cNvPr id="516" name="楕円 515"/>
        <xdr:cNvSpPr/>
      </xdr:nvSpPr>
      <xdr:spPr>
        <a:xfrm>
          <a:off x="20383500" y="182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60198</xdr:rowOff>
    </xdr:from>
    <xdr:to>
      <xdr:col>111</xdr:col>
      <xdr:colOff>177800</xdr:colOff>
      <xdr:row>106</xdr:row>
      <xdr:rowOff>144208</xdr:rowOff>
    </xdr:to>
    <xdr:cxnSp macro="">
      <xdr:nvCxnSpPr>
        <xdr:cNvPr id="517" name="直線コネクタ 516"/>
        <xdr:cNvCxnSpPr/>
      </xdr:nvCxnSpPr>
      <xdr:spPr>
        <a:xfrm flipV="1">
          <a:off x="20434300" y="17890998"/>
          <a:ext cx="889000" cy="4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518"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1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127525</xdr:rowOff>
    </xdr:from>
    <xdr:ext cx="469744" cy="259045"/>
    <xdr:sp macro="" textlink="">
      <xdr:nvSpPr>
        <xdr:cNvPr id="520" name="n_1mainValue【公民館】&#10;一人当たり面積"/>
        <xdr:cNvSpPr txBox="1"/>
      </xdr:nvSpPr>
      <xdr:spPr>
        <a:xfrm>
          <a:off x="21075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14685</xdr:rowOff>
    </xdr:from>
    <xdr:ext cx="469744" cy="259045"/>
    <xdr:sp macro="" textlink="">
      <xdr:nvSpPr>
        <xdr:cNvPr id="521" name="n_2mainValue【公民館】&#10;一人当たり面積"/>
        <xdr:cNvSpPr txBox="1"/>
      </xdr:nvSpPr>
      <xdr:spPr>
        <a:xfrm>
          <a:off x="20199427" y="1835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類似団体と比較して特に有形固定資産減価償却率が高くなっている施設は、学校施設、公営住宅、公民館であり、その他の施設は同水準又は下回っている。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％であるが、施設構造の耐震化事業は終わっており、今後非構造部材の耐震化事業を進めるとともに長寿命化を図る。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年に多くの公営住宅が建設されており、耐用年数</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年（木造住宅）を大きく超えているためである。低下した要因としては、建替えによる解体及び用途廃止による解体が主な要因である。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道路、橋りょう・トンネルについては、新設改良工事及び耐震化事業を行ったため低下したことが要因である。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公民館は、付属施設の駐車場を解体したことにより、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また、一人あたり面積は類似団体内平均よりも高くなっているが、複合化へ向けて施設保有面積・維持管理コストの削減を図る。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88" name="楕円 87"/>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158750</xdr:rowOff>
    </xdr:from>
    <xdr:to>
      <xdr:col>15</xdr:col>
      <xdr:colOff>101600</xdr:colOff>
      <xdr:row>59</xdr:row>
      <xdr:rowOff>88900</xdr:rowOff>
    </xdr:to>
    <xdr:sp macro="" textlink="">
      <xdr:nvSpPr>
        <xdr:cNvPr id="89" name="楕円 88"/>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59</xdr:row>
      <xdr:rowOff>38100</xdr:rowOff>
    </xdr:to>
    <xdr:cxnSp macro="">
      <xdr:nvCxnSpPr>
        <xdr:cNvPr id="90" name="直線コネクタ 89"/>
        <xdr:cNvCxnSpPr/>
      </xdr:nvCxnSpPr>
      <xdr:spPr>
        <a:xfrm flipV="1">
          <a:off x="2908300" y="995743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91" name="n_1mainValue【体育館・プー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80027</xdr:rowOff>
    </xdr:from>
    <xdr:ext cx="405111" cy="259045"/>
    <xdr:sp macro="" textlink="">
      <xdr:nvSpPr>
        <xdr:cNvPr id="92" name="n_2mainValue【体育館・プール】&#10;有形固定資産減価償却率"/>
        <xdr:cNvSpPr txBox="1"/>
      </xdr:nvSpPr>
      <xdr:spPr>
        <a:xfrm>
          <a:off x="2705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99314</xdr:rowOff>
    </xdr:from>
    <xdr:to>
      <xdr:col>50</xdr:col>
      <xdr:colOff>165100</xdr:colOff>
      <xdr:row>62</xdr:row>
      <xdr:rowOff>29464</xdr:rowOff>
    </xdr:to>
    <xdr:sp macro="" textlink="">
      <xdr:nvSpPr>
        <xdr:cNvPr id="132" name="楕円 131"/>
        <xdr:cNvSpPr/>
      </xdr:nvSpPr>
      <xdr:spPr>
        <a:xfrm>
          <a:off x="9588500" y="105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33" name="楕円 132"/>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150114</xdr:rowOff>
    </xdr:to>
    <xdr:cxnSp macro="">
      <xdr:nvCxnSpPr>
        <xdr:cNvPr id="134" name="直線コネクタ 133"/>
        <xdr:cNvCxnSpPr/>
      </xdr:nvCxnSpPr>
      <xdr:spPr>
        <a:xfrm>
          <a:off x="8750300" y="1059561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20591</xdr:rowOff>
    </xdr:from>
    <xdr:ext cx="469744" cy="259045"/>
    <xdr:sp macro="" textlink="">
      <xdr:nvSpPr>
        <xdr:cNvPr id="135" name="n_1mainValue【体育館・プール】&#10;一人当たり面積"/>
        <xdr:cNvSpPr txBox="1"/>
      </xdr:nvSpPr>
      <xdr:spPr>
        <a:xfrm>
          <a:off x="9391727" y="1065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136" name="n_2main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3" name="テキスト ボックス 1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4" name="直線コネクタ 1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5" name="テキスト ボックス 16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6" name="直線コネクタ 1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7" name="テキスト ボックス 1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8" name="直線コネクタ 1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9" name="テキスト ボックス 1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0" name="直線コネクタ 1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1" name="テキスト ボックス 17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2" name="直線コネクタ 1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3" name="テキスト ボックス 1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175" name="直線コネクタ 174"/>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176"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177" name="直線コネクタ 176"/>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178"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179" name="直線コネクタ 178"/>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180"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181" name="フローチャート: 判断 180"/>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182" name="フローチャート: 判断 181"/>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154957</xdr:rowOff>
    </xdr:from>
    <xdr:ext cx="405111" cy="259045"/>
    <xdr:sp macro="" textlink="">
      <xdr:nvSpPr>
        <xdr:cNvPr id="183" name="n_1aveValue【市民会館】&#10;有形固定資産減価償却率"/>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184" name="フローチャート: 判断 183"/>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185" name="n_2aveValue【市民会館】&#10;有形固定資産減価償却率"/>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6" name="テキスト ボックス 1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7" name="テキスト ボックス 1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8" name="テキスト ボックス 1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9" name="テキスト ボックス 1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0" name="テキスト ボックス 1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4826</xdr:rowOff>
    </xdr:from>
    <xdr:to>
      <xdr:col>20</xdr:col>
      <xdr:colOff>38100</xdr:colOff>
      <xdr:row>107</xdr:row>
      <xdr:rowOff>106426</xdr:rowOff>
    </xdr:to>
    <xdr:sp macro="" textlink="">
      <xdr:nvSpPr>
        <xdr:cNvPr id="191" name="楕円 190"/>
        <xdr:cNvSpPr/>
      </xdr:nvSpPr>
      <xdr:spPr>
        <a:xfrm>
          <a:off x="3746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4826</xdr:rowOff>
    </xdr:from>
    <xdr:to>
      <xdr:col>15</xdr:col>
      <xdr:colOff>101600</xdr:colOff>
      <xdr:row>107</xdr:row>
      <xdr:rowOff>106426</xdr:rowOff>
    </xdr:to>
    <xdr:sp macro="" textlink="">
      <xdr:nvSpPr>
        <xdr:cNvPr id="192" name="楕円 191"/>
        <xdr:cNvSpPr/>
      </xdr:nvSpPr>
      <xdr:spPr>
        <a:xfrm>
          <a:off x="2857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55626</xdr:rowOff>
    </xdr:from>
    <xdr:to>
      <xdr:col>19</xdr:col>
      <xdr:colOff>177800</xdr:colOff>
      <xdr:row>107</xdr:row>
      <xdr:rowOff>55626</xdr:rowOff>
    </xdr:to>
    <xdr:cxnSp macro="">
      <xdr:nvCxnSpPr>
        <xdr:cNvPr id="193" name="直線コネクタ 192"/>
        <xdr:cNvCxnSpPr/>
      </xdr:nvCxnSpPr>
      <xdr:spPr>
        <a:xfrm>
          <a:off x="2908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97553</xdr:rowOff>
    </xdr:from>
    <xdr:ext cx="405111" cy="259045"/>
    <xdr:sp macro="" textlink="">
      <xdr:nvSpPr>
        <xdr:cNvPr id="194" name="n_1mainValue【市民会館】&#10;有形固定資産減価償却率"/>
        <xdr:cNvSpPr txBox="1"/>
      </xdr:nvSpPr>
      <xdr:spPr>
        <a:xfrm>
          <a:off x="3582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97553</xdr:rowOff>
    </xdr:from>
    <xdr:ext cx="405111" cy="259045"/>
    <xdr:sp macro="" textlink="">
      <xdr:nvSpPr>
        <xdr:cNvPr id="195" name="n_2mainValue【市民会館】&#10;有形固定資産減価償却率"/>
        <xdr:cNvSpPr txBox="1"/>
      </xdr:nvSpPr>
      <xdr:spPr>
        <a:xfrm>
          <a:off x="2705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6" name="正方形/長方形 1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7" name="正方形/長方形 1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8" name="正方形/長方形 1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9" name="正方形/長方形 1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0" name="正方形/長方形 1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1" name="正方形/長方形 2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2" name="正方形/長方形 2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3" name="正方形/長方形 2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4" name="テキスト ボックス 2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5" name="直線コネクタ 2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6" name="直線コネクタ 2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07" name="テキスト ボックス 2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08" name="直線コネクタ 2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09" name="テキスト ボックス 2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0" name="直線コネクタ 2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1" name="テキスト ボックス 2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2" name="直線コネクタ 2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3" name="テキスト ボックス 2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4" name="直線コネクタ 2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5" name="テキスト ボックス 2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6" name="直線コネクタ 2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17" name="テキスト ボックス 2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21" name="直線コネクタ 220"/>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22"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23" name="直線コネクタ 222"/>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2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25" name="直線コネクタ 22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26"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27" name="フローチャート: 判断 226"/>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28" name="フローチャート: 判断 227"/>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229"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230" name="フローチャート: 判断 229"/>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231"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113574</xdr:rowOff>
    </xdr:from>
    <xdr:to>
      <xdr:col>50</xdr:col>
      <xdr:colOff>165100</xdr:colOff>
      <xdr:row>107</xdr:row>
      <xdr:rowOff>43724</xdr:rowOff>
    </xdr:to>
    <xdr:sp macro="" textlink="">
      <xdr:nvSpPr>
        <xdr:cNvPr id="237" name="楕円 236"/>
        <xdr:cNvSpPr/>
      </xdr:nvSpPr>
      <xdr:spPr>
        <a:xfrm>
          <a:off x="9588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122282</xdr:rowOff>
    </xdr:from>
    <xdr:to>
      <xdr:col>46</xdr:col>
      <xdr:colOff>38100</xdr:colOff>
      <xdr:row>107</xdr:row>
      <xdr:rowOff>52432</xdr:rowOff>
    </xdr:to>
    <xdr:sp macro="" textlink="">
      <xdr:nvSpPr>
        <xdr:cNvPr id="238" name="楕円 237"/>
        <xdr:cNvSpPr/>
      </xdr:nvSpPr>
      <xdr:spPr>
        <a:xfrm>
          <a:off x="8699500" y="182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164374</xdr:rowOff>
    </xdr:from>
    <xdr:to>
      <xdr:col>50</xdr:col>
      <xdr:colOff>114300</xdr:colOff>
      <xdr:row>107</xdr:row>
      <xdr:rowOff>1632</xdr:rowOff>
    </xdr:to>
    <xdr:cxnSp macro="">
      <xdr:nvCxnSpPr>
        <xdr:cNvPr id="239" name="直線コネクタ 238"/>
        <xdr:cNvCxnSpPr/>
      </xdr:nvCxnSpPr>
      <xdr:spPr>
        <a:xfrm flipV="1">
          <a:off x="8750300" y="1833807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34851</xdr:rowOff>
    </xdr:from>
    <xdr:ext cx="469744" cy="259045"/>
    <xdr:sp macro="" textlink="">
      <xdr:nvSpPr>
        <xdr:cNvPr id="240" name="n_1mainValue【市民会館】&#10;一人当たり面積"/>
        <xdr:cNvSpPr txBox="1"/>
      </xdr:nvSpPr>
      <xdr:spPr>
        <a:xfrm>
          <a:off x="9391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43559</xdr:rowOff>
    </xdr:from>
    <xdr:ext cx="469744" cy="259045"/>
    <xdr:sp macro="" textlink="">
      <xdr:nvSpPr>
        <xdr:cNvPr id="241" name="n_2mainValue【市民会館】&#10;一人当たり面積"/>
        <xdr:cNvSpPr txBox="1"/>
      </xdr:nvSpPr>
      <xdr:spPr>
        <a:xfrm>
          <a:off x="8515427" y="1838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6" name="テキスト ボックス 2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7" name="直線コネクタ 2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68" name="直線コネクタ 2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69" name="テキスト ボックス 2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0" name="直線コネクタ 2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1" name="テキスト ボックス 2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2" name="直線コネクタ 2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3" name="テキスト ボックス 2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4" name="直線コネクタ 2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5" name="テキスト ボックス 2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6" name="直線コネクタ 2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7" name="テキスト ボックス 2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8" name="直線コネクタ 2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9" name="テキスト ボックス 2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81" name="直線コネクタ 280"/>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82"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83" name="直線コネクタ 282"/>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84"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85" name="直線コネクタ 284"/>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286"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87" name="フローチャート: 判断 28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288" name="フローチャート: 判断 287"/>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289"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290" name="フローチャート: 判断 28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291"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297" name="楕円 296"/>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158750</xdr:rowOff>
    </xdr:from>
    <xdr:to>
      <xdr:col>76</xdr:col>
      <xdr:colOff>165100</xdr:colOff>
      <xdr:row>61</xdr:row>
      <xdr:rowOff>88900</xdr:rowOff>
    </xdr:to>
    <xdr:sp macro="" textlink="">
      <xdr:nvSpPr>
        <xdr:cNvPr id="298" name="楕円 297"/>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85725</xdr:rowOff>
    </xdr:to>
    <xdr:cxnSp macro="">
      <xdr:nvCxnSpPr>
        <xdr:cNvPr id="299" name="直線コネクタ 298"/>
        <xdr:cNvCxnSpPr/>
      </xdr:nvCxnSpPr>
      <xdr:spPr>
        <a:xfrm>
          <a:off x="14592300" y="10496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127652</xdr:rowOff>
    </xdr:from>
    <xdr:ext cx="405111" cy="259045"/>
    <xdr:sp macro="" textlink="">
      <xdr:nvSpPr>
        <xdr:cNvPr id="300" name="n_1mainValue【保健センター・保健所】&#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301" name="n_2mainValue【保健センター・保健所】&#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0" name="テキスト ボックス 3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1" name="直線コネクタ 3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2" name="直線コネクタ 3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3" name="テキスト ボックス 3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4" name="直線コネクタ 3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5" name="テキスト ボックス 3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6" name="直線コネクタ 3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7" name="テキスト ボックス 3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8" name="直線コネクタ 3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9" name="テキスト ボックス 3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0" name="直線コネクタ 3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1" name="テキスト ボックス 3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2" name="直線コネクタ 3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3" name="テキスト ボックス 3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25" name="直線コネクタ 324"/>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2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27" name="直線コネクタ 32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28"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29" name="直線コネクタ 328"/>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30"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31" name="フローチャート: 判断 33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32" name="フローチャート: 判断 33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333"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34" name="フローチャート: 判断 333"/>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335"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6" name="テキスト ボックス 3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7" name="テキスト ボックス 3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8" name="テキスト ボックス 3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9" name="テキスト ボックス 3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0" name="テキスト ボックス 3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xdr:rowOff>
    </xdr:from>
    <xdr:to>
      <xdr:col>112</xdr:col>
      <xdr:colOff>38100</xdr:colOff>
      <xdr:row>60</xdr:row>
      <xdr:rowOff>115570</xdr:rowOff>
    </xdr:to>
    <xdr:sp macro="" textlink="">
      <xdr:nvSpPr>
        <xdr:cNvPr id="341" name="楕円 340"/>
        <xdr:cNvSpPr/>
      </xdr:nvSpPr>
      <xdr:spPr>
        <a:xfrm>
          <a:off x="2127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160655</xdr:rowOff>
    </xdr:from>
    <xdr:to>
      <xdr:col>107</xdr:col>
      <xdr:colOff>101600</xdr:colOff>
      <xdr:row>60</xdr:row>
      <xdr:rowOff>90805</xdr:rowOff>
    </xdr:to>
    <xdr:sp macro="" textlink="">
      <xdr:nvSpPr>
        <xdr:cNvPr id="342" name="楕円 341"/>
        <xdr:cNvSpPr/>
      </xdr:nvSpPr>
      <xdr:spPr>
        <a:xfrm>
          <a:off x="2038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40005</xdr:rowOff>
    </xdr:from>
    <xdr:to>
      <xdr:col>111</xdr:col>
      <xdr:colOff>177800</xdr:colOff>
      <xdr:row>60</xdr:row>
      <xdr:rowOff>64770</xdr:rowOff>
    </xdr:to>
    <xdr:cxnSp macro="">
      <xdr:nvCxnSpPr>
        <xdr:cNvPr id="343" name="直線コネクタ 342"/>
        <xdr:cNvCxnSpPr/>
      </xdr:nvCxnSpPr>
      <xdr:spPr>
        <a:xfrm>
          <a:off x="20434300" y="10327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132097</xdr:rowOff>
    </xdr:from>
    <xdr:ext cx="469744" cy="259045"/>
    <xdr:sp macro="" textlink="">
      <xdr:nvSpPr>
        <xdr:cNvPr id="344" name="n_1mainValue【保健センター・保健所】&#10;一人当たり面積"/>
        <xdr:cNvSpPr txBox="1"/>
      </xdr:nvSpPr>
      <xdr:spPr>
        <a:xfrm>
          <a:off x="21075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107332</xdr:rowOff>
    </xdr:from>
    <xdr:ext cx="469744" cy="259045"/>
    <xdr:sp macro="" textlink="">
      <xdr:nvSpPr>
        <xdr:cNvPr id="345" name="n_2mainValue【保健センター・保健所】&#10;一人当たり面積"/>
        <xdr:cNvSpPr txBox="1"/>
      </xdr:nvSpPr>
      <xdr:spPr>
        <a:xfrm>
          <a:off x="20199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6" name="正方形/長方形 3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7" name="正方形/長方形 3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8" name="正方形/長方形 3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9" name="正方形/長方形 3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0" name="正方形/長方形 3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1" name="正方形/長方形 3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2" name="正方形/長方形 3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正方形/長方形 3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4" name="テキスト ボックス 3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5" name="直線コネクタ 3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6" name="直線コネクタ 3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7" name="テキスト ボックス 3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8" name="直線コネクタ 3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9" name="テキスト ボックス 3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0" name="直線コネクタ 3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1" name="テキスト ボックス 3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2" name="直線コネクタ 3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3" name="テキスト ボックス 3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4" name="直線コネクタ 3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5" name="テキスト ボックス 3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6" name="直線コネクタ 3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7" name="テキスト ボックス 3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1" name="直線コネクタ 370"/>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2"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3" name="直線コネクタ 372"/>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4"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5" name="直線コネクタ 374"/>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76"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7" name="フローチャート: 判断 376"/>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78" name="フローチャート: 判断 37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79"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80" name="フローチャート: 判断 37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81"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387" name="楕円 386"/>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116295</xdr:rowOff>
    </xdr:from>
    <xdr:to>
      <xdr:col>76</xdr:col>
      <xdr:colOff>165100</xdr:colOff>
      <xdr:row>80</xdr:row>
      <xdr:rowOff>46445</xdr:rowOff>
    </xdr:to>
    <xdr:sp macro="" textlink="">
      <xdr:nvSpPr>
        <xdr:cNvPr id="388" name="楕円 387"/>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83</xdr:row>
      <xdr:rowOff>59327</xdr:rowOff>
    </xdr:to>
    <xdr:cxnSp macro="">
      <xdr:nvCxnSpPr>
        <xdr:cNvPr id="389" name="直線コネクタ 388"/>
        <xdr:cNvCxnSpPr/>
      </xdr:nvCxnSpPr>
      <xdr:spPr>
        <a:xfrm>
          <a:off x="14592300" y="13711645"/>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101254</xdr:rowOff>
    </xdr:from>
    <xdr:ext cx="405111" cy="259045"/>
    <xdr:sp macro="" textlink="">
      <xdr:nvSpPr>
        <xdr:cNvPr id="390" name="n_1mainValue【消防施設】&#10;有形固定資産減価償却率"/>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391" name="n_2mainValue【消防施設】&#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0" name="テキスト ボックス 3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1" name="直線コネクタ 4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2" name="直線コネクタ 4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3" name="テキスト ボックス 4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4" name="直線コネクタ 4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5" name="テキスト ボックス 4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6" name="直線コネクタ 4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7" name="テキスト ボックス 4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8" name="直線コネクタ 4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9" name="テキスト ボックス 4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0" name="直線コネクタ 4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1" name="テキスト ボックス 4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2" name="直線コネクタ 4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3" name="テキスト ボックス 4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7" name="直線コネクタ 416"/>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18"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19" name="直線コネクタ 418"/>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0"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1" name="直線コネクタ 42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22"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3" name="フローチャート: 判断 422"/>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4" name="フローチャート: 判断 423"/>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25"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26" name="フローチャート: 判断 425"/>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27"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23223</xdr:rowOff>
    </xdr:from>
    <xdr:to>
      <xdr:col>112</xdr:col>
      <xdr:colOff>38100</xdr:colOff>
      <xdr:row>86</xdr:row>
      <xdr:rowOff>124823</xdr:rowOff>
    </xdr:to>
    <xdr:sp macro="" textlink="">
      <xdr:nvSpPr>
        <xdr:cNvPr id="433" name="楕円 432"/>
        <xdr:cNvSpPr/>
      </xdr:nvSpPr>
      <xdr:spPr>
        <a:xfrm>
          <a:off x="2127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434" name="楕円 433"/>
        <xdr:cNvSpPr/>
      </xdr:nvSpPr>
      <xdr:spPr>
        <a:xfrm>
          <a:off x="20383500" y="14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65314</xdr:rowOff>
    </xdr:from>
    <xdr:to>
      <xdr:col>111</xdr:col>
      <xdr:colOff>177800</xdr:colOff>
      <xdr:row>86</xdr:row>
      <xdr:rowOff>74023</xdr:rowOff>
    </xdr:to>
    <xdr:cxnSp macro="">
      <xdr:nvCxnSpPr>
        <xdr:cNvPr id="435" name="直線コネクタ 434"/>
        <xdr:cNvCxnSpPr/>
      </xdr:nvCxnSpPr>
      <xdr:spPr>
        <a:xfrm>
          <a:off x="20434300" y="1481001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115950</xdr:rowOff>
    </xdr:from>
    <xdr:ext cx="469744" cy="259045"/>
    <xdr:sp macro="" textlink="">
      <xdr:nvSpPr>
        <xdr:cNvPr id="436" name="n_1mainValue【消防施設】&#10;一人当たり面積"/>
        <xdr:cNvSpPr txBox="1"/>
      </xdr:nvSpPr>
      <xdr:spPr>
        <a:xfrm>
          <a:off x="21075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437" name="n_2mainValue【消防施設】&#10;一人当たり面積"/>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2" name="直線コネクタ 461"/>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3"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4" name="直線コネクタ 463"/>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6" name="直線コネクタ 4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7"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8" name="フローチャート: 判断 467"/>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69" name="フローチャート: 判断 468"/>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70"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71" name="フローチャート: 判断 47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7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478" name="楕円 477"/>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479" name="楕円 478"/>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120014</xdr:rowOff>
    </xdr:to>
    <xdr:cxnSp macro="">
      <xdr:nvCxnSpPr>
        <xdr:cNvPr id="480" name="直線コネクタ 479"/>
        <xdr:cNvCxnSpPr/>
      </xdr:nvCxnSpPr>
      <xdr:spPr>
        <a:xfrm>
          <a:off x="14592300" y="17950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161941</xdr:rowOff>
    </xdr:from>
    <xdr:ext cx="405111" cy="259045"/>
    <xdr:sp macro="" textlink="">
      <xdr:nvSpPr>
        <xdr:cNvPr id="481" name="n_1mainValue【庁舎】&#10;有形固定資産減価償却率"/>
        <xdr:cNvSpPr txBox="1"/>
      </xdr:nvSpPr>
      <xdr:spPr>
        <a:xfrm>
          <a:off x="152660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161941</xdr:rowOff>
    </xdr:from>
    <xdr:ext cx="405111" cy="259045"/>
    <xdr:sp macro="" textlink="">
      <xdr:nvSpPr>
        <xdr:cNvPr id="482" name="n_2mainValue【庁舎】&#10;有形固定資産減価償却率"/>
        <xdr:cNvSpPr txBox="1"/>
      </xdr:nvSpPr>
      <xdr:spPr>
        <a:xfrm>
          <a:off x="14389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3" name="直線コネクタ 4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4" name="テキスト ボックス 4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5" name="直線コネクタ 4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6" name="テキスト ボックス 4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7" name="直線コネクタ 4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8" name="テキスト ボックス 4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9" name="直線コネクタ 4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0" name="テキスト ボックス 4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1" name="直線コネクタ 5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2" name="テキスト ボックス 5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3" name="直線コネクタ 5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4" name="テキスト ボックス 5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08" name="直線コネクタ 507"/>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09"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0" name="直線コネクタ 509"/>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1"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2" name="直線コネクタ 511"/>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13"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4" name="フローチャート: 判断 513"/>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5" name="フローチャート: 判断 514"/>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516"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17" name="フローチャート: 判断 51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518"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104321</xdr:rowOff>
    </xdr:from>
    <xdr:to>
      <xdr:col>112</xdr:col>
      <xdr:colOff>38100</xdr:colOff>
      <xdr:row>104</xdr:row>
      <xdr:rowOff>34471</xdr:rowOff>
    </xdr:to>
    <xdr:sp macro="" textlink="">
      <xdr:nvSpPr>
        <xdr:cNvPr id="524" name="楕円 523"/>
        <xdr:cNvSpPr/>
      </xdr:nvSpPr>
      <xdr:spPr>
        <a:xfrm>
          <a:off x="21272500" y="17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171269</xdr:rowOff>
    </xdr:from>
    <xdr:to>
      <xdr:col>107</xdr:col>
      <xdr:colOff>101600</xdr:colOff>
      <xdr:row>103</xdr:row>
      <xdr:rowOff>101419</xdr:rowOff>
    </xdr:to>
    <xdr:sp macro="" textlink="">
      <xdr:nvSpPr>
        <xdr:cNvPr id="525" name="楕円 524"/>
        <xdr:cNvSpPr/>
      </xdr:nvSpPr>
      <xdr:spPr>
        <a:xfrm>
          <a:off x="20383500" y="17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50619</xdr:rowOff>
    </xdr:from>
    <xdr:to>
      <xdr:col>111</xdr:col>
      <xdr:colOff>177800</xdr:colOff>
      <xdr:row>103</xdr:row>
      <xdr:rowOff>155121</xdr:rowOff>
    </xdr:to>
    <xdr:cxnSp macro="">
      <xdr:nvCxnSpPr>
        <xdr:cNvPr id="526" name="直線コネクタ 525"/>
        <xdr:cNvCxnSpPr/>
      </xdr:nvCxnSpPr>
      <xdr:spPr>
        <a:xfrm>
          <a:off x="20434300" y="1770996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50998</xdr:rowOff>
    </xdr:from>
    <xdr:ext cx="469744" cy="259045"/>
    <xdr:sp macro="" textlink="">
      <xdr:nvSpPr>
        <xdr:cNvPr id="527" name="n_1mainValue【庁舎】&#10;一人当たり面積"/>
        <xdr:cNvSpPr txBox="1"/>
      </xdr:nvSpPr>
      <xdr:spPr>
        <a:xfrm>
          <a:off x="21075727" y="1753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117946</xdr:rowOff>
    </xdr:from>
    <xdr:ext cx="469744" cy="259045"/>
    <xdr:sp macro="" textlink="">
      <xdr:nvSpPr>
        <xdr:cNvPr id="528" name="n_2mainValue【庁舎】&#10;一人当たり面積"/>
        <xdr:cNvSpPr txBox="1"/>
      </xdr:nvSpPr>
      <xdr:spPr>
        <a:xfrm>
          <a:off x="20199427" y="174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類似団体と比較して特に有形固定資産減価償却率が高くなっている施設は、体育館・プールであり、その他の施設は同水準又は下回っている。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体育館・プールについても、耐用年数を超えているため公共施設等総合管理計画に沿って更新等を進めていく。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なお、一人あたり面積は、類似団体内平均と同水準であるが、全国、県平均より高くなっているため、利活用も念頭にしながら、複合化により施設保有面積・維持管理コストの削減を図る。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おける一人あたり面積は、全国、県平均、類似団体平均と比べると高い。この要因は、本町が合併団体であり、本庁・支所それぞれ庁舎として扱っているためであり、短期間で削減を図ることは難しいので利活用を含めた庁舎のあり方を検討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人口の減少や全国平均を上回る高齢化の進行による農畜産業の衰退等によって、財政基盤が弱く、類似団体平均を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ポイント下回っている。今後は、中期財政計画に沿った歳出の見直し（平成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％の縮減）と第２次行政改革大綱に沿った行財政改革に努めることにより財政の健全化を図る。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ポイント上回った。類似団体平均より数値が高い要因として、扶助費及び公債費が高いことが挙げられる。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町単独で行っている老人福祉関係の扶助費が類似団体を大きく上回っている状況であるため、制度の見直しを行っていく必要がある。公債費については、減少傾向にあるものの依然として類似団体を上回っているため、今後も引き続き、事業の選択による計画的な借入れを行い、償還金の抑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64</xdr:row>
      <xdr:rowOff>53848</xdr:rowOff>
    </xdr:to>
    <xdr:cxnSp macro="">
      <xdr:nvCxnSpPr>
        <xdr:cNvPr id="131" name="直線コネクタ 130"/>
        <xdr:cNvCxnSpPr/>
      </xdr:nvCxnSpPr>
      <xdr:spPr>
        <a:xfrm>
          <a:off x="4114800" y="109301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128778</xdr:rowOff>
    </xdr:to>
    <xdr:cxnSp macro="">
      <xdr:nvCxnSpPr>
        <xdr:cNvPr id="134" name="直線コネクタ 133"/>
        <xdr:cNvCxnSpPr/>
      </xdr:nvCxnSpPr>
      <xdr:spPr>
        <a:xfrm>
          <a:off x="3225800" y="108046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133604</xdr:rowOff>
    </xdr:to>
    <xdr:cxnSp macro="">
      <xdr:nvCxnSpPr>
        <xdr:cNvPr id="137" name="直線コネクタ 136"/>
        <xdr:cNvCxnSpPr/>
      </xdr:nvCxnSpPr>
      <xdr:spPr>
        <a:xfrm flipV="1">
          <a:off x="2336800" y="1080465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133604</xdr:rowOff>
    </xdr:to>
    <xdr:cxnSp macro="">
      <xdr:nvCxnSpPr>
        <xdr:cNvPr id="140" name="直線コネクタ 139"/>
        <xdr:cNvCxnSpPr/>
      </xdr:nvCxnSpPr>
      <xdr:spPr>
        <a:xfrm>
          <a:off x="1447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2" name="楕円 151"/>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3" name="テキスト ボックス 152"/>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4" name="楕円 153"/>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5" name="テキスト ボックス 154"/>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7" name="テキスト ボックス 156"/>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9" name="テキスト ボックス 158"/>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は、全て類似団体の数値を下回っているが、要因としてごみ処理業務や消防業務を一部事務組合で行っていることが挙げられる。一部事務組合の人件費・物件費等に充てる負担金を合計した場合、人口一人当たりの金額は増加する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今後は、人件費・物件費等の総体的な抑制（平成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92932</xdr:rowOff>
    </xdr:from>
    <xdr:to>
      <xdr:col>23</xdr:col>
      <xdr:colOff>133350</xdr:colOff>
      <xdr:row>82</xdr:row>
      <xdr:rowOff>119903</xdr:rowOff>
    </xdr:to>
    <xdr:cxnSp macro="">
      <xdr:nvCxnSpPr>
        <xdr:cNvPr id="196" name="直線コネクタ 195"/>
        <xdr:cNvCxnSpPr/>
      </xdr:nvCxnSpPr>
      <xdr:spPr>
        <a:xfrm>
          <a:off x="4114800" y="14151832"/>
          <a:ext cx="838200" cy="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60356</xdr:rowOff>
    </xdr:from>
    <xdr:to>
      <xdr:col>19</xdr:col>
      <xdr:colOff>133350</xdr:colOff>
      <xdr:row>82</xdr:row>
      <xdr:rowOff>92932</xdr:rowOff>
    </xdr:to>
    <xdr:cxnSp macro="">
      <xdr:nvCxnSpPr>
        <xdr:cNvPr id="199" name="直線コネクタ 198"/>
        <xdr:cNvCxnSpPr/>
      </xdr:nvCxnSpPr>
      <xdr:spPr>
        <a:xfrm>
          <a:off x="3225800" y="14119256"/>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38543</xdr:rowOff>
    </xdr:from>
    <xdr:to>
      <xdr:col>15</xdr:col>
      <xdr:colOff>82550</xdr:colOff>
      <xdr:row>82</xdr:row>
      <xdr:rowOff>60356</xdr:rowOff>
    </xdr:to>
    <xdr:cxnSp macro="">
      <xdr:nvCxnSpPr>
        <xdr:cNvPr id="202" name="直線コネクタ 201"/>
        <xdr:cNvCxnSpPr/>
      </xdr:nvCxnSpPr>
      <xdr:spPr>
        <a:xfrm>
          <a:off x="2336800" y="14097443"/>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164669</xdr:rowOff>
    </xdr:from>
    <xdr:to>
      <xdr:col>11</xdr:col>
      <xdr:colOff>31750</xdr:colOff>
      <xdr:row>82</xdr:row>
      <xdr:rowOff>38543</xdr:rowOff>
    </xdr:to>
    <xdr:cxnSp macro="">
      <xdr:nvCxnSpPr>
        <xdr:cNvPr id="205" name="直線コネクタ 204"/>
        <xdr:cNvCxnSpPr/>
      </xdr:nvCxnSpPr>
      <xdr:spPr>
        <a:xfrm>
          <a:off x="1447800" y="14052119"/>
          <a:ext cx="889000" cy="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69103</xdr:rowOff>
    </xdr:from>
    <xdr:to>
      <xdr:col>23</xdr:col>
      <xdr:colOff>184150</xdr:colOff>
      <xdr:row>82</xdr:row>
      <xdr:rowOff>170703</xdr:rowOff>
    </xdr:to>
    <xdr:sp macro="" textlink="">
      <xdr:nvSpPr>
        <xdr:cNvPr id="215" name="楕円 214"/>
        <xdr:cNvSpPr/>
      </xdr:nvSpPr>
      <xdr:spPr>
        <a:xfrm>
          <a:off x="4902200" y="141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85630</xdr:rowOff>
    </xdr:from>
    <xdr:ext cx="762000" cy="259045"/>
    <xdr:sp macro="" textlink="">
      <xdr:nvSpPr>
        <xdr:cNvPr id="216" name="人件費・物件費等の状況該当値テキスト"/>
        <xdr:cNvSpPr txBox="1"/>
      </xdr:nvSpPr>
      <xdr:spPr>
        <a:xfrm>
          <a:off x="5041900" y="1397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42132</xdr:rowOff>
    </xdr:from>
    <xdr:to>
      <xdr:col>19</xdr:col>
      <xdr:colOff>184150</xdr:colOff>
      <xdr:row>82</xdr:row>
      <xdr:rowOff>143732</xdr:rowOff>
    </xdr:to>
    <xdr:sp macro="" textlink="">
      <xdr:nvSpPr>
        <xdr:cNvPr id="217" name="楕円 216"/>
        <xdr:cNvSpPr/>
      </xdr:nvSpPr>
      <xdr:spPr>
        <a:xfrm>
          <a:off x="4064000" y="141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153909</xdr:rowOff>
    </xdr:from>
    <xdr:ext cx="736600" cy="259045"/>
    <xdr:sp macro="" textlink="">
      <xdr:nvSpPr>
        <xdr:cNvPr id="218" name="テキスト ボックス 217"/>
        <xdr:cNvSpPr txBox="1"/>
      </xdr:nvSpPr>
      <xdr:spPr>
        <a:xfrm>
          <a:off x="3733800" y="1386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9556</xdr:rowOff>
    </xdr:from>
    <xdr:to>
      <xdr:col>15</xdr:col>
      <xdr:colOff>133350</xdr:colOff>
      <xdr:row>82</xdr:row>
      <xdr:rowOff>111156</xdr:rowOff>
    </xdr:to>
    <xdr:sp macro="" textlink="">
      <xdr:nvSpPr>
        <xdr:cNvPr id="219" name="楕円 218"/>
        <xdr:cNvSpPr/>
      </xdr:nvSpPr>
      <xdr:spPr>
        <a:xfrm>
          <a:off x="3175000" y="140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121333</xdr:rowOff>
    </xdr:from>
    <xdr:ext cx="762000" cy="259045"/>
    <xdr:sp macro="" textlink="">
      <xdr:nvSpPr>
        <xdr:cNvPr id="220" name="テキスト ボックス 219"/>
        <xdr:cNvSpPr txBox="1"/>
      </xdr:nvSpPr>
      <xdr:spPr>
        <a:xfrm>
          <a:off x="2844800" y="138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159193</xdr:rowOff>
    </xdr:from>
    <xdr:to>
      <xdr:col>11</xdr:col>
      <xdr:colOff>82550</xdr:colOff>
      <xdr:row>82</xdr:row>
      <xdr:rowOff>89343</xdr:rowOff>
    </xdr:to>
    <xdr:sp macro="" textlink="">
      <xdr:nvSpPr>
        <xdr:cNvPr id="221" name="楕円 220"/>
        <xdr:cNvSpPr/>
      </xdr:nvSpPr>
      <xdr:spPr>
        <a:xfrm>
          <a:off x="2286000" y="140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99520</xdr:rowOff>
    </xdr:from>
    <xdr:ext cx="762000" cy="259045"/>
    <xdr:sp macro="" textlink="">
      <xdr:nvSpPr>
        <xdr:cNvPr id="222" name="テキスト ボックス 221"/>
        <xdr:cNvSpPr txBox="1"/>
      </xdr:nvSpPr>
      <xdr:spPr>
        <a:xfrm>
          <a:off x="1955800" y="13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113869</xdr:rowOff>
    </xdr:from>
    <xdr:to>
      <xdr:col>7</xdr:col>
      <xdr:colOff>31750</xdr:colOff>
      <xdr:row>82</xdr:row>
      <xdr:rowOff>44019</xdr:rowOff>
    </xdr:to>
    <xdr:sp macro="" textlink="">
      <xdr:nvSpPr>
        <xdr:cNvPr id="223" name="楕円 222"/>
        <xdr:cNvSpPr/>
      </xdr:nvSpPr>
      <xdr:spPr>
        <a:xfrm>
          <a:off x="1397000" y="140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54196</xdr:rowOff>
    </xdr:from>
    <xdr:ext cx="762000" cy="259045"/>
    <xdr:sp macro="" textlink="">
      <xdr:nvSpPr>
        <xdr:cNvPr id="224" name="テキスト ボックス 223"/>
        <xdr:cNvSpPr txBox="1"/>
      </xdr:nvSpPr>
      <xdr:spPr>
        <a:xfrm>
          <a:off x="1066800" y="137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旧来からの給与体系により、全国町村平均で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ポイント、類似団体平均で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次定員適正化計画を着実に実施しながら、職員の高齢化を抑制するために早期退職制度を導入するとともに、平成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年度から実施している人事評価制度により、年功的な要素を極力廃し、職務・職責に応じた給与構造を実現しながら給与の適正化に努める。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8" name="直線コネクタ 257"/>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61384</xdr:rowOff>
    </xdr:to>
    <xdr:cxnSp macro="">
      <xdr:nvCxnSpPr>
        <xdr:cNvPr id="261" name="直線コネクタ 260"/>
        <xdr:cNvCxnSpPr/>
      </xdr:nvCxnSpPr>
      <xdr:spPr>
        <a:xfrm>
          <a:off x="15290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168487</xdr:rowOff>
    </xdr:to>
    <xdr:cxnSp macro="">
      <xdr:nvCxnSpPr>
        <xdr:cNvPr id="264" name="直線コネクタ 263"/>
        <xdr:cNvCxnSpPr/>
      </xdr:nvCxnSpPr>
      <xdr:spPr>
        <a:xfrm>
          <a:off x="14401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109643</xdr:rowOff>
    </xdr:to>
    <xdr:cxnSp macro="">
      <xdr:nvCxnSpPr>
        <xdr:cNvPr id="267" name="直線コネクタ 266"/>
        <xdr:cNvCxnSpPr/>
      </xdr:nvCxnSpPr>
      <xdr:spPr>
        <a:xfrm flipV="1">
          <a:off x="13512800" y="1472565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8"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1" name="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2" name="テキスト ボックス 281"/>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4" name="テキスト ボックス 28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5" name="楕円 284"/>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6" name="テキスト ボックス 285"/>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次錦江町定員適正化計画に基づく職員採用を実施していることにより、類似団体を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ポイント下回っている。今後も引き続き計画に基づき、平成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人の達成を目指す。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143637</xdr:rowOff>
    </xdr:from>
    <xdr:to>
      <xdr:col>81</xdr:col>
      <xdr:colOff>44450</xdr:colOff>
      <xdr:row>60</xdr:row>
      <xdr:rowOff>167767</xdr:rowOff>
    </xdr:to>
    <xdr:cxnSp macro="">
      <xdr:nvCxnSpPr>
        <xdr:cNvPr id="317" name="直線コネクタ 316"/>
        <xdr:cNvCxnSpPr/>
      </xdr:nvCxnSpPr>
      <xdr:spPr>
        <a:xfrm>
          <a:off x="16179800" y="104306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130366</xdr:rowOff>
    </xdr:from>
    <xdr:to>
      <xdr:col>77</xdr:col>
      <xdr:colOff>44450</xdr:colOff>
      <xdr:row>60</xdr:row>
      <xdr:rowOff>143637</xdr:rowOff>
    </xdr:to>
    <xdr:cxnSp macro="">
      <xdr:nvCxnSpPr>
        <xdr:cNvPr id="320" name="直線コネクタ 319"/>
        <xdr:cNvCxnSpPr/>
      </xdr:nvCxnSpPr>
      <xdr:spPr>
        <a:xfrm>
          <a:off x="15290800" y="10417366"/>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130969</xdr:rowOff>
    </xdr:to>
    <xdr:cxnSp macro="">
      <xdr:nvCxnSpPr>
        <xdr:cNvPr id="323" name="直線コネクタ 322"/>
        <xdr:cNvCxnSpPr/>
      </xdr:nvCxnSpPr>
      <xdr:spPr>
        <a:xfrm flipV="1">
          <a:off x="14401800" y="10417366"/>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114078</xdr:rowOff>
    </xdr:from>
    <xdr:to>
      <xdr:col>68</xdr:col>
      <xdr:colOff>152400</xdr:colOff>
      <xdr:row>60</xdr:row>
      <xdr:rowOff>130969</xdr:rowOff>
    </xdr:to>
    <xdr:cxnSp macro="">
      <xdr:nvCxnSpPr>
        <xdr:cNvPr id="326" name="直線コネクタ 325"/>
        <xdr:cNvCxnSpPr/>
      </xdr:nvCxnSpPr>
      <xdr:spPr>
        <a:xfrm>
          <a:off x="13512800" y="104010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116967</xdr:rowOff>
    </xdr:from>
    <xdr:to>
      <xdr:col>81</xdr:col>
      <xdr:colOff>95250</xdr:colOff>
      <xdr:row>61</xdr:row>
      <xdr:rowOff>47117</xdr:rowOff>
    </xdr:to>
    <xdr:sp macro="" textlink="">
      <xdr:nvSpPr>
        <xdr:cNvPr id="336" name="楕円 335"/>
        <xdr:cNvSpPr/>
      </xdr:nvSpPr>
      <xdr:spPr>
        <a:xfrm>
          <a:off x="16967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133494</xdr:rowOff>
    </xdr:from>
    <xdr:ext cx="762000" cy="259045"/>
    <xdr:sp macro="" textlink="">
      <xdr:nvSpPr>
        <xdr:cNvPr id="337" name="定員管理の状況該当値テキスト"/>
        <xdr:cNvSpPr txBox="1"/>
      </xdr:nvSpPr>
      <xdr:spPr>
        <a:xfrm>
          <a:off x="171069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92837</xdr:rowOff>
    </xdr:from>
    <xdr:to>
      <xdr:col>77</xdr:col>
      <xdr:colOff>95250</xdr:colOff>
      <xdr:row>61</xdr:row>
      <xdr:rowOff>22987</xdr:rowOff>
    </xdr:to>
    <xdr:sp macro="" textlink="">
      <xdr:nvSpPr>
        <xdr:cNvPr id="338" name="楕円 337"/>
        <xdr:cNvSpPr/>
      </xdr:nvSpPr>
      <xdr:spPr>
        <a:xfrm>
          <a:off x="16129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33164</xdr:rowOff>
    </xdr:from>
    <xdr:ext cx="736600" cy="259045"/>
    <xdr:sp macro="" textlink="">
      <xdr:nvSpPr>
        <xdr:cNvPr id="339" name="テキスト ボックス 338"/>
        <xdr:cNvSpPr txBox="1"/>
      </xdr:nvSpPr>
      <xdr:spPr>
        <a:xfrm>
          <a:off x="15798800" y="1014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79566</xdr:rowOff>
    </xdr:from>
    <xdr:to>
      <xdr:col>73</xdr:col>
      <xdr:colOff>44450</xdr:colOff>
      <xdr:row>61</xdr:row>
      <xdr:rowOff>9716</xdr:rowOff>
    </xdr:to>
    <xdr:sp macro="" textlink="">
      <xdr:nvSpPr>
        <xdr:cNvPr id="340" name="楕円 339"/>
        <xdr:cNvSpPr/>
      </xdr:nvSpPr>
      <xdr:spPr>
        <a:xfrm>
          <a:off x="15240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19893</xdr:rowOff>
    </xdr:from>
    <xdr:ext cx="762000" cy="259045"/>
    <xdr:sp macro="" textlink="">
      <xdr:nvSpPr>
        <xdr:cNvPr id="341" name="テキスト ボックス 340"/>
        <xdr:cNvSpPr txBox="1"/>
      </xdr:nvSpPr>
      <xdr:spPr>
        <a:xfrm>
          <a:off x="14909800" y="10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80169</xdr:rowOff>
    </xdr:from>
    <xdr:to>
      <xdr:col>68</xdr:col>
      <xdr:colOff>203200</xdr:colOff>
      <xdr:row>61</xdr:row>
      <xdr:rowOff>10319</xdr:rowOff>
    </xdr:to>
    <xdr:sp macro="" textlink="">
      <xdr:nvSpPr>
        <xdr:cNvPr id="342" name="楕円 341"/>
        <xdr:cNvSpPr/>
      </xdr:nvSpPr>
      <xdr:spPr>
        <a:xfrm>
          <a:off x="14351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20496</xdr:rowOff>
    </xdr:from>
    <xdr:ext cx="762000" cy="259045"/>
    <xdr:sp macro="" textlink="">
      <xdr:nvSpPr>
        <xdr:cNvPr id="343" name="テキスト ボックス 342"/>
        <xdr:cNvSpPr txBox="1"/>
      </xdr:nvSpPr>
      <xdr:spPr>
        <a:xfrm>
          <a:off x="14020800" y="101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63278</xdr:rowOff>
    </xdr:from>
    <xdr:to>
      <xdr:col>64</xdr:col>
      <xdr:colOff>152400</xdr:colOff>
      <xdr:row>60</xdr:row>
      <xdr:rowOff>164878</xdr:rowOff>
    </xdr:to>
    <xdr:sp macro="" textlink="">
      <xdr:nvSpPr>
        <xdr:cNvPr id="344" name="楕円 343"/>
        <xdr:cNvSpPr/>
      </xdr:nvSpPr>
      <xdr:spPr>
        <a:xfrm>
          <a:off x="13462000" y="103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3605</xdr:rowOff>
    </xdr:from>
    <xdr:ext cx="762000" cy="259045"/>
    <xdr:sp macro="" textlink="">
      <xdr:nvSpPr>
        <xdr:cNvPr id="345" name="テキスト ボックス 344"/>
        <xdr:cNvSpPr txBox="1"/>
      </xdr:nvSpPr>
      <xdr:spPr>
        <a:xfrm>
          <a:off x="13131800" y="1011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これまでの起債抑制対策により減少傾向にあり、類似団体平均を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ポイント下回った。今後も引き続き、緊急度・住民ニーズを的確に把握し、事業の選択により起債に大きく頼ることのない財政運営に努める。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114808</xdr:rowOff>
    </xdr:to>
    <xdr:cxnSp macro="">
      <xdr:nvCxnSpPr>
        <xdr:cNvPr id="376" name="直線コネクタ 375"/>
        <xdr:cNvCxnSpPr/>
      </xdr:nvCxnSpPr>
      <xdr:spPr>
        <a:xfrm flipV="1">
          <a:off x="16179800" y="71201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42</xdr:row>
      <xdr:rowOff>1270</xdr:rowOff>
    </xdr:to>
    <xdr:cxnSp macro="">
      <xdr:nvCxnSpPr>
        <xdr:cNvPr id="379" name="直線コネクタ 378"/>
        <xdr:cNvCxnSpPr/>
      </xdr:nvCxnSpPr>
      <xdr:spPr>
        <a:xfrm flipV="1">
          <a:off x="15290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83312</xdr:rowOff>
    </xdr:to>
    <xdr:cxnSp macro="">
      <xdr:nvCxnSpPr>
        <xdr:cNvPr id="382" name="直線コネクタ 381"/>
        <xdr:cNvCxnSpPr/>
      </xdr:nvCxnSpPr>
      <xdr:spPr>
        <a:xfrm flipV="1">
          <a:off x="14401800" y="72021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97790</xdr:rowOff>
    </xdr:to>
    <xdr:cxnSp macro="">
      <xdr:nvCxnSpPr>
        <xdr:cNvPr id="385" name="直線コネクタ 384"/>
        <xdr:cNvCxnSpPr/>
      </xdr:nvCxnSpPr>
      <xdr:spPr>
        <a:xfrm flipV="1">
          <a:off x="13512800" y="728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5" name="楕円 394"/>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396"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397" name="楕円 396"/>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4335</xdr:rowOff>
    </xdr:from>
    <xdr:ext cx="736600" cy="259045"/>
    <xdr:sp macro="" textlink="">
      <xdr:nvSpPr>
        <xdr:cNvPr id="398" name="テキスト ボックス 397"/>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1" name="楕円 400"/>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2" name="テキスト ボックス 401"/>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3" name="楕円 402"/>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4" name="テキスト ボックス 40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将来負担比率について、地方債残高の減少、新規採用職員の抑制や充当可能基金の増により比率が抑えられており、数値なしとなっている。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要因として、ごみ処理業務や消防業務を一部事務組合で行っていることが挙げられる。一部事務組合への人件費分担金や事業費支弁に係る職員の人件費等を合計すると数値は上昇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年度職員数目標</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人）、人事評価制度により人件費関係経費を抑制する。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90424</xdr:rowOff>
    </xdr:to>
    <xdr:cxnSp macro="">
      <xdr:nvCxnSpPr>
        <xdr:cNvPr id="64" name="直線コネクタ 63"/>
        <xdr:cNvCxnSpPr/>
      </xdr:nvCxnSpPr>
      <xdr:spPr>
        <a:xfrm>
          <a:off x="3987800" y="6216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44704</xdr:rowOff>
    </xdr:to>
    <xdr:cxnSp macro="">
      <xdr:nvCxnSpPr>
        <xdr:cNvPr id="67" name="直線コネクタ 66"/>
        <xdr:cNvCxnSpPr/>
      </xdr:nvCxnSpPr>
      <xdr:spPr>
        <a:xfrm>
          <a:off x="3098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76708</xdr:rowOff>
    </xdr:to>
    <xdr:cxnSp macro="">
      <xdr:nvCxnSpPr>
        <xdr:cNvPr id="70" name="直線コネクタ 69"/>
        <xdr:cNvCxnSpPr/>
      </xdr:nvCxnSpPr>
      <xdr:spPr>
        <a:xfrm flipV="1">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76708</xdr:rowOff>
    </xdr:to>
    <xdr:cxnSp macro="">
      <xdr:nvCxnSpPr>
        <xdr:cNvPr id="73" name="直線コネクタ 72"/>
        <xdr:cNvCxnSpPr/>
      </xdr:nvCxnSpPr>
      <xdr:spPr>
        <a:xfrm>
          <a:off x="1320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ポイント下回ったものの、近年上昇傾向にあり、前年度に比べ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ポイント上昇した。特に電算関係経費が増加しているため、計画的な機器導入、更新等を行うとともに、第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次行政改革大綱に基づき、全体的に費用を抑制していく必要がある。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88138</xdr:rowOff>
    </xdr:from>
    <xdr:to>
      <xdr:col>82</xdr:col>
      <xdr:colOff>107950</xdr:colOff>
      <xdr:row>13</xdr:row>
      <xdr:rowOff>133858</xdr:rowOff>
    </xdr:to>
    <xdr:cxnSp macro="">
      <xdr:nvCxnSpPr>
        <xdr:cNvPr id="123" name="直線コネクタ 122"/>
        <xdr:cNvCxnSpPr/>
      </xdr:nvCxnSpPr>
      <xdr:spPr>
        <a:xfrm>
          <a:off x="15671800" y="2316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42418</xdr:rowOff>
    </xdr:from>
    <xdr:to>
      <xdr:col>78</xdr:col>
      <xdr:colOff>69850</xdr:colOff>
      <xdr:row>13</xdr:row>
      <xdr:rowOff>88138</xdr:rowOff>
    </xdr:to>
    <xdr:cxnSp macro="">
      <xdr:nvCxnSpPr>
        <xdr:cNvPr id="126" name="直線コネクタ 125"/>
        <xdr:cNvCxnSpPr/>
      </xdr:nvCxnSpPr>
      <xdr:spPr>
        <a:xfrm>
          <a:off x="14782800" y="2271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42418</xdr:rowOff>
    </xdr:from>
    <xdr:to>
      <xdr:col>73</xdr:col>
      <xdr:colOff>180975</xdr:colOff>
      <xdr:row>13</xdr:row>
      <xdr:rowOff>88138</xdr:rowOff>
    </xdr:to>
    <xdr:cxnSp macro="">
      <xdr:nvCxnSpPr>
        <xdr:cNvPr id="129" name="直線コネクタ 128"/>
        <xdr:cNvCxnSpPr/>
      </xdr:nvCxnSpPr>
      <xdr:spPr>
        <a:xfrm flipV="1">
          <a:off x="13893800" y="2271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xdr:rowOff>
    </xdr:from>
    <xdr:to>
      <xdr:col>69</xdr:col>
      <xdr:colOff>92075</xdr:colOff>
      <xdr:row>13</xdr:row>
      <xdr:rowOff>88138</xdr:rowOff>
    </xdr:to>
    <xdr:cxnSp macro="">
      <xdr:nvCxnSpPr>
        <xdr:cNvPr id="132" name="直線コネクタ 131"/>
        <xdr:cNvCxnSpPr/>
      </xdr:nvCxnSpPr>
      <xdr:spPr>
        <a:xfrm>
          <a:off x="13004800" y="2243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2" name="楕円 141"/>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3"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4" name="楕円 143"/>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5" name="テキスト ボックス 144"/>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163068</xdr:rowOff>
    </xdr:from>
    <xdr:to>
      <xdr:col>74</xdr:col>
      <xdr:colOff>31750</xdr:colOff>
      <xdr:row>13</xdr:row>
      <xdr:rowOff>93218</xdr:rowOff>
    </xdr:to>
    <xdr:sp macro="" textlink="">
      <xdr:nvSpPr>
        <xdr:cNvPr id="146" name="楕円 145"/>
        <xdr:cNvSpPr/>
      </xdr:nvSpPr>
      <xdr:spPr>
        <a:xfrm>
          <a:off x="14732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103395</xdr:rowOff>
    </xdr:from>
    <xdr:ext cx="762000" cy="259045"/>
    <xdr:sp macro="" textlink="">
      <xdr:nvSpPr>
        <xdr:cNvPr id="147" name="テキスト ボックス 146"/>
        <xdr:cNvSpPr txBox="1"/>
      </xdr:nvSpPr>
      <xdr:spPr>
        <a:xfrm>
          <a:off x="14401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48" name="楕円 147"/>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49" name="テキスト ボックス 148"/>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135636</xdr:rowOff>
    </xdr:from>
    <xdr:to>
      <xdr:col>65</xdr:col>
      <xdr:colOff>53975</xdr:colOff>
      <xdr:row>13</xdr:row>
      <xdr:rowOff>65786</xdr:rowOff>
    </xdr:to>
    <xdr:sp macro="" textlink="">
      <xdr:nvSpPr>
        <xdr:cNvPr id="150" name="楕円 149"/>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75963</xdr:rowOff>
    </xdr:from>
    <xdr:ext cx="762000" cy="259045"/>
    <xdr:sp macro="" textlink="">
      <xdr:nvSpPr>
        <xdr:cNvPr id="151" name="テキスト ボックス 150"/>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と大きく上回っている。要因として、高齢化率の上昇、少子化への対策が考えられる。過疎化や高齢化率の改善は、非常に難しい状況にあるが、今後は、町単独で行っている扶助費の見直しを行い、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69850</xdr:rowOff>
    </xdr:to>
    <xdr:cxnSp macro="">
      <xdr:nvCxnSpPr>
        <xdr:cNvPr id="184" name="直線コネクタ 183"/>
        <xdr:cNvCxnSpPr/>
      </xdr:nvCxnSpPr>
      <xdr:spPr>
        <a:xfrm>
          <a:off x="3987800" y="10185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69850</xdr:rowOff>
    </xdr:to>
    <xdr:cxnSp macro="">
      <xdr:nvCxnSpPr>
        <xdr:cNvPr id="187" name="直線コネクタ 186"/>
        <xdr:cNvCxnSpPr/>
      </xdr:nvCxnSpPr>
      <xdr:spPr>
        <a:xfrm>
          <a:off x="3098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69850</xdr:rowOff>
    </xdr:to>
    <xdr:cxnSp macro="">
      <xdr:nvCxnSpPr>
        <xdr:cNvPr id="190" name="直線コネクタ 189"/>
        <xdr:cNvCxnSpPr/>
      </xdr:nvCxnSpPr>
      <xdr:spPr>
        <a:xfrm>
          <a:off x="2209800" y="9766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xdr:cNvCxnSpPr/>
      </xdr:nvCxnSpPr>
      <xdr:spPr>
        <a:xfrm>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3" name="楕円 202"/>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4"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5" name="楕円 204"/>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6" name="テキスト ボックス 205"/>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7" name="楕円 206"/>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8" name="テキスト ボックス 207"/>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ポイント上回っている。特別会計への繰出金が増加傾向にあり、赤字補てんのための基準外繰出を必要とする特別会計もあるため、独立採算の原則の下、使用料等を見直していく必要がある。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56</xdr:row>
      <xdr:rowOff>136144</xdr:rowOff>
    </xdr:to>
    <xdr:cxnSp macro="">
      <xdr:nvCxnSpPr>
        <xdr:cNvPr id="242" name="直線コネクタ 241"/>
        <xdr:cNvCxnSpPr/>
      </xdr:nvCxnSpPr>
      <xdr:spPr>
        <a:xfrm>
          <a:off x="15671800" y="9737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136144</xdr:rowOff>
    </xdr:to>
    <xdr:cxnSp macro="">
      <xdr:nvCxnSpPr>
        <xdr:cNvPr id="245" name="直線コネクタ 244"/>
        <xdr:cNvCxnSpPr/>
      </xdr:nvCxnSpPr>
      <xdr:spPr>
        <a:xfrm>
          <a:off x="14782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113284</xdr:rowOff>
    </xdr:to>
    <xdr:cxnSp macro="">
      <xdr:nvCxnSpPr>
        <xdr:cNvPr id="248" name="直線コネクタ 247"/>
        <xdr:cNvCxnSpPr/>
      </xdr:nvCxnSpPr>
      <xdr:spPr>
        <a:xfrm>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99568</xdr:rowOff>
    </xdr:to>
    <xdr:cxnSp macro="">
      <xdr:nvCxnSpPr>
        <xdr:cNvPr id="251" name="直線コネクタ 250"/>
        <xdr:cNvCxnSpPr/>
      </xdr:nvCxnSpPr>
      <xdr:spPr>
        <a:xfrm>
          <a:off x="13004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1" name="楕円 260"/>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2"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3" name="楕円 262"/>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4" name="テキスト ボックス 263"/>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6" name="テキスト ボックス 265"/>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7" name="楕円 266"/>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68" name="テキスト ボックス 267"/>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9" name="楕円 268"/>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0" name="テキスト ボックス 269"/>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次行政改革大綱の取組事項である各種団体への補助金等の見直しを行い抑制に努める。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00" name="直線コネクタ 299"/>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72136</xdr:rowOff>
    </xdr:to>
    <xdr:cxnSp macro="">
      <xdr:nvCxnSpPr>
        <xdr:cNvPr id="303" name="直線コネクタ 302"/>
        <xdr:cNvCxnSpPr/>
      </xdr:nvCxnSpPr>
      <xdr:spPr>
        <a:xfrm>
          <a:off x="14782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94996</xdr:rowOff>
    </xdr:to>
    <xdr:cxnSp macro="">
      <xdr:nvCxnSpPr>
        <xdr:cNvPr id="306" name="直線コネクタ 305"/>
        <xdr:cNvCxnSpPr/>
      </xdr:nvCxnSpPr>
      <xdr:spPr>
        <a:xfrm flipV="1">
          <a:off x="13893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94996</xdr:rowOff>
    </xdr:to>
    <xdr:cxnSp macro="">
      <xdr:nvCxnSpPr>
        <xdr:cNvPr id="309" name="直線コネクタ 308"/>
        <xdr:cNvCxnSpPr/>
      </xdr:nvCxnSpPr>
      <xdr:spPr>
        <a:xfrm>
          <a:off x="13004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3" name="楕円 322"/>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4" name="テキスト ボックス 323"/>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公債費に係る経常収支比率は、年々減少傾向にあるが類似団体平均を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ポイント上回っている。起債抑制策により今後も引き続き減少していく見込みではあるが、より一層、事業の選択を徹底し、起債の抑制を図り、公債費の抑制を図る。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143002</xdr:rowOff>
    </xdr:from>
    <xdr:to>
      <xdr:col>24</xdr:col>
      <xdr:colOff>25400</xdr:colOff>
      <xdr:row>80</xdr:row>
      <xdr:rowOff>8128</xdr:rowOff>
    </xdr:to>
    <xdr:cxnSp macro="">
      <xdr:nvCxnSpPr>
        <xdr:cNvPr id="358" name="直線コネクタ 357"/>
        <xdr:cNvCxnSpPr/>
      </xdr:nvCxnSpPr>
      <xdr:spPr>
        <a:xfrm flipV="1">
          <a:off x="3987800" y="136875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xdr:rowOff>
    </xdr:from>
    <xdr:to>
      <xdr:col>19</xdr:col>
      <xdr:colOff>187325</xdr:colOff>
      <xdr:row>80</xdr:row>
      <xdr:rowOff>26415</xdr:rowOff>
    </xdr:to>
    <xdr:cxnSp macro="">
      <xdr:nvCxnSpPr>
        <xdr:cNvPr id="361" name="直線コネクタ 360"/>
        <xdr:cNvCxnSpPr/>
      </xdr:nvCxnSpPr>
      <xdr:spPr>
        <a:xfrm flipV="1">
          <a:off x="3098800" y="137241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26415</xdr:rowOff>
    </xdr:from>
    <xdr:to>
      <xdr:col>15</xdr:col>
      <xdr:colOff>98425</xdr:colOff>
      <xdr:row>80</xdr:row>
      <xdr:rowOff>94996</xdr:rowOff>
    </xdr:to>
    <xdr:cxnSp macro="">
      <xdr:nvCxnSpPr>
        <xdr:cNvPr id="364" name="直線コネクタ 363"/>
        <xdr:cNvCxnSpPr/>
      </xdr:nvCxnSpPr>
      <xdr:spPr>
        <a:xfrm flipV="1">
          <a:off x="2209800" y="137424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94996</xdr:rowOff>
    </xdr:from>
    <xdr:to>
      <xdr:col>11</xdr:col>
      <xdr:colOff>9525</xdr:colOff>
      <xdr:row>80</xdr:row>
      <xdr:rowOff>168148</xdr:rowOff>
    </xdr:to>
    <xdr:cxnSp macro="">
      <xdr:nvCxnSpPr>
        <xdr:cNvPr id="367" name="直線コネクタ 366"/>
        <xdr:cNvCxnSpPr/>
      </xdr:nvCxnSpPr>
      <xdr:spPr>
        <a:xfrm flipV="1">
          <a:off x="1320800" y="13810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92202</xdr:rowOff>
    </xdr:from>
    <xdr:to>
      <xdr:col>24</xdr:col>
      <xdr:colOff>76200</xdr:colOff>
      <xdr:row>80</xdr:row>
      <xdr:rowOff>22352</xdr:rowOff>
    </xdr:to>
    <xdr:sp macro="" textlink="">
      <xdr:nvSpPr>
        <xdr:cNvPr id="377" name="楕円 376"/>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64279</xdr:rowOff>
    </xdr:from>
    <xdr:ext cx="762000" cy="259045"/>
    <xdr:sp macro="" textlink="">
      <xdr:nvSpPr>
        <xdr:cNvPr id="378" name="公債費該当値テキスト"/>
        <xdr:cNvSpPr txBox="1"/>
      </xdr:nvSpPr>
      <xdr:spPr>
        <a:xfrm>
          <a:off x="4914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128778</xdr:rowOff>
    </xdr:from>
    <xdr:to>
      <xdr:col>20</xdr:col>
      <xdr:colOff>38100</xdr:colOff>
      <xdr:row>80</xdr:row>
      <xdr:rowOff>58928</xdr:rowOff>
    </xdr:to>
    <xdr:sp macro="" textlink="">
      <xdr:nvSpPr>
        <xdr:cNvPr id="379" name="楕円 378"/>
        <xdr:cNvSpPr/>
      </xdr:nvSpPr>
      <xdr:spPr>
        <a:xfrm>
          <a:off x="3937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43705</xdr:rowOff>
    </xdr:from>
    <xdr:ext cx="736600" cy="259045"/>
    <xdr:sp macro="" textlink="">
      <xdr:nvSpPr>
        <xdr:cNvPr id="380" name="テキスト ボックス 379"/>
        <xdr:cNvSpPr txBox="1"/>
      </xdr:nvSpPr>
      <xdr:spPr>
        <a:xfrm>
          <a:off x="3606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147065</xdr:rowOff>
    </xdr:from>
    <xdr:to>
      <xdr:col>15</xdr:col>
      <xdr:colOff>149225</xdr:colOff>
      <xdr:row>80</xdr:row>
      <xdr:rowOff>77215</xdr:rowOff>
    </xdr:to>
    <xdr:sp macro="" textlink="">
      <xdr:nvSpPr>
        <xdr:cNvPr id="381" name="楕円 380"/>
        <xdr:cNvSpPr/>
      </xdr:nvSpPr>
      <xdr:spPr>
        <a:xfrm>
          <a:off x="3048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61992</xdr:rowOff>
    </xdr:from>
    <xdr:ext cx="762000" cy="259045"/>
    <xdr:sp macro="" textlink="">
      <xdr:nvSpPr>
        <xdr:cNvPr id="382" name="テキスト ボックス 381"/>
        <xdr:cNvSpPr txBox="1"/>
      </xdr:nvSpPr>
      <xdr:spPr>
        <a:xfrm>
          <a:off x="2717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83" name="楕円 382"/>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84" name="テキスト ボックス 383"/>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117348</xdr:rowOff>
    </xdr:from>
    <xdr:to>
      <xdr:col>6</xdr:col>
      <xdr:colOff>171450</xdr:colOff>
      <xdr:row>81</xdr:row>
      <xdr:rowOff>47498</xdr:rowOff>
    </xdr:to>
    <xdr:sp macro="" textlink="">
      <xdr:nvSpPr>
        <xdr:cNvPr id="385" name="楕円 384"/>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32275</xdr:rowOff>
    </xdr:from>
    <xdr:ext cx="762000" cy="259045"/>
    <xdr:sp macro="" textlink="">
      <xdr:nvSpPr>
        <xdr:cNvPr id="386" name="テキスト ボックス 385"/>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ポイント増加した。要因としては、扶助費の増加が挙げられる。今後も引き続き厳しい財政状況が予想されるため、扶助費を含め、歳出全般の見直しをしていく必要がある。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17599</xdr:rowOff>
    </xdr:from>
    <xdr:to>
      <xdr:col>82</xdr:col>
      <xdr:colOff>107950</xdr:colOff>
      <xdr:row>75</xdr:row>
      <xdr:rowOff>109038</xdr:rowOff>
    </xdr:to>
    <xdr:cxnSp macro="">
      <xdr:nvCxnSpPr>
        <xdr:cNvPr id="421" name="直線コネクタ 420"/>
        <xdr:cNvCxnSpPr/>
      </xdr:nvCxnSpPr>
      <xdr:spPr>
        <a:xfrm>
          <a:off x="15671800" y="1287634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91077</xdr:rowOff>
    </xdr:from>
    <xdr:to>
      <xdr:col>78</xdr:col>
      <xdr:colOff>69850</xdr:colOff>
      <xdr:row>75</xdr:row>
      <xdr:rowOff>17599</xdr:rowOff>
    </xdr:to>
    <xdr:cxnSp macro="">
      <xdr:nvCxnSpPr>
        <xdr:cNvPr id="424" name="直線コネクタ 423"/>
        <xdr:cNvCxnSpPr/>
      </xdr:nvCxnSpPr>
      <xdr:spPr>
        <a:xfrm>
          <a:off x="14782800" y="127783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91077</xdr:rowOff>
    </xdr:from>
    <xdr:to>
      <xdr:col>73</xdr:col>
      <xdr:colOff>180975</xdr:colOff>
      <xdr:row>74</xdr:row>
      <xdr:rowOff>130266</xdr:rowOff>
    </xdr:to>
    <xdr:cxnSp macro="">
      <xdr:nvCxnSpPr>
        <xdr:cNvPr id="427" name="直線コネクタ 426"/>
        <xdr:cNvCxnSpPr/>
      </xdr:nvCxnSpPr>
      <xdr:spPr>
        <a:xfrm flipV="1">
          <a:off x="13893800" y="12778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171087</xdr:rowOff>
    </xdr:from>
    <xdr:to>
      <xdr:col>69</xdr:col>
      <xdr:colOff>92075</xdr:colOff>
      <xdr:row>74</xdr:row>
      <xdr:rowOff>130266</xdr:rowOff>
    </xdr:to>
    <xdr:cxnSp macro="">
      <xdr:nvCxnSpPr>
        <xdr:cNvPr id="430" name="直線コネクタ 429"/>
        <xdr:cNvCxnSpPr/>
      </xdr:nvCxnSpPr>
      <xdr:spPr>
        <a:xfrm>
          <a:off x="13004800" y="126869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0" name="楕円 439"/>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1" name="公債費以外該当値テキスト"/>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138249</xdr:rowOff>
    </xdr:from>
    <xdr:to>
      <xdr:col>78</xdr:col>
      <xdr:colOff>120650</xdr:colOff>
      <xdr:row>75</xdr:row>
      <xdr:rowOff>68399</xdr:rowOff>
    </xdr:to>
    <xdr:sp macro="" textlink="">
      <xdr:nvSpPr>
        <xdr:cNvPr id="442" name="楕円 441"/>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78576</xdr:rowOff>
    </xdr:from>
    <xdr:ext cx="736600" cy="259045"/>
    <xdr:sp macro="" textlink="">
      <xdr:nvSpPr>
        <xdr:cNvPr id="443" name="テキスト ボックス 442"/>
        <xdr:cNvSpPr txBox="1"/>
      </xdr:nvSpPr>
      <xdr:spPr>
        <a:xfrm>
          <a:off x="15290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40277</xdr:rowOff>
    </xdr:from>
    <xdr:to>
      <xdr:col>74</xdr:col>
      <xdr:colOff>31750</xdr:colOff>
      <xdr:row>74</xdr:row>
      <xdr:rowOff>141877</xdr:rowOff>
    </xdr:to>
    <xdr:sp macro="" textlink="">
      <xdr:nvSpPr>
        <xdr:cNvPr id="444" name="楕円 443"/>
        <xdr:cNvSpPr/>
      </xdr:nvSpPr>
      <xdr:spPr>
        <a:xfrm>
          <a:off x="14732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152054</xdr:rowOff>
    </xdr:from>
    <xdr:ext cx="762000" cy="259045"/>
    <xdr:sp macro="" textlink="">
      <xdr:nvSpPr>
        <xdr:cNvPr id="445" name="テキスト ボックス 444"/>
        <xdr:cNvSpPr txBox="1"/>
      </xdr:nvSpPr>
      <xdr:spPr>
        <a:xfrm>
          <a:off x="14401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79466</xdr:rowOff>
    </xdr:from>
    <xdr:to>
      <xdr:col>69</xdr:col>
      <xdr:colOff>142875</xdr:colOff>
      <xdr:row>75</xdr:row>
      <xdr:rowOff>9616</xdr:rowOff>
    </xdr:to>
    <xdr:sp macro="" textlink="">
      <xdr:nvSpPr>
        <xdr:cNvPr id="446" name="楕円 445"/>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19793</xdr:rowOff>
    </xdr:from>
    <xdr:ext cx="762000" cy="259045"/>
    <xdr:sp macro="" textlink="">
      <xdr:nvSpPr>
        <xdr:cNvPr id="447" name="テキスト ボックス 446"/>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120287</xdr:rowOff>
    </xdr:from>
    <xdr:to>
      <xdr:col>65</xdr:col>
      <xdr:colOff>53975</xdr:colOff>
      <xdr:row>74</xdr:row>
      <xdr:rowOff>50437</xdr:rowOff>
    </xdr:to>
    <xdr:sp macro="" textlink="">
      <xdr:nvSpPr>
        <xdr:cNvPr id="448" name="楕円 447"/>
        <xdr:cNvSpPr/>
      </xdr:nvSpPr>
      <xdr:spPr>
        <a:xfrm>
          <a:off x="12954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60614</xdr:rowOff>
    </xdr:from>
    <xdr:ext cx="762000" cy="259045"/>
    <xdr:sp macro="" textlink="">
      <xdr:nvSpPr>
        <xdr:cNvPr id="449" name="テキスト ボックス 448"/>
        <xdr:cNvSpPr txBox="1"/>
      </xdr:nvSpPr>
      <xdr:spPr>
        <a:xfrm>
          <a:off x="12623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52861</xdr:rowOff>
    </xdr:from>
    <xdr:to>
      <xdr:col>29</xdr:col>
      <xdr:colOff>127000</xdr:colOff>
      <xdr:row>17</xdr:row>
      <xdr:rowOff>89117</xdr:rowOff>
    </xdr:to>
    <xdr:cxnSp macro="">
      <xdr:nvCxnSpPr>
        <xdr:cNvPr id="46" name="直線コネクタ 45"/>
        <xdr:cNvCxnSpPr/>
      </xdr:nvCxnSpPr>
      <xdr:spPr bwMode="auto">
        <a:xfrm flipV="1">
          <a:off x="5003800" y="3015136"/>
          <a:ext cx="6477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89117</xdr:rowOff>
    </xdr:from>
    <xdr:to>
      <xdr:col>26</xdr:col>
      <xdr:colOff>50800</xdr:colOff>
      <xdr:row>17</xdr:row>
      <xdr:rowOff>93998</xdr:rowOff>
    </xdr:to>
    <xdr:cxnSp macro="">
      <xdr:nvCxnSpPr>
        <xdr:cNvPr id="49" name="直線コネクタ 48"/>
        <xdr:cNvCxnSpPr/>
      </xdr:nvCxnSpPr>
      <xdr:spPr bwMode="auto">
        <a:xfrm flipV="1">
          <a:off x="4305300" y="3051392"/>
          <a:ext cx="6985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87883</xdr:rowOff>
    </xdr:from>
    <xdr:to>
      <xdr:col>22</xdr:col>
      <xdr:colOff>114300</xdr:colOff>
      <xdr:row>17</xdr:row>
      <xdr:rowOff>93998</xdr:rowOff>
    </xdr:to>
    <xdr:cxnSp macro="">
      <xdr:nvCxnSpPr>
        <xdr:cNvPr id="52" name="直線コネクタ 51"/>
        <xdr:cNvCxnSpPr/>
      </xdr:nvCxnSpPr>
      <xdr:spPr bwMode="auto">
        <a:xfrm>
          <a:off x="3606800" y="3050158"/>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87883</xdr:rowOff>
    </xdr:from>
    <xdr:to>
      <xdr:col>18</xdr:col>
      <xdr:colOff>177800</xdr:colOff>
      <xdr:row>17</xdr:row>
      <xdr:rowOff>120458</xdr:rowOff>
    </xdr:to>
    <xdr:cxnSp macro="">
      <xdr:nvCxnSpPr>
        <xdr:cNvPr id="55" name="直線コネクタ 54"/>
        <xdr:cNvCxnSpPr/>
      </xdr:nvCxnSpPr>
      <xdr:spPr bwMode="auto">
        <a:xfrm flipV="1">
          <a:off x="2908300" y="3050158"/>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2061</xdr:rowOff>
    </xdr:from>
    <xdr:to>
      <xdr:col>29</xdr:col>
      <xdr:colOff>177800</xdr:colOff>
      <xdr:row>17</xdr:row>
      <xdr:rowOff>103661</xdr:rowOff>
    </xdr:to>
    <xdr:sp macro="" textlink="">
      <xdr:nvSpPr>
        <xdr:cNvPr id="65" name="楕円 64"/>
        <xdr:cNvSpPr/>
      </xdr:nvSpPr>
      <xdr:spPr bwMode="auto">
        <a:xfrm>
          <a:off x="5600700" y="296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145588</xdr:rowOff>
    </xdr:from>
    <xdr:ext cx="762000" cy="259045"/>
    <xdr:sp macro="" textlink="">
      <xdr:nvSpPr>
        <xdr:cNvPr id="66" name="人口1人当たり決算額の推移該当値テキスト130"/>
        <xdr:cNvSpPr txBox="1"/>
      </xdr:nvSpPr>
      <xdr:spPr>
        <a:xfrm>
          <a:off x="5740400" y="29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38317</xdr:rowOff>
    </xdr:from>
    <xdr:to>
      <xdr:col>26</xdr:col>
      <xdr:colOff>101600</xdr:colOff>
      <xdr:row>17</xdr:row>
      <xdr:rowOff>139917</xdr:rowOff>
    </xdr:to>
    <xdr:sp macro="" textlink="">
      <xdr:nvSpPr>
        <xdr:cNvPr id="67" name="楕円 66"/>
        <xdr:cNvSpPr/>
      </xdr:nvSpPr>
      <xdr:spPr bwMode="auto">
        <a:xfrm>
          <a:off x="4953000" y="300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124694</xdr:rowOff>
    </xdr:from>
    <xdr:ext cx="736600" cy="259045"/>
    <xdr:sp macro="" textlink="">
      <xdr:nvSpPr>
        <xdr:cNvPr id="68" name="テキスト ボックス 67"/>
        <xdr:cNvSpPr txBox="1"/>
      </xdr:nvSpPr>
      <xdr:spPr>
        <a:xfrm>
          <a:off x="4622800" y="308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43198</xdr:rowOff>
    </xdr:from>
    <xdr:to>
      <xdr:col>22</xdr:col>
      <xdr:colOff>165100</xdr:colOff>
      <xdr:row>17</xdr:row>
      <xdr:rowOff>144798</xdr:rowOff>
    </xdr:to>
    <xdr:sp macro="" textlink="">
      <xdr:nvSpPr>
        <xdr:cNvPr id="69" name="楕円 68"/>
        <xdr:cNvSpPr/>
      </xdr:nvSpPr>
      <xdr:spPr bwMode="auto">
        <a:xfrm>
          <a:off x="4254500" y="300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129575</xdr:rowOff>
    </xdr:from>
    <xdr:ext cx="762000" cy="259045"/>
    <xdr:sp macro="" textlink="">
      <xdr:nvSpPr>
        <xdr:cNvPr id="70" name="テキスト ボックス 69"/>
        <xdr:cNvSpPr txBox="1"/>
      </xdr:nvSpPr>
      <xdr:spPr>
        <a:xfrm>
          <a:off x="3924300" y="3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37083</xdr:rowOff>
    </xdr:from>
    <xdr:to>
      <xdr:col>19</xdr:col>
      <xdr:colOff>38100</xdr:colOff>
      <xdr:row>17</xdr:row>
      <xdr:rowOff>138683</xdr:rowOff>
    </xdr:to>
    <xdr:sp macro="" textlink="">
      <xdr:nvSpPr>
        <xdr:cNvPr id="71" name="楕円 70"/>
        <xdr:cNvSpPr/>
      </xdr:nvSpPr>
      <xdr:spPr bwMode="auto">
        <a:xfrm>
          <a:off x="3556000" y="299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123460</xdr:rowOff>
    </xdr:from>
    <xdr:ext cx="762000" cy="259045"/>
    <xdr:sp macro="" textlink="">
      <xdr:nvSpPr>
        <xdr:cNvPr id="72" name="テキスト ボックス 71"/>
        <xdr:cNvSpPr txBox="1"/>
      </xdr:nvSpPr>
      <xdr:spPr>
        <a:xfrm>
          <a:off x="3225800" y="308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69658</xdr:rowOff>
    </xdr:from>
    <xdr:to>
      <xdr:col>15</xdr:col>
      <xdr:colOff>101600</xdr:colOff>
      <xdr:row>17</xdr:row>
      <xdr:rowOff>171258</xdr:rowOff>
    </xdr:to>
    <xdr:sp macro="" textlink="">
      <xdr:nvSpPr>
        <xdr:cNvPr id="73" name="楕円 72"/>
        <xdr:cNvSpPr/>
      </xdr:nvSpPr>
      <xdr:spPr bwMode="auto">
        <a:xfrm>
          <a:off x="2857500" y="30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156035</xdr:rowOff>
    </xdr:from>
    <xdr:ext cx="762000" cy="259045"/>
    <xdr:sp macro="" textlink="">
      <xdr:nvSpPr>
        <xdr:cNvPr id="74" name="テキスト ボックス 73"/>
        <xdr:cNvSpPr txBox="1"/>
      </xdr:nvSpPr>
      <xdr:spPr>
        <a:xfrm>
          <a:off x="2527300" y="31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312046</xdr:rowOff>
    </xdr:from>
    <xdr:to>
      <xdr:col>29</xdr:col>
      <xdr:colOff>127000</xdr:colOff>
      <xdr:row>35</xdr:row>
      <xdr:rowOff>998</xdr:rowOff>
    </xdr:to>
    <xdr:cxnSp macro="">
      <xdr:nvCxnSpPr>
        <xdr:cNvPr id="108" name="直線コネクタ 107"/>
        <xdr:cNvCxnSpPr/>
      </xdr:nvCxnSpPr>
      <xdr:spPr bwMode="auto">
        <a:xfrm>
          <a:off x="5003800" y="6579496"/>
          <a:ext cx="647700" cy="3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295794</xdr:rowOff>
    </xdr:from>
    <xdr:to>
      <xdr:col>26</xdr:col>
      <xdr:colOff>50800</xdr:colOff>
      <xdr:row>34</xdr:row>
      <xdr:rowOff>312046</xdr:rowOff>
    </xdr:to>
    <xdr:cxnSp macro="">
      <xdr:nvCxnSpPr>
        <xdr:cNvPr id="111" name="直線コネクタ 110"/>
        <xdr:cNvCxnSpPr/>
      </xdr:nvCxnSpPr>
      <xdr:spPr bwMode="auto">
        <a:xfrm>
          <a:off x="4305300" y="6563244"/>
          <a:ext cx="698500" cy="1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279258</xdr:rowOff>
    </xdr:from>
    <xdr:to>
      <xdr:col>22</xdr:col>
      <xdr:colOff>114300</xdr:colOff>
      <xdr:row>34</xdr:row>
      <xdr:rowOff>295794</xdr:rowOff>
    </xdr:to>
    <xdr:cxnSp macro="">
      <xdr:nvCxnSpPr>
        <xdr:cNvPr id="114" name="直線コネクタ 113"/>
        <xdr:cNvCxnSpPr/>
      </xdr:nvCxnSpPr>
      <xdr:spPr bwMode="auto">
        <a:xfrm>
          <a:off x="3606800" y="6546708"/>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158460</xdr:rowOff>
    </xdr:from>
    <xdr:to>
      <xdr:col>18</xdr:col>
      <xdr:colOff>177800</xdr:colOff>
      <xdr:row>34</xdr:row>
      <xdr:rowOff>279258</xdr:rowOff>
    </xdr:to>
    <xdr:cxnSp macro="">
      <xdr:nvCxnSpPr>
        <xdr:cNvPr id="117" name="直線コネクタ 116"/>
        <xdr:cNvCxnSpPr/>
      </xdr:nvCxnSpPr>
      <xdr:spPr bwMode="auto">
        <a:xfrm>
          <a:off x="2908300" y="6425910"/>
          <a:ext cx="698500" cy="12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293098</xdr:rowOff>
    </xdr:from>
    <xdr:to>
      <xdr:col>29</xdr:col>
      <xdr:colOff>177800</xdr:colOff>
      <xdr:row>35</xdr:row>
      <xdr:rowOff>51798</xdr:rowOff>
    </xdr:to>
    <xdr:sp macro="" textlink="">
      <xdr:nvSpPr>
        <xdr:cNvPr id="127" name="楕円 126"/>
        <xdr:cNvSpPr/>
      </xdr:nvSpPr>
      <xdr:spPr bwMode="auto">
        <a:xfrm>
          <a:off x="5600700" y="656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265175</xdr:rowOff>
    </xdr:from>
    <xdr:ext cx="762000" cy="259045"/>
    <xdr:sp macro="" textlink="">
      <xdr:nvSpPr>
        <xdr:cNvPr id="128" name="人口1人当たり決算額の推移該当値テキスト445"/>
        <xdr:cNvSpPr txBox="1"/>
      </xdr:nvSpPr>
      <xdr:spPr>
        <a:xfrm>
          <a:off x="5740400" y="65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261246</xdr:rowOff>
    </xdr:from>
    <xdr:to>
      <xdr:col>26</xdr:col>
      <xdr:colOff>101600</xdr:colOff>
      <xdr:row>35</xdr:row>
      <xdr:rowOff>19946</xdr:rowOff>
    </xdr:to>
    <xdr:sp macro="" textlink="">
      <xdr:nvSpPr>
        <xdr:cNvPr id="129" name="楕円 128"/>
        <xdr:cNvSpPr/>
      </xdr:nvSpPr>
      <xdr:spPr bwMode="auto">
        <a:xfrm>
          <a:off x="4953000" y="652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4723</xdr:rowOff>
    </xdr:from>
    <xdr:ext cx="736600" cy="259045"/>
    <xdr:sp macro="" textlink="">
      <xdr:nvSpPr>
        <xdr:cNvPr id="130" name="テキスト ボックス 129"/>
        <xdr:cNvSpPr txBox="1"/>
      </xdr:nvSpPr>
      <xdr:spPr>
        <a:xfrm>
          <a:off x="4622800" y="661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244994</xdr:rowOff>
    </xdr:from>
    <xdr:to>
      <xdr:col>22</xdr:col>
      <xdr:colOff>165100</xdr:colOff>
      <xdr:row>35</xdr:row>
      <xdr:rowOff>3694</xdr:rowOff>
    </xdr:to>
    <xdr:sp macro="" textlink="">
      <xdr:nvSpPr>
        <xdr:cNvPr id="131" name="楕円 130"/>
        <xdr:cNvSpPr/>
      </xdr:nvSpPr>
      <xdr:spPr bwMode="auto">
        <a:xfrm>
          <a:off x="4254500" y="6512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13871</xdr:rowOff>
    </xdr:from>
    <xdr:ext cx="762000" cy="259045"/>
    <xdr:sp macro="" textlink="">
      <xdr:nvSpPr>
        <xdr:cNvPr id="132" name="テキスト ボックス 131"/>
        <xdr:cNvSpPr txBox="1"/>
      </xdr:nvSpPr>
      <xdr:spPr>
        <a:xfrm>
          <a:off x="3924300" y="62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228459</xdr:rowOff>
    </xdr:from>
    <xdr:to>
      <xdr:col>19</xdr:col>
      <xdr:colOff>38100</xdr:colOff>
      <xdr:row>34</xdr:row>
      <xdr:rowOff>330059</xdr:rowOff>
    </xdr:to>
    <xdr:sp macro="" textlink="">
      <xdr:nvSpPr>
        <xdr:cNvPr id="133" name="楕円 132"/>
        <xdr:cNvSpPr/>
      </xdr:nvSpPr>
      <xdr:spPr bwMode="auto">
        <a:xfrm>
          <a:off x="3556000" y="64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340236</xdr:rowOff>
    </xdr:from>
    <xdr:ext cx="762000" cy="259045"/>
    <xdr:sp macro="" textlink="">
      <xdr:nvSpPr>
        <xdr:cNvPr id="134" name="テキスト ボックス 133"/>
        <xdr:cNvSpPr txBox="1"/>
      </xdr:nvSpPr>
      <xdr:spPr>
        <a:xfrm>
          <a:off x="3225800" y="626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107660</xdr:rowOff>
    </xdr:from>
    <xdr:to>
      <xdr:col>15</xdr:col>
      <xdr:colOff>101600</xdr:colOff>
      <xdr:row>34</xdr:row>
      <xdr:rowOff>209260</xdr:rowOff>
    </xdr:to>
    <xdr:sp macro="" textlink="">
      <xdr:nvSpPr>
        <xdr:cNvPr id="135" name="楕円 134"/>
        <xdr:cNvSpPr/>
      </xdr:nvSpPr>
      <xdr:spPr bwMode="auto">
        <a:xfrm>
          <a:off x="2857500" y="637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219437</xdr:rowOff>
    </xdr:from>
    <xdr:ext cx="762000" cy="259045"/>
    <xdr:sp macro="" textlink="">
      <xdr:nvSpPr>
        <xdr:cNvPr id="136" name="テキスト ボックス 135"/>
        <xdr:cNvSpPr txBox="1"/>
      </xdr:nvSpPr>
      <xdr:spPr>
        <a:xfrm>
          <a:off x="2527300" y="614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20363</xdr:rowOff>
    </xdr:from>
    <xdr:to>
      <xdr:col>24</xdr:col>
      <xdr:colOff>63500</xdr:colOff>
      <xdr:row>36</xdr:row>
      <xdr:rowOff>38156</xdr:rowOff>
    </xdr:to>
    <xdr:cxnSp macro="">
      <xdr:nvCxnSpPr>
        <xdr:cNvPr id="61" name="直線コネクタ 60"/>
        <xdr:cNvCxnSpPr/>
      </xdr:nvCxnSpPr>
      <xdr:spPr>
        <a:xfrm flipV="1">
          <a:off x="3797300" y="6192563"/>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22946</xdr:rowOff>
    </xdr:from>
    <xdr:to>
      <xdr:col>19</xdr:col>
      <xdr:colOff>177800</xdr:colOff>
      <xdr:row>36</xdr:row>
      <xdr:rowOff>38156</xdr:rowOff>
    </xdr:to>
    <xdr:cxnSp macro="">
      <xdr:nvCxnSpPr>
        <xdr:cNvPr id="64" name="直線コネクタ 63"/>
        <xdr:cNvCxnSpPr/>
      </xdr:nvCxnSpPr>
      <xdr:spPr>
        <a:xfrm>
          <a:off x="2908300" y="6195146"/>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22946</xdr:rowOff>
    </xdr:from>
    <xdr:to>
      <xdr:col>15</xdr:col>
      <xdr:colOff>50800</xdr:colOff>
      <xdr:row>36</xdr:row>
      <xdr:rowOff>29050</xdr:rowOff>
    </xdr:to>
    <xdr:cxnSp macro="">
      <xdr:nvCxnSpPr>
        <xdr:cNvPr id="67" name="直線コネクタ 66"/>
        <xdr:cNvCxnSpPr/>
      </xdr:nvCxnSpPr>
      <xdr:spPr>
        <a:xfrm flipV="1">
          <a:off x="2019300" y="619514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29050</xdr:rowOff>
    </xdr:from>
    <xdr:to>
      <xdr:col>10</xdr:col>
      <xdr:colOff>114300</xdr:colOff>
      <xdr:row>36</xdr:row>
      <xdr:rowOff>37668</xdr:rowOff>
    </xdr:to>
    <xdr:cxnSp macro="">
      <xdr:nvCxnSpPr>
        <xdr:cNvPr id="70" name="直線コネクタ 69"/>
        <xdr:cNvCxnSpPr/>
      </xdr:nvCxnSpPr>
      <xdr:spPr>
        <a:xfrm flipV="1">
          <a:off x="1130300" y="620125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141013</xdr:rowOff>
    </xdr:from>
    <xdr:to>
      <xdr:col>24</xdr:col>
      <xdr:colOff>114300</xdr:colOff>
      <xdr:row>36</xdr:row>
      <xdr:rowOff>71163</xdr:rowOff>
    </xdr:to>
    <xdr:sp macro="" textlink="">
      <xdr:nvSpPr>
        <xdr:cNvPr id="80" name="楕円 79"/>
        <xdr:cNvSpPr/>
      </xdr:nvSpPr>
      <xdr:spPr>
        <a:xfrm>
          <a:off x="4584700" y="61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119440</xdr:rowOff>
    </xdr:from>
    <xdr:ext cx="599010" cy="259045"/>
    <xdr:sp macro="" textlink="">
      <xdr:nvSpPr>
        <xdr:cNvPr id="81" name="人件費該当値テキスト"/>
        <xdr:cNvSpPr txBox="1"/>
      </xdr:nvSpPr>
      <xdr:spPr>
        <a:xfrm>
          <a:off x="4686300" y="61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158806</xdr:rowOff>
    </xdr:from>
    <xdr:to>
      <xdr:col>20</xdr:col>
      <xdr:colOff>38100</xdr:colOff>
      <xdr:row>36</xdr:row>
      <xdr:rowOff>88956</xdr:rowOff>
    </xdr:to>
    <xdr:sp macro="" textlink="">
      <xdr:nvSpPr>
        <xdr:cNvPr id="82" name="楕円 81"/>
        <xdr:cNvSpPr/>
      </xdr:nvSpPr>
      <xdr:spPr>
        <a:xfrm>
          <a:off x="3746500" y="61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80083</xdr:rowOff>
    </xdr:from>
    <xdr:ext cx="599010" cy="259045"/>
    <xdr:sp macro="" textlink="">
      <xdr:nvSpPr>
        <xdr:cNvPr id="83" name="テキスト ボックス 82"/>
        <xdr:cNvSpPr txBox="1"/>
      </xdr:nvSpPr>
      <xdr:spPr>
        <a:xfrm>
          <a:off x="3497795" y="62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143596</xdr:rowOff>
    </xdr:from>
    <xdr:to>
      <xdr:col>15</xdr:col>
      <xdr:colOff>101600</xdr:colOff>
      <xdr:row>36</xdr:row>
      <xdr:rowOff>73746</xdr:rowOff>
    </xdr:to>
    <xdr:sp macro="" textlink="">
      <xdr:nvSpPr>
        <xdr:cNvPr id="84" name="楕円 83"/>
        <xdr:cNvSpPr/>
      </xdr:nvSpPr>
      <xdr:spPr>
        <a:xfrm>
          <a:off x="2857500" y="61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64873</xdr:rowOff>
    </xdr:from>
    <xdr:ext cx="599010" cy="259045"/>
    <xdr:sp macro="" textlink="">
      <xdr:nvSpPr>
        <xdr:cNvPr id="85" name="テキスト ボックス 84"/>
        <xdr:cNvSpPr txBox="1"/>
      </xdr:nvSpPr>
      <xdr:spPr>
        <a:xfrm>
          <a:off x="2608795" y="623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149700</xdr:rowOff>
    </xdr:from>
    <xdr:to>
      <xdr:col>10</xdr:col>
      <xdr:colOff>165100</xdr:colOff>
      <xdr:row>36</xdr:row>
      <xdr:rowOff>79850</xdr:rowOff>
    </xdr:to>
    <xdr:sp macro="" textlink="">
      <xdr:nvSpPr>
        <xdr:cNvPr id="86" name="楕円 85"/>
        <xdr:cNvSpPr/>
      </xdr:nvSpPr>
      <xdr:spPr>
        <a:xfrm>
          <a:off x="1968500" y="61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70977</xdr:rowOff>
    </xdr:from>
    <xdr:ext cx="599010" cy="259045"/>
    <xdr:sp macro="" textlink="">
      <xdr:nvSpPr>
        <xdr:cNvPr id="87" name="テキスト ボックス 86"/>
        <xdr:cNvSpPr txBox="1"/>
      </xdr:nvSpPr>
      <xdr:spPr>
        <a:xfrm>
          <a:off x="1719795" y="62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158318</xdr:rowOff>
    </xdr:from>
    <xdr:to>
      <xdr:col>6</xdr:col>
      <xdr:colOff>38100</xdr:colOff>
      <xdr:row>36</xdr:row>
      <xdr:rowOff>88468</xdr:rowOff>
    </xdr:to>
    <xdr:sp macro="" textlink="">
      <xdr:nvSpPr>
        <xdr:cNvPr id="88" name="楕円 87"/>
        <xdr:cNvSpPr/>
      </xdr:nvSpPr>
      <xdr:spPr>
        <a:xfrm>
          <a:off x="1079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79595</xdr:rowOff>
    </xdr:from>
    <xdr:ext cx="599010" cy="259045"/>
    <xdr:sp macro="" textlink="">
      <xdr:nvSpPr>
        <xdr:cNvPr id="89" name="テキスト ボックス 88"/>
        <xdr:cNvSpPr txBox="1"/>
      </xdr:nvSpPr>
      <xdr:spPr>
        <a:xfrm>
          <a:off x="830795"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29374</xdr:rowOff>
    </xdr:from>
    <xdr:to>
      <xdr:col>24</xdr:col>
      <xdr:colOff>63500</xdr:colOff>
      <xdr:row>57</xdr:row>
      <xdr:rowOff>49376</xdr:rowOff>
    </xdr:to>
    <xdr:cxnSp macro="">
      <xdr:nvCxnSpPr>
        <xdr:cNvPr id="118" name="直線コネクタ 117"/>
        <xdr:cNvCxnSpPr/>
      </xdr:nvCxnSpPr>
      <xdr:spPr>
        <a:xfrm flipV="1">
          <a:off x="3797300" y="9802024"/>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49376</xdr:rowOff>
    </xdr:from>
    <xdr:to>
      <xdr:col>19</xdr:col>
      <xdr:colOff>177800</xdr:colOff>
      <xdr:row>57</xdr:row>
      <xdr:rowOff>95417</xdr:rowOff>
    </xdr:to>
    <xdr:cxnSp macro="">
      <xdr:nvCxnSpPr>
        <xdr:cNvPr id="121" name="直線コネクタ 120"/>
        <xdr:cNvCxnSpPr/>
      </xdr:nvCxnSpPr>
      <xdr:spPr>
        <a:xfrm flipV="1">
          <a:off x="2908300" y="9822026"/>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95417</xdr:rowOff>
    </xdr:from>
    <xdr:to>
      <xdr:col>15</xdr:col>
      <xdr:colOff>50800</xdr:colOff>
      <xdr:row>57</xdr:row>
      <xdr:rowOff>104671</xdr:rowOff>
    </xdr:to>
    <xdr:cxnSp macro="">
      <xdr:nvCxnSpPr>
        <xdr:cNvPr id="124" name="直線コネクタ 123"/>
        <xdr:cNvCxnSpPr/>
      </xdr:nvCxnSpPr>
      <xdr:spPr>
        <a:xfrm flipV="1">
          <a:off x="2019300" y="9868067"/>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104671</xdr:rowOff>
    </xdr:from>
    <xdr:to>
      <xdr:col>10</xdr:col>
      <xdr:colOff>114300</xdr:colOff>
      <xdr:row>57</xdr:row>
      <xdr:rowOff>146241</xdr:rowOff>
    </xdr:to>
    <xdr:cxnSp macro="">
      <xdr:nvCxnSpPr>
        <xdr:cNvPr id="127" name="直線コネクタ 126"/>
        <xdr:cNvCxnSpPr/>
      </xdr:nvCxnSpPr>
      <xdr:spPr>
        <a:xfrm flipV="1">
          <a:off x="1130300" y="9877321"/>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150024</xdr:rowOff>
    </xdr:from>
    <xdr:to>
      <xdr:col>24</xdr:col>
      <xdr:colOff>114300</xdr:colOff>
      <xdr:row>57</xdr:row>
      <xdr:rowOff>80174</xdr:rowOff>
    </xdr:to>
    <xdr:sp macro="" textlink="">
      <xdr:nvSpPr>
        <xdr:cNvPr id="137" name="楕円 136"/>
        <xdr:cNvSpPr/>
      </xdr:nvSpPr>
      <xdr:spPr>
        <a:xfrm>
          <a:off x="4584700" y="97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128451</xdr:rowOff>
    </xdr:from>
    <xdr:ext cx="534377" cy="259045"/>
    <xdr:sp macro="" textlink="">
      <xdr:nvSpPr>
        <xdr:cNvPr id="138" name="物件費該当値テキスト"/>
        <xdr:cNvSpPr txBox="1"/>
      </xdr:nvSpPr>
      <xdr:spPr>
        <a:xfrm>
          <a:off x="4686300" y="97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170026</xdr:rowOff>
    </xdr:from>
    <xdr:to>
      <xdr:col>20</xdr:col>
      <xdr:colOff>38100</xdr:colOff>
      <xdr:row>57</xdr:row>
      <xdr:rowOff>100176</xdr:rowOff>
    </xdr:to>
    <xdr:sp macro="" textlink="">
      <xdr:nvSpPr>
        <xdr:cNvPr id="139" name="楕円 138"/>
        <xdr:cNvSpPr/>
      </xdr:nvSpPr>
      <xdr:spPr>
        <a:xfrm>
          <a:off x="3746500" y="97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91303</xdr:rowOff>
    </xdr:from>
    <xdr:ext cx="534377" cy="259045"/>
    <xdr:sp macro="" textlink="">
      <xdr:nvSpPr>
        <xdr:cNvPr id="140" name="テキスト ボックス 139"/>
        <xdr:cNvSpPr txBox="1"/>
      </xdr:nvSpPr>
      <xdr:spPr>
        <a:xfrm>
          <a:off x="3530111" y="98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44617</xdr:rowOff>
    </xdr:from>
    <xdr:to>
      <xdr:col>15</xdr:col>
      <xdr:colOff>101600</xdr:colOff>
      <xdr:row>57</xdr:row>
      <xdr:rowOff>146217</xdr:rowOff>
    </xdr:to>
    <xdr:sp macro="" textlink="">
      <xdr:nvSpPr>
        <xdr:cNvPr id="141" name="楕円 140"/>
        <xdr:cNvSpPr/>
      </xdr:nvSpPr>
      <xdr:spPr>
        <a:xfrm>
          <a:off x="2857500" y="9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137344</xdr:rowOff>
    </xdr:from>
    <xdr:ext cx="534377" cy="259045"/>
    <xdr:sp macro="" textlink="">
      <xdr:nvSpPr>
        <xdr:cNvPr id="142" name="テキスト ボックス 141"/>
        <xdr:cNvSpPr txBox="1"/>
      </xdr:nvSpPr>
      <xdr:spPr>
        <a:xfrm>
          <a:off x="2641111" y="99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53871</xdr:rowOff>
    </xdr:from>
    <xdr:to>
      <xdr:col>10</xdr:col>
      <xdr:colOff>165100</xdr:colOff>
      <xdr:row>57</xdr:row>
      <xdr:rowOff>155471</xdr:rowOff>
    </xdr:to>
    <xdr:sp macro="" textlink="">
      <xdr:nvSpPr>
        <xdr:cNvPr id="143" name="楕円 142"/>
        <xdr:cNvSpPr/>
      </xdr:nvSpPr>
      <xdr:spPr>
        <a:xfrm>
          <a:off x="1968500" y="98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146598</xdr:rowOff>
    </xdr:from>
    <xdr:ext cx="534377" cy="259045"/>
    <xdr:sp macro="" textlink="">
      <xdr:nvSpPr>
        <xdr:cNvPr id="144" name="テキスト ボックス 143"/>
        <xdr:cNvSpPr txBox="1"/>
      </xdr:nvSpPr>
      <xdr:spPr>
        <a:xfrm>
          <a:off x="1752111" y="99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95441</xdr:rowOff>
    </xdr:from>
    <xdr:to>
      <xdr:col>6</xdr:col>
      <xdr:colOff>38100</xdr:colOff>
      <xdr:row>58</xdr:row>
      <xdr:rowOff>25591</xdr:rowOff>
    </xdr:to>
    <xdr:sp macro="" textlink="">
      <xdr:nvSpPr>
        <xdr:cNvPr id="145" name="楕円 144"/>
        <xdr:cNvSpPr/>
      </xdr:nvSpPr>
      <xdr:spPr>
        <a:xfrm>
          <a:off x="1079500" y="98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16718</xdr:rowOff>
    </xdr:from>
    <xdr:ext cx="534377" cy="259045"/>
    <xdr:sp macro="" textlink="">
      <xdr:nvSpPr>
        <xdr:cNvPr id="146" name="テキスト ボックス 145"/>
        <xdr:cNvSpPr txBox="1"/>
      </xdr:nvSpPr>
      <xdr:spPr>
        <a:xfrm>
          <a:off x="863111" y="99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29287</xdr:rowOff>
    </xdr:from>
    <xdr:to>
      <xdr:col>24</xdr:col>
      <xdr:colOff>63500</xdr:colOff>
      <xdr:row>78</xdr:row>
      <xdr:rowOff>55673</xdr:rowOff>
    </xdr:to>
    <xdr:cxnSp macro="">
      <xdr:nvCxnSpPr>
        <xdr:cNvPr id="177" name="直線コネクタ 176"/>
        <xdr:cNvCxnSpPr/>
      </xdr:nvCxnSpPr>
      <xdr:spPr>
        <a:xfrm>
          <a:off x="3797300" y="13402387"/>
          <a:ext cx="8382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154560</xdr:rowOff>
    </xdr:from>
    <xdr:to>
      <xdr:col>19</xdr:col>
      <xdr:colOff>177800</xdr:colOff>
      <xdr:row>78</xdr:row>
      <xdr:rowOff>29287</xdr:rowOff>
    </xdr:to>
    <xdr:cxnSp macro="">
      <xdr:nvCxnSpPr>
        <xdr:cNvPr id="180" name="直線コネクタ 179"/>
        <xdr:cNvCxnSpPr/>
      </xdr:nvCxnSpPr>
      <xdr:spPr>
        <a:xfrm>
          <a:off x="2908300" y="1335621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154560</xdr:rowOff>
    </xdr:from>
    <xdr:to>
      <xdr:col>15</xdr:col>
      <xdr:colOff>50800</xdr:colOff>
      <xdr:row>78</xdr:row>
      <xdr:rowOff>103222</xdr:rowOff>
    </xdr:to>
    <xdr:cxnSp macro="">
      <xdr:nvCxnSpPr>
        <xdr:cNvPr id="183" name="直線コネクタ 182"/>
        <xdr:cNvCxnSpPr/>
      </xdr:nvCxnSpPr>
      <xdr:spPr>
        <a:xfrm flipV="1">
          <a:off x="2019300" y="13356210"/>
          <a:ext cx="8890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91336</xdr:rowOff>
    </xdr:from>
    <xdr:to>
      <xdr:col>10</xdr:col>
      <xdr:colOff>114300</xdr:colOff>
      <xdr:row>78</xdr:row>
      <xdr:rowOff>103222</xdr:rowOff>
    </xdr:to>
    <xdr:cxnSp macro="">
      <xdr:nvCxnSpPr>
        <xdr:cNvPr id="186" name="直線コネクタ 185"/>
        <xdr:cNvCxnSpPr/>
      </xdr:nvCxnSpPr>
      <xdr:spPr>
        <a:xfrm>
          <a:off x="1130300" y="13464436"/>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4873</xdr:rowOff>
    </xdr:from>
    <xdr:to>
      <xdr:col>24</xdr:col>
      <xdr:colOff>114300</xdr:colOff>
      <xdr:row>78</xdr:row>
      <xdr:rowOff>106473</xdr:rowOff>
    </xdr:to>
    <xdr:sp macro="" textlink="">
      <xdr:nvSpPr>
        <xdr:cNvPr id="196" name="楕円 195"/>
        <xdr:cNvSpPr/>
      </xdr:nvSpPr>
      <xdr:spPr>
        <a:xfrm>
          <a:off x="45847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154750</xdr:rowOff>
    </xdr:from>
    <xdr:ext cx="469744" cy="259045"/>
    <xdr:sp macro="" textlink="">
      <xdr:nvSpPr>
        <xdr:cNvPr id="197" name="維持補修費該当値テキスト"/>
        <xdr:cNvSpPr txBox="1"/>
      </xdr:nvSpPr>
      <xdr:spPr>
        <a:xfrm>
          <a:off x="4686300" y="133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149937</xdr:rowOff>
    </xdr:from>
    <xdr:to>
      <xdr:col>20</xdr:col>
      <xdr:colOff>38100</xdr:colOff>
      <xdr:row>78</xdr:row>
      <xdr:rowOff>80087</xdr:rowOff>
    </xdr:to>
    <xdr:sp macro="" textlink="">
      <xdr:nvSpPr>
        <xdr:cNvPr id="198" name="楕円 197"/>
        <xdr:cNvSpPr/>
      </xdr:nvSpPr>
      <xdr:spPr>
        <a:xfrm>
          <a:off x="3746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71214</xdr:rowOff>
    </xdr:from>
    <xdr:ext cx="469744" cy="259045"/>
    <xdr:sp macro="" textlink="">
      <xdr:nvSpPr>
        <xdr:cNvPr id="199" name="テキスト ボックス 198"/>
        <xdr:cNvSpPr txBox="1"/>
      </xdr:nvSpPr>
      <xdr:spPr>
        <a:xfrm>
          <a:off x="3562428" y="134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103760</xdr:rowOff>
    </xdr:from>
    <xdr:to>
      <xdr:col>15</xdr:col>
      <xdr:colOff>101600</xdr:colOff>
      <xdr:row>78</xdr:row>
      <xdr:rowOff>33910</xdr:rowOff>
    </xdr:to>
    <xdr:sp macro="" textlink="">
      <xdr:nvSpPr>
        <xdr:cNvPr id="200" name="楕円 199"/>
        <xdr:cNvSpPr/>
      </xdr:nvSpPr>
      <xdr:spPr>
        <a:xfrm>
          <a:off x="2857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25037</xdr:rowOff>
    </xdr:from>
    <xdr:ext cx="469744" cy="259045"/>
    <xdr:sp macro="" textlink="">
      <xdr:nvSpPr>
        <xdr:cNvPr id="201" name="テキスト ボックス 200"/>
        <xdr:cNvSpPr txBox="1"/>
      </xdr:nvSpPr>
      <xdr:spPr>
        <a:xfrm>
          <a:off x="2673428" y="133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52422</xdr:rowOff>
    </xdr:from>
    <xdr:to>
      <xdr:col>10</xdr:col>
      <xdr:colOff>165100</xdr:colOff>
      <xdr:row>78</xdr:row>
      <xdr:rowOff>154022</xdr:rowOff>
    </xdr:to>
    <xdr:sp macro="" textlink="">
      <xdr:nvSpPr>
        <xdr:cNvPr id="202" name="楕円 201"/>
        <xdr:cNvSpPr/>
      </xdr:nvSpPr>
      <xdr:spPr>
        <a:xfrm>
          <a:off x="1968500" y="134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145149</xdr:rowOff>
    </xdr:from>
    <xdr:ext cx="469744" cy="259045"/>
    <xdr:sp macro="" textlink="">
      <xdr:nvSpPr>
        <xdr:cNvPr id="203" name="テキスト ボックス 202"/>
        <xdr:cNvSpPr txBox="1"/>
      </xdr:nvSpPr>
      <xdr:spPr>
        <a:xfrm>
          <a:off x="1784428" y="1351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40536</xdr:rowOff>
    </xdr:from>
    <xdr:to>
      <xdr:col>6</xdr:col>
      <xdr:colOff>38100</xdr:colOff>
      <xdr:row>78</xdr:row>
      <xdr:rowOff>142136</xdr:rowOff>
    </xdr:to>
    <xdr:sp macro="" textlink="">
      <xdr:nvSpPr>
        <xdr:cNvPr id="204" name="楕円 203"/>
        <xdr:cNvSpPr/>
      </xdr:nvSpPr>
      <xdr:spPr>
        <a:xfrm>
          <a:off x="1079500" y="134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133263</xdr:rowOff>
    </xdr:from>
    <xdr:ext cx="469744" cy="259045"/>
    <xdr:sp macro="" textlink="">
      <xdr:nvSpPr>
        <xdr:cNvPr id="205" name="テキスト ボックス 204"/>
        <xdr:cNvSpPr txBox="1"/>
      </xdr:nvSpPr>
      <xdr:spPr>
        <a:xfrm>
          <a:off x="895428" y="1350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129184</xdr:rowOff>
    </xdr:from>
    <xdr:to>
      <xdr:col>24</xdr:col>
      <xdr:colOff>63500</xdr:colOff>
      <xdr:row>91</xdr:row>
      <xdr:rowOff>162103</xdr:rowOff>
    </xdr:to>
    <xdr:cxnSp macro="">
      <xdr:nvCxnSpPr>
        <xdr:cNvPr id="237" name="直線コネクタ 236"/>
        <xdr:cNvCxnSpPr/>
      </xdr:nvCxnSpPr>
      <xdr:spPr>
        <a:xfrm flipV="1">
          <a:off x="3797300" y="15731134"/>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162103</xdr:rowOff>
    </xdr:from>
    <xdr:to>
      <xdr:col>19</xdr:col>
      <xdr:colOff>177800</xdr:colOff>
      <xdr:row>93</xdr:row>
      <xdr:rowOff>68818</xdr:rowOff>
    </xdr:to>
    <xdr:cxnSp macro="">
      <xdr:nvCxnSpPr>
        <xdr:cNvPr id="240" name="直線コネクタ 239"/>
        <xdr:cNvCxnSpPr/>
      </xdr:nvCxnSpPr>
      <xdr:spPr>
        <a:xfrm flipV="1">
          <a:off x="2908300" y="15764053"/>
          <a:ext cx="889000" cy="24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68818</xdr:rowOff>
    </xdr:from>
    <xdr:to>
      <xdr:col>15</xdr:col>
      <xdr:colOff>50800</xdr:colOff>
      <xdr:row>93</xdr:row>
      <xdr:rowOff>157580</xdr:rowOff>
    </xdr:to>
    <xdr:cxnSp macro="">
      <xdr:nvCxnSpPr>
        <xdr:cNvPr id="243" name="直線コネクタ 242"/>
        <xdr:cNvCxnSpPr/>
      </xdr:nvCxnSpPr>
      <xdr:spPr>
        <a:xfrm flipV="1">
          <a:off x="2019300" y="16013668"/>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157580</xdr:rowOff>
    </xdr:from>
    <xdr:to>
      <xdr:col>10</xdr:col>
      <xdr:colOff>114300</xdr:colOff>
      <xdr:row>94</xdr:row>
      <xdr:rowOff>86371</xdr:rowOff>
    </xdr:to>
    <xdr:cxnSp macro="">
      <xdr:nvCxnSpPr>
        <xdr:cNvPr id="246" name="直線コネクタ 245"/>
        <xdr:cNvCxnSpPr/>
      </xdr:nvCxnSpPr>
      <xdr:spPr>
        <a:xfrm flipV="1">
          <a:off x="1130300" y="16102430"/>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78384</xdr:rowOff>
    </xdr:from>
    <xdr:to>
      <xdr:col>24</xdr:col>
      <xdr:colOff>114300</xdr:colOff>
      <xdr:row>92</xdr:row>
      <xdr:rowOff>8534</xdr:rowOff>
    </xdr:to>
    <xdr:sp macro="" textlink="">
      <xdr:nvSpPr>
        <xdr:cNvPr id="256" name="楕円 255"/>
        <xdr:cNvSpPr/>
      </xdr:nvSpPr>
      <xdr:spPr>
        <a:xfrm>
          <a:off x="4584700" y="156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101261</xdr:rowOff>
    </xdr:from>
    <xdr:ext cx="599010" cy="259045"/>
    <xdr:sp macro="" textlink="">
      <xdr:nvSpPr>
        <xdr:cNvPr id="257" name="扶助費該当値テキスト"/>
        <xdr:cNvSpPr txBox="1"/>
      </xdr:nvSpPr>
      <xdr:spPr>
        <a:xfrm>
          <a:off x="4686300" y="1553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111303</xdr:rowOff>
    </xdr:from>
    <xdr:to>
      <xdr:col>20</xdr:col>
      <xdr:colOff>38100</xdr:colOff>
      <xdr:row>92</xdr:row>
      <xdr:rowOff>41453</xdr:rowOff>
    </xdr:to>
    <xdr:sp macro="" textlink="">
      <xdr:nvSpPr>
        <xdr:cNvPr id="258" name="楕円 257"/>
        <xdr:cNvSpPr/>
      </xdr:nvSpPr>
      <xdr:spPr>
        <a:xfrm>
          <a:off x="3746500" y="15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57980</xdr:rowOff>
    </xdr:from>
    <xdr:ext cx="599010" cy="259045"/>
    <xdr:sp macro="" textlink="">
      <xdr:nvSpPr>
        <xdr:cNvPr id="259" name="テキスト ボックス 258"/>
        <xdr:cNvSpPr txBox="1"/>
      </xdr:nvSpPr>
      <xdr:spPr>
        <a:xfrm>
          <a:off x="3497795" y="1548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18018</xdr:rowOff>
    </xdr:from>
    <xdr:to>
      <xdr:col>15</xdr:col>
      <xdr:colOff>101600</xdr:colOff>
      <xdr:row>93</xdr:row>
      <xdr:rowOff>119618</xdr:rowOff>
    </xdr:to>
    <xdr:sp macro="" textlink="">
      <xdr:nvSpPr>
        <xdr:cNvPr id="260" name="楕円 259"/>
        <xdr:cNvSpPr/>
      </xdr:nvSpPr>
      <xdr:spPr>
        <a:xfrm>
          <a:off x="2857500" y="15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136145</xdr:rowOff>
    </xdr:from>
    <xdr:ext cx="599010" cy="259045"/>
    <xdr:sp macro="" textlink="">
      <xdr:nvSpPr>
        <xdr:cNvPr id="261" name="テキスト ボックス 260"/>
        <xdr:cNvSpPr txBox="1"/>
      </xdr:nvSpPr>
      <xdr:spPr>
        <a:xfrm>
          <a:off x="2608795" y="15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106780</xdr:rowOff>
    </xdr:from>
    <xdr:to>
      <xdr:col>10</xdr:col>
      <xdr:colOff>165100</xdr:colOff>
      <xdr:row>94</xdr:row>
      <xdr:rowOff>36930</xdr:rowOff>
    </xdr:to>
    <xdr:sp macro="" textlink="">
      <xdr:nvSpPr>
        <xdr:cNvPr id="262" name="楕円 261"/>
        <xdr:cNvSpPr/>
      </xdr:nvSpPr>
      <xdr:spPr>
        <a:xfrm>
          <a:off x="1968500" y="160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53457</xdr:rowOff>
    </xdr:from>
    <xdr:ext cx="534377" cy="259045"/>
    <xdr:sp macro="" textlink="">
      <xdr:nvSpPr>
        <xdr:cNvPr id="263" name="テキスト ボックス 262"/>
        <xdr:cNvSpPr txBox="1"/>
      </xdr:nvSpPr>
      <xdr:spPr>
        <a:xfrm>
          <a:off x="1752111" y="158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35571</xdr:rowOff>
    </xdr:from>
    <xdr:to>
      <xdr:col>6</xdr:col>
      <xdr:colOff>38100</xdr:colOff>
      <xdr:row>94</xdr:row>
      <xdr:rowOff>137171</xdr:rowOff>
    </xdr:to>
    <xdr:sp macro="" textlink="">
      <xdr:nvSpPr>
        <xdr:cNvPr id="264" name="楕円 263"/>
        <xdr:cNvSpPr/>
      </xdr:nvSpPr>
      <xdr:spPr>
        <a:xfrm>
          <a:off x="1079500" y="161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153698</xdr:rowOff>
    </xdr:from>
    <xdr:ext cx="534377" cy="259045"/>
    <xdr:sp macro="" textlink="">
      <xdr:nvSpPr>
        <xdr:cNvPr id="265" name="テキスト ボックス 264"/>
        <xdr:cNvSpPr txBox="1"/>
      </xdr:nvSpPr>
      <xdr:spPr>
        <a:xfrm>
          <a:off x="863111" y="159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38800</xdr:rowOff>
    </xdr:from>
    <xdr:to>
      <xdr:col>55</xdr:col>
      <xdr:colOff>0</xdr:colOff>
      <xdr:row>37</xdr:row>
      <xdr:rowOff>48184</xdr:rowOff>
    </xdr:to>
    <xdr:cxnSp macro="">
      <xdr:nvCxnSpPr>
        <xdr:cNvPr id="294" name="直線コネクタ 293"/>
        <xdr:cNvCxnSpPr/>
      </xdr:nvCxnSpPr>
      <xdr:spPr>
        <a:xfrm flipV="1">
          <a:off x="9639300" y="6382450"/>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48184</xdr:rowOff>
    </xdr:from>
    <xdr:to>
      <xdr:col>50</xdr:col>
      <xdr:colOff>114300</xdr:colOff>
      <xdr:row>37</xdr:row>
      <xdr:rowOff>63157</xdr:rowOff>
    </xdr:to>
    <xdr:cxnSp macro="">
      <xdr:nvCxnSpPr>
        <xdr:cNvPr id="297" name="直線コネクタ 296"/>
        <xdr:cNvCxnSpPr/>
      </xdr:nvCxnSpPr>
      <xdr:spPr>
        <a:xfrm flipV="1">
          <a:off x="8750300" y="639183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63157</xdr:rowOff>
    </xdr:from>
    <xdr:to>
      <xdr:col>45</xdr:col>
      <xdr:colOff>177800</xdr:colOff>
      <xdr:row>37</xdr:row>
      <xdr:rowOff>68777</xdr:rowOff>
    </xdr:to>
    <xdr:cxnSp macro="">
      <xdr:nvCxnSpPr>
        <xdr:cNvPr id="300" name="直線コネクタ 299"/>
        <xdr:cNvCxnSpPr/>
      </xdr:nvCxnSpPr>
      <xdr:spPr>
        <a:xfrm flipV="1">
          <a:off x="7861300" y="640680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68777</xdr:rowOff>
    </xdr:from>
    <xdr:to>
      <xdr:col>41</xdr:col>
      <xdr:colOff>50800</xdr:colOff>
      <xdr:row>37</xdr:row>
      <xdr:rowOff>98301</xdr:rowOff>
    </xdr:to>
    <xdr:cxnSp macro="">
      <xdr:nvCxnSpPr>
        <xdr:cNvPr id="303" name="直線コネクタ 302"/>
        <xdr:cNvCxnSpPr/>
      </xdr:nvCxnSpPr>
      <xdr:spPr>
        <a:xfrm flipV="1">
          <a:off x="6972300" y="6412427"/>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159450</xdr:rowOff>
    </xdr:from>
    <xdr:to>
      <xdr:col>55</xdr:col>
      <xdr:colOff>50800</xdr:colOff>
      <xdr:row>37</xdr:row>
      <xdr:rowOff>89600</xdr:rowOff>
    </xdr:to>
    <xdr:sp macro="" textlink="">
      <xdr:nvSpPr>
        <xdr:cNvPr id="313" name="楕円 312"/>
        <xdr:cNvSpPr/>
      </xdr:nvSpPr>
      <xdr:spPr>
        <a:xfrm>
          <a:off x="10426700" y="63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74377</xdr:rowOff>
    </xdr:from>
    <xdr:ext cx="534377" cy="259045"/>
    <xdr:sp macro="" textlink="">
      <xdr:nvSpPr>
        <xdr:cNvPr id="314" name="補助費等該当値テキスト"/>
        <xdr:cNvSpPr txBox="1"/>
      </xdr:nvSpPr>
      <xdr:spPr>
        <a:xfrm>
          <a:off x="10528300" y="62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168834</xdr:rowOff>
    </xdr:from>
    <xdr:to>
      <xdr:col>50</xdr:col>
      <xdr:colOff>165100</xdr:colOff>
      <xdr:row>37</xdr:row>
      <xdr:rowOff>98984</xdr:rowOff>
    </xdr:to>
    <xdr:sp macro="" textlink="">
      <xdr:nvSpPr>
        <xdr:cNvPr id="315" name="楕円 314"/>
        <xdr:cNvSpPr/>
      </xdr:nvSpPr>
      <xdr:spPr>
        <a:xfrm>
          <a:off x="9588500" y="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90111</xdr:rowOff>
    </xdr:from>
    <xdr:ext cx="534377" cy="259045"/>
    <xdr:sp macro="" textlink="">
      <xdr:nvSpPr>
        <xdr:cNvPr id="316" name="テキスト ボックス 315"/>
        <xdr:cNvSpPr txBox="1"/>
      </xdr:nvSpPr>
      <xdr:spPr>
        <a:xfrm>
          <a:off x="9372111" y="64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12357</xdr:rowOff>
    </xdr:from>
    <xdr:to>
      <xdr:col>46</xdr:col>
      <xdr:colOff>38100</xdr:colOff>
      <xdr:row>37</xdr:row>
      <xdr:rowOff>113957</xdr:rowOff>
    </xdr:to>
    <xdr:sp macro="" textlink="">
      <xdr:nvSpPr>
        <xdr:cNvPr id="317" name="楕円 316"/>
        <xdr:cNvSpPr/>
      </xdr:nvSpPr>
      <xdr:spPr>
        <a:xfrm>
          <a:off x="8699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105084</xdr:rowOff>
    </xdr:from>
    <xdr:ext cx="534377" cy="259045"/>
    <xdr:sp macro="" textlink="">
      <xdr:nvSpPr>
        <xdr:cNvPr id="318" name="テキスト ボックス 317"/>
        <xdr:cNvSpPr txBox="1"/>
      </xdr:nvSpPr>
      <xdr:spPr>
        <a:xfrm>
          <a:off x="8483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17977</xdr:rowOff>
    </xdr:from>
    <xdr:to>
      <xdr:col>41</xdr:col>
      <xdr:colOff>101600</xdr:colOff>
      <xdr:row>37</xdr:row>
      <xdr:rowOff>119577</xdr:rowOff>
    </xdr:to>
    <xdr:sp macro="" textlink="">
      <xdr:nvSpPr>
        <xdr:cNvPr id="319" name="楕円 318"/>
        <xdr:cNvSpPr/>
      </xdr:nvSpPr>
      <xdr:spPr>
        <a:xfrm>
          <a:off x="7810500" y="63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110704</xdr:rowOff>
    </xdr:from>
    <xdr:ext cx="534377" cy="259045"/>
    <xdr:sp macro="" textlink="">
      <xdr:nvSpPr>
        <xdr:cNvPr id="320" name="テキスト ボックス 319"/>
        <xdr:cNvSpPr txBox="1"/>
      </xdr:nvSpPr>
      <xdr:spPr>
        <a:xfrm>
          <a:off x="7594111" y="6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47501</xdr:rowOff>
    </xdr:from>
    <xdr:to>
      <xdr:col>36</xdr:col>
      <xdr:colOff>165100</xdr:colOff>
      <xdr:row>37</xdr:row>
      <xdr:rowOff>149101</xdr:rowOff>
    </xdr:to>
    <xdr:sp macro="" textlink="">
      <xdr:nvSpPr>
        <xdr:cNvPr id="321" name="楕円 320"/>
        <xdr:cNvSpPr/>
      </xdr:nvSpPr>
      <xdr:spPr>
        <a:xfrm>
          <a:off x="6921500" y="63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140227</xdr:rowOff>
    </xdr:from>
    <xdr:ext cx="534377" cy="259045"/>
    <xdr:sp macro="" textlink="">
      <xdr:nvSpPr>
        <xdr:cNvPr id="322" name="テキスト ボックス 321"/>
        <xdr:cNvSpPr txBox="1"/>
      </xdr:nvSpPr>
      <xdr:spPr>
        <a:xfrm>
          <a:off x="6705111" y="64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93822</xdr:rowOff>
    </xdr:from>
    <xdr:to>
      <xdr:col>55</xdr:col>
      <xdr:colOff>0</xdr:colOff>
      <xdr:row>58</xdr:row>
      <xdr:rowOff>96735</xdr:rowOff>
    </xdr:to>
    <xdr:cxnSp macro="">
      <xdr:nvCxnSpPr>
        <xdr:cNvPr id="353" name="直線コネクタ 352"/>
        <xdr:cNvCxnSpPr/>
      </xdr:nvCxnSpPr>
      <xdr:spPr>
        <a:xfrm>
          <a:off x="9639300" y="10037922"/>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93822</xdr:rowOff>
    </xdr:from>
    <xdr:to>
      <xdr:col>50</xdr:col>
      <xdr:colOff>114300</xdr:colOff>
      <xdr:row>58</xdr:row>
      <xdr:rowOff>131697</xdr:rowOff>
    </xdr:to>
    <xdr:cxnSp macro="">
      <xdr:nvCxnSpPr>
        <xdr:cNvPr id="356" name="直線コネクタ 355"/>
        <xdr:cNvCxnSpPr/>
      </xdr:nvCxnSpPr>
      <xdr:spPr>
        <a:xfrm flipV="1">
          <a:off x="8750300" y="10037922"/>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82544</xdr:rowOff>
    </xdr:from>
    <xdr:to>
      <xdr:col>45</xdr:col>
      <xdr:colOff>177800</xdr:colOff>
      <xdr:row>58</xdr:row>
      <xdr:rowOff>131697</xdr:rowOff>
    </xdr:to>
    <xdr:cxnSp macro="">
      <xdr:nvCxnSpPr>
        <xdr:cNvPr id="359" name="直線コネクタ 358"/>
        <xdr:cNvCxnSpPr/>
      </xdr:nvCxnSpPr>
      <xdr:spPr>
        <a:xfrm>
          <a:off x="7861300" y="10026644"/>
          <a:ext cx="889000" cy="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82544</xdr:rowOff>
    </xdr:from>
    <xdr:to>
      <xdr:col>41</xdr:col>
      <xdr:colOff>50800</xdr:colOff>
      <xdr:row>58</xdr:row>
      <xdr:rowOff>93863</xdr:rowOff>
    </xdr:to>
    <xdr:cxnSp macro="">
      <xdr:nvCxnSpPr>
        <xdr:cNvPr id="362" name="直線コネクタ 361"/>
        <xdr:cNvCxnSpPr/>
      </xdr:nvCxnSpPr>
      <xdr:spPr>
        <a:xfrm flipV="1">
          <a:off x="6972300" y="10026644"/>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45935</xdr:rowOff>
    </xdr:from>
    <xdr:to>
      <xdr:col>55</xdr:col>
      <xdr:colOff>50800</xdr:colOff>
      <xdr:row>58</xdr:row>
      <xdr:rowOff>147535</xdr:rowOff>
    </xdr:to>
    <xdr:sp macro="" textlink="">
      <xdr:nvSpPr>
        <xdr:cNvPr id="372" name="楕円 371"/>
        <xdr:cNvSpPr/>
      </xdr:nvSpPr>
      <xdr:spPr>
        <a:xfrm>
          <a:off x="10426700" y="99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24362</xdr:rowOff>
    </xdr:from>
    <xdr:ext cx="599010" cy="259045"/>
    <xdr:sp macro="" textlink="">
      <xdr:nvSpPr>
        <xdr:cNvPr id="373" name="普通建設事業費該当値テキスト"/>
        <xdr:cNvSpPr txBox="1"/>
      </xdr:nvSpPr>
      <xdr:spPr>
        <a:xfrm>
          <a:off x="10528300" y="996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43022</xdr:rowOff>
    </xdr:from>
    <xdr:to>
      <xdr:col>50</xdr:col>
      <xdr:colOff>165100</xdr:colOff>
      <xdr:row>58</xdr:row>
      <xdr:rowOff>144622</xdr:rowOff>
    </xdr:to>
    <xdr:sp macro="" textlink="">
      <xdr:nvSpPr>
        <xdr:cNvPr id="374" name="楕円 373"/>
        <xdr:cNvSpPr/>
      </xdr:nvSpPr>
      <xdr:spPr>
        <a:xfrm>
          <a:off x="9588500" y="99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135749</xdr:rowOff>
    </xdr:from>
    <xdr:ext cx="599010" cy="259045"/>
    <xdr:sp macro="" textlink="">
      <xdr:nvSpPr>
        <xdr:cNvPr id="375" name="テキスト ボックス 374"/>
        <xdr:cNvSpPr txBox="1"/>
      </xdr:nvSpPr>
      <xdr:spPr>
        <a:xfrm>
          <a:off x="9339795" y="100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80897</xdr:rowOff>
    </xdr:from>
    <xdr:to>
      <xdr:col>46</xdr:col>
      <xdr:colOff>38100</xdr:colOff>
      <xdr:row>59</xdr:row>
      <xdr:rowOff>11047</xdr:rowOff>
    </xdr:to>
    <xdr:sp macro="" textlink="">
      <xdr:nvSpPr>
        <xdr:cNvPr id="376" name="楕円 375"/>
        <xdr:cNvSpPr/>
      </xdr:nvSpPr>
      <xdr:spPr>
        <a:xfrm>
          <a:off x="8699500" y="100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2174</xdr:rowOff>
    </xdr:from>
    <xdr:ext cx="599010" cy="259045"/>
    <xdr:sp macro="" textlink="">
      <xdr:nvSpPr>
        <xdr:cNvPr id="377" name="テキスト ボックス 376"/>
        <xdr:cNvSpPr txBox="1"/>
      </xdr:nvSpPr>
      <xdr:spPr>
        <a:xfrm>
          <a:off x="8450795" y="1011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31744</xdr:rowOff>
    </xdr:from>
    <xdr:to>
      <xdr:col>41</xdr:col>
      <xdr:colOff>101600</xdr:colOff>
      <xdr:row>58</xdr:row>
      <xdr:rowOff>133344</xdr:rowOff>
    </xdr:to>
    <xdr:sp macro="" textlink="">
      <xdr:nvSpPr>
        <xdr:cNvPr id="378" name="楕円 377"/>
        <xdr:cNvSpPr/>
      </xdr:nvSpPr>
      <xdr:spPr>
        <a:xfrm>
          <a:off x="7810500" y="99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124471</xdr:rowOff>
    </xdr:from>
    <xdr:ext cx="599010" cy="259045"/>
    <xdr:sp macro="" textlink="">
      <xdr:nvSpPr>
        <xdr:cNvPr id="379" name="テキスト ボックス 378"/>
        <xdr:cNvSpPr txBox="1"/>
      </xdr:nvSpPr>
      <xdr:spPr>
        <a:xfrm>
          <a:off x="7561795" y="100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43063</xdr:rowOff>
    </xdr:from>
    <xdr:to>
      <xdr:col>36</xdr:col>
      <xdr:colOff>165100</xdr:colOff>
      <xdr:row>58</xdr:row>
      <xdr:rowOff>144663</xdr:rowOff>
    </xdr:to>
    <xdr:sp macro="" textlink="">
      <xdr:nvSpPr>
        <xdr:cNvPr id="380" name="楕円 379"/>
        <xdr:cNvSpPr/>
      </xdr:nvSpPr>
      <xdr:spPr>
        <a:xfrm>
          <a:off x="6921500" y="99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135790</xdr:rowOff>
    </xdr:from>
    <xdr:ext cx="599010" cy="259045"/>
    <xdr:sp macro="" textlink="">
      <xdr:nvSpPr>
        <xdr:cNvPr id="381" name="テキスト ボックス 380"/>
        <xdr:cNvSpPr txBox="1"/>
      </xdr:nvSpPr>
      <xdr:spPr>
        <a:xfrm>
          <a:off x="6672795" y="1007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141340</xdr:rowOff>
    </xdr:from>
    <xdr:to>
      <xdr:col>55</xdr:col>
      <xdr:colOff>0</xdr:colOff>
      <xdr:row>78</xdr:row>
      <xdr:rowOff>160719</xdr:rowOff>
    </xdr:to>
    <xdr:cxnSp macro="">
      <xdr:nvCxnSpPr>
        <xdr:cNvPr id="410" name="直線コネクタ 409"/>
        <xdr:cNvCxnSpPr/>
      </xdr:nvCxnSpPr>
      <xdr:spPr>
        <a:xfrm>
          <a:off x="9639300" y="13514440"/>
          <a:ext cx="838200" cy="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106319</xdr:rowOff>
    </xdr:from>
    <xdr:to>
      <xdr:col>50</xdr:col>
      <xdr:colOff>114300</xdr:colOff>
      <xdr:row>78</xdr:row>
      <xdr:rowOff>141340</xdr:rowOff>
    </xdr:to>
    <xdr:cxnSp macro="">
      <xdr:nvCxnSpPr>
        <xdr:cNvPr id="413" name="直線コネクタ 412"/>
        <xdr:cNvCxnSpPr/>
      </xdr:nvCxnSpPr>
      <xdr:spPr>
        <a:xfrm>
          <a:off x="8750300" y="13479419"/>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99975</xdr:rowOff>
    </xdr:from>
    <xdr:to>
      <xdr:col>45</xdr:col>
      <xdr:colOff>177800</xdr:colOff>
      <xdr:row>78</xdr:row>
      <xdr:rowOff>106319</xdr:rowOff>
    </xdr:to>
    <xdr:cxnSp macro="">
      <xdr:nvCxnSpPr>
        <xdr:cNvPr id="416" name="直線コネクタ 415"/>
        <xdr:cNvCxnSpPr/>
      </xdr:nvCxnSpPr>
      <xdr:spPr>
        <a:xfrm>
          <a:off x="7861300" y="13473075"/>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109919</xdr:rowOff>
    </xdr:from>
    <xdr:to>
      <xdr:col>55</xdr:col>
      <xdr:colOff>50800</xdr:colOff>
      <xdr:row>79</xdr:row>
      <xdr:rowOff>40069</xdr:rowOff>
    </xdr:to>
    <xdr:sp macro="" textlink="">
      <xdr:nvSpPr>
        <xdr:cNvPr id="426" name="楕円 425"/>
        <xdr:cNvSpPr/>
      </xdr:nvSpPr>
      <xdr:spPr>
        <a:xfrm>
          <a:off x="10426700" y="134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90540</xdr:rowOff>
    </xdr:from>
    <xdr:to>
      <xdr:col>50</xdr:col>
      <xdr:colOff>165100</xdr:colOff>
      <xdr:row>79</xdr:row>
      <xdr:rowOff>20690</xdr:rowOff>
    </xdr:to>
    <xdr:sp macro="" textlink="">
      <xdr:nvSpPr>
        <xdr:cNvPr id="428" name="楕円 427"/>
        <xdr:cNvSpPr/>
      </xdr:nvSpPr>
      <xdr:spPr>
        <a:xfrm>
          <a:off x="9588500" y="13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37217</xdr:rowOff>
    </xdr:from>
    <xdr:ext cx="534377" cy="259045"/>
    <xdr:sp macro="" textlink="">
      <xdr:nvSpPr>
        <xdr:cNvPr id="429" name="テキスト ボックス 428"/>
        <xdr:cNvSpPr txBox="1"/>
      </xdr:nvSpPr>
      <xdr:spPr>
        <a:xfrm>
          <a:off x="9372111" y="13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55519</xdr:rowOff>
    </xdr:from>
    <xdr:to>
      <xdr:col>46</xdr:col>
      <xdr:colOff>38100</xdr:colOff>
      <xdr:row>78</xdr:row>
      <xdr:rowOff>157119</xdr:rowOff>
    </xdr:to>
    <xdr:sp macro="" textlink="">
      <xdr:nvSpPr>
        <xdr:cNvPr id="430" name="楕円 429"/>
        <xdr:cNvSpPr/>
      </xdr:nvSpPr>
      <xdr:spPr>
        <a:xfrm>
          <a:off x="8699500" y="13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2196</xdr:rowOff>
    </xdr:from>
    <xdr:ext cx="534377" cy="259045"/>
    <xdr:sp macro="" textlink="">
      <xdr:nvSpPr>
        <xdr:cNvPr id="431" name="テキスト ボックス 430"/>
        <xdr:cNvSpPr txBox="1"/>
      </xdr:nvSpPr>
      <xdr:spPr>
        <a:xfrm>
          <a:off x="8483111" y="132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49175</xdr:rowOff>
    </xdr:from>
    <xdr:to>
      <xdr:col>41</xdr:col>
      <xdr:colOff>101600</xdr:colOff>
      <xdr:row>78</xdr:row>
      <xdr:rowOff>150775</xdr:rowOff>
    </xdr:to>
    <xdr:sp macro="" textlink="">
      <xdr:nvSpPr>
        <xdr:cNvPr id="432" name="楕円 431"/>
        <xdr:cNvSpPr/>
      </xdr:nvSpPr>
      <xdr:spPr>
        <a:xfrm>
          <a:off x="7810500" y="13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167302</xdr:rowOff>
    </xdr:from>
    <xdr:ext cx="534377" cy="259045"/>
    <xdr:sp macro="" textlink="">
      <xdr:nvSpPr>
        <xdr:cNvPr id="433" name="テキスト ボックス 432"/>
        <xdr:cNvSpPr txBox="1"/>
      </xdr:nvSpPr>
      <xdr:spPr>
        <a:xfrm>
          <a:off x="7594111" y="131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129831</xdr:rowOff>
    </xdr:from>
    <xdr:to>
      <xdr:col>55</xdr:col>
      <xdr:colOff>0</xdr:colOff>
      <xdr:row>98</xdr:row>
      <xdr:rowOff>64050</xdr:rowOff>
    </xdr:to>
    <xdr:cxnSp macro="">
      <xdr:nvCxnSpPr>
        <xdr:cNvPr id="464" name="直線コネクタ 463"/>
        <xdr:cNvCxnSpPr/>
      </xdr:nvCxnSpPr>
      <xdr:spPr>
        <a:xfrm flipV="1">
          <a:off x="9639300" y="16760481"/>
          <a:ext cx="838200" cy="10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64050</xdr:rowOff>
    </xdr:from>
    <xdr:to>
      <xdr:col>50</xdr:col>
      <xdr:colOff>114300</xdr:colOff>
      <xdr:row>99</xdr:row>
      <xdr:rowOff>12204</xdr:rowOff>
    </xdr:to>
    <xdr:cxnSp macro="">
      <xdr:nvCxnSpPr>
        <xdr:cNvPr id="467" name="直線コネクタ 466"/>
        <xdr:cNvCxnSpPr/>
      </xdr:nvCxnSpPr>
      <xdr:spPr>
        <a:xfrm flipV="1">
          <a:off x="8750300" y="16866150"/>
          <a:ext cx="8890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39363</xdr:rowOff>
    </xdr:from>
    <xdr:to>
      <xdr:col>45</xdr:col>
      <xdr:colOff>177800</xdr:colOff>
      <xdr:row>99</xdr:row>
      <xdr:rowOff>12204</xdr:rowOff>
    </xdr:to>
    <xdr:cxnSp macro="">
      <xdr:nvCxnSpPr>
        <xdr:cNvPr id="470" name="直線コネクタ 469"/>
        <xdr:cNvCxnSpPr/>
      </xdr:nvCxnSpPr>
      <xdr:spPr>
        <a:xfrm>
          <a:off x="7861300" y="16841463"/>
          <a:ext cx="889000" cy="1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79031</xdr:rowOff>
    </xdr:from>
    <xdr:to>
      <xdr:col>55</xdr:col>
      <xdr:colOff>50800</xdr:colOff>
      <xdr:row>98</xdr:row>
      <xdr:rowOff>9181</xdr:rowOff>
    </xdr:to>
    <xdr:sp macro="" textlink="">
      <xdr:nvSpPr>
        <xdr:cNvPr id="480" name="楕円 479"/>
        <xdr:cNvSpPr/>
      </xdr:nvSpPr>
      <xdr:spPr>
        <a:xfrm>
          <a:off x="10426700" y="167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57458</xdr:rowOff>
    </xdr:from>
    <xdr:ext cx="534377" cy="259045"/>
    <xdr:sp macro="" textlink="">
      <xdr:nvSpPr>
        <xdr:cNvPr id="481" name="普通建設事業費 （ うち更新整備　）該当値テキスト"/>
        <xdr:cNvSpPr txBox="1"/>
      </xdr:nvSpPr>
      <xdr:spPr>
        <a:xfrm>
          <a:off x="10528300" y="166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13250</xdr:rowOff>
    </xdr:from>
    <xdr:to>
      <xdr:col>50</xdr:col>
      <xdr:colOff>165100</xdr:colOff>
      <xdr:row>98</xdr:row>
      <xdr:rowOff>114850</xdr:rowOff>
    </xdr:to>
    <xdr:sp macro="" textlink="">
      <xdr:nvSpPr>
        <xdr:cNvPr id="482" name="楕円 481"/>
        <xdr:cNvSpPr/>
      </xdr:nvSpPr>
      <xdr:spPr>
        <a:xfrm>
          <a:off x="9588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105977</xdr:rowOff>
    </xdr:from>
    <xdr:ext cx="534377" cy="259045"/>
    <xdr:sp macro="" textlink="">
      <xdr:nvSpPr>
        <xdr:cNvPr id="483" name="テキスト ボックス 482"/>
        <xdr:cNvSpPr txBox="1"/>
      </xdr:nvSpPr>
      <xdr:spPr>
        <a:xfrm>
          <a:off x="9372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132854</xdr:rowOff>
    </xdr:from>
    <xdr:to>
      <xdr:col>46</xdr:col>
      <xdr:colOff>38100</xdr:colOff>
      <xdr:row>99</xdr:row>
      <xdr:rowOff>63004</xdr:rowOff>
    </xdr:to>
    <xdr:sp macro="" textlink="">
      <xdr:nvSpPr>
        <xdr:cNvPr id="484" name="楕円 483"/>
        <xdr:cNvSpPr/>
      </xdr:nvSpPr>
      <xdr:spPr>
        <a:xfrm>
          <a:off x="8699500" y="16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54131</xdr:rowOff>
    </xdr:from>
    <xdr:ext cx="534377" cy="259045"/>
    <xdr:sp macro="" textlink="">
      <xdr:nvSpPr>
        <xdr:cNvPr id="485" name="テキスト ボックス 484"/>
        <xdr:cNvSpPr txBox="1"/>
      </xdr:nvSpPr>
      <xdr:spPr>
        <a:xfrm>
          <a:off x="8483111" y="170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160013</xdr:rowOff>
    </xdr:from>
    <xdr:to>
      <xdr:col>41</xdr:col>
      <xdr:colOff>101600</xdr:colOff>
      <xdr:row>98</xdr:row>
      <xdr:rowOff>90163</xdr:rowOff>
    </xdr:to>
    <xdr:sp macro="" textlink="">
      <xdr:nvSpPr>
        <xdr:cNvPr id="486" name="楕円 485"/>
        <xdr:cNvSpPr/>
      </xdr:nvSpPr>
      <xdr:spPr>
        <a:xfrm>
          <a:off x="7810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81290</xdr:rowOff>
    </xdr:from>
    <xdr:ext cx="534377" cy="259045"/>
    <xdr:sp macro="" textlink="">
      <xdr:nvSpPr>
        <xdr:cNvPr id="487" name="テキスト ボックス 486"/>
        <xdr:cNvSpPr txBox="1"/>
      </xdr:nvSpPr>
      <xdr:spPr>
        <a:xfrm>
          <a:off x="7594111" y="168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122173</xdr:rowOff>
    </xdr:from>
    <xdr:to>
      <xdr:col>85</xdr:col>
      <xdr:colOff>127000</xdr:colOff>
      <xdr:row>38</xdr:row>
      <xdr:rowOff>124745</xdr:rowOff>
    </xdr:to>
    <xdr:cxnSp macro="">
      <xdr:nvCxnSpPr>
        <xdr:cNvPr id="514" name="直線コネクタ 513"/>
        <xdr:cNvCxnSpPr/>
      </xdr:nvCxnSpPr>
      <xdr:spPr>
        <a:xfrm>
          <a:off x="15481300" y="6637273"/>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122173</xdr:rowOff>
    </xdr:from>
    <xdr:to>
      <xdr:col>81</xdr:col>
      <xdr:colOff>50800</xdr:colOff>
      <xdr:row>38</xdr:row>
      <xdr:rowOff>133652</xdr:rowOff>
    </xdr:to>
    <xdr:cxnSp macro="">
      <xdr:nvCxnSpPr>
        <xdr:cNvPr id="517" name="直線コネクタ 516"/>
        <xdr:cNvCxnSpPr/>
      </xdr:nvCxnSpPr>
      <xdr:spPr>
        <a:xfrm flipV="1">
          <a:off x="14592300" y="6637273"/>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133652</xdr:rowOff>
    </xdr:from>
    <xdr:to>
      <xdr:col>76</xdr:col>
      <xdr:colOff>114300</xdr:colOff>
      <xdr:row>38</xdr:row>
      <xdr:rowOff>136614</xdr:rowOff>
    </xdr:to>
    <xdr:cxnSp macro="">
      <xdr:nvCxnSpPr>
        <xdr:cNvPr id="520" name="直線コネクタ 519"/>
        <xdr:cNvCxnSpPr/>
      </xdr:nvCxnSpPr>
      <xdr:spPr>
        <a:xfrm flipV="1">
          <a:off x="13703300" y="6648752"/>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136482</xdr:rowOff>
    </xdr:from>
    <xdr:to>
      <xdr:col>71</xdr:col>
      <xdr:colOff>177800</xdr:colOff>
      <xdr:row>38</xdr:row>
      <xdr:rowOff>136614</xdr:rowOff>
    </xdr:to>
    <xdr:cxnSp macro="">
      <xdr:nvCxnSpPr>
        <xdr:cNvPr id="523" name="直線コネクタ 522"/>
        <xdr:cNvCxnSpPr/>
      </xdr:nvCxnSpPr>
      <xdr:spPr>
        <a:xfrm>
          <a:off x="12814300" y="6651582"/>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73945</xdr:rowOff>
    </xdr:from>
    <xdr:to>
      <xdr:col>85</xdr:col>
      <xdr:colOff>177800</xdr:colOff>
      <xdr:row>39</xdr:row>
      <xdr:rowOff>4095</xdr:rowOff>
    </xdr:to>
    <xdr:sp macro="" textlink="">
      <xdr:nvSpPr>
        <xdr:cNvPr id="533" name="楕円 532"/>
        <xdr:cNvSpPr/>
      </xdr:nvSpPr>
      <xdr:spPr>
        <a:xfrm>
          <a:off x="16268700" y="65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71373</xdr:rowOff>
    </xdr:from>
    <xdr:to>
      <xdr:col>81</xdr:col>
      <xdr:colOff>101600</xdr:colOff>
      <xdr:row>39</xdr:row>
      <xdr:rowOff>1523</xdr:rowOff>
    </xdr:to>
    <xdr:sp macro="" textlink="">
      <xdr:nvSpPr>
        <xdr:cNvPr id="535" name="楕円 534"/>
        <xdr:cNvSpPr/>
      </xdr:nvSpPr>
      <xdr:spPr>
        <a:xfrm>
          <a:off x="15430500" y="65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164100</xdr:rowOff>
    </xdr:from>
    <xdr:ext cx="469744" cy="259045"/>
    <xdr:sp macro="" textlink="">
      <xdr:nvSpPr>
        <xdr:cNvPr id="536" name="テキスト ボックス 535"/>
        <xdr:cNvSpPr txBox="1"/>
      </xdr:nvSpPr>
      <xdr:spPr>
        <a:xfrm>
          <a:off x="15246428" y="66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82852</xdr:rowOff>
    </xdr:from>
    <xdr:to>
      <xdr:col>76</xdr:col>
      <xdr:colOff>165100</xdr:colOff>
      <xdr:row>39</xdr:row>
      <xdr:rowOff>13002</xdr:rowOff>
    </xdr:to>
    <xdr:sp macro="" textlink="">
      <xdr:nvSpPr>
        <xdr:cNvPr id="537" name="楕円 536"/>
        <xdr:cNvSpPr/>
      </xdr:nvSpPr>
      <xdr:spPr>
        <a:xfrm>
          <a:off x="14541500" y="6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4129</xdr:rowOff>
    </xdr:from>
    <xdr:ext cx="469744" cy="259045"/>
    <xdr:sp macro="" textlink="">
      <xdr:nvSpPr>
        <xdr:cNvPr id="538" name="テキスト ボックス 537"/>
        <xdr:cNvSpPr txBox="1"/>
      </xdr:nvSpPr>
      <xdr:spPr>
        <a:xfrm>
          <a:off x="14357428" y="669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85814</xdr:rowOff>
    </xdr:from>
    <xdr:to>
      <xdr:col>72</xdr:col>
      <xdr:colOff>38100</xdr:colOff>
      <xdr:row>39</xdr:row>
      <xdr:rowOff>15964</xdr:rowOff>
    </xdr:to>
    <xdr:sp macro="" textlink="">
      <xdr:nvSpPr>
        <xdr:cNvPr id="539" name="楕円 538"/>
        <xdr:cNvSpPr/>
      </xdr:nvSpPr>
      <xdr:spPr>
        <a:xfrm>
          <a:off x="136525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7091</xdr:rowOff>
    </xdr:from>
    <xdr:ext cx="469744" cy="259045"/>
    <xdr:sp macro="" textlink="">
      <xdr:nvSpPr>
        <xdr:cNvPr id="540" name="テキスト ボックス 539"/>
        <xdr:cNvSpPr txBox="1"/>
      </xdr:nvSpPr>
      <xdr:spPr>
        <a:xfrm>
          <a:off x="13468428" y="66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85682</xdr:rowOff>
    </xdr:from>
    <xdr:to>
      <xdr:col>67</xdr:col>
      <xdr:colOff>101600</xdr:colOff>
      <xdr:row>39</xdr:row>
      <xdr:rowOff>15832</xdr:rowOff>
    </xdr:to>
    <xdr:sp macro="" textlink="">
      <xdr:nvSpPr>
        <xdr:cNvPr id="541" name="楕円 540"/>
        <xdr:cNvSpPr/>
      </xdr:nvSpPr>
      <xdr:spPr>
        <a:xfrm>
          <a:off x="12763500" y="6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6959</xdr:rowOff>
    </xdr:from>
    <xdr:ext cx="469744" cy="259045"/>
    <xdr:sp macro="" textlink="">
      <xdr:nvSpPr>
        <xdr:cNvPr id="542" name="テキスト ボックス 541"/>
        <xdr:cNvSpPr txBox="1"/>
      </xdr:nvSpPr>
      <xdr:spPr>
        <a:xfrm>
          <a:off x="12579428" y="6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35971</xdr:rowOff>
    </xdr:from>
    <xdr:to>
      <xdr:col>85</xdr:col>
      <xdr:colOff>127000</xdr:colOff>
      <xdr:row>75</xdr:row>
      <xdr:rowOff>73671</xdr:rowOff>
    </xdr:to>
    <xdr:cxnSp macro="">
      <xdr:nvCxnSpPr>
        <xdr:cNvPr id="622" name="直線コネクタ 621"/>
        <xdr:cNvCxnSpPr/>
      </xdr:nvCxnSpPr>
      <xdr:spPr>
        <a:xfrm>
          <a:off x="15481300" y="12894721"/>
          <a:ext cx="8382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21</xdr:rowOff>
    </xdr:from>
    <xdr:to>
      <xdr:col>81</xdr:col>
      <xdr:colOff>50800</xdr:colOff>
      <xdr:row>75</xdr:row>
      <xdr:rowOff>35971</xdr:rowOff>
    </xdr:to>
    <xdr:cxnSp macro="">
      <xdr:nvCxnSpPr>
        <xdr:cNvPr id="625" name="直線コネクタ 624"/>
        <xdr:cNvCxnSpPr/>
      </xdr:nvCxnSpPr>
      <xdr:spPr>
        <a:xfrm>
          <a:off x="14592300" y="12858771"/>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147509</xdr:rowOff>
    </xdr:from>
    <xdr:to>
      <xdr:col>76</xdr:col>
      <xdr:colOff>114300</xdr:colOff>
      <xdr:row>75</xdr:row>
      <xdr:rowOff>21</xdr:rowOff>
    </xdr:to>
    <xdr:cxnSp macro="">
      <xdr:nvCxnSpPr>
        <xdr:cNvPr id="628" name="直線コネクタ 627"/>
        <xdr:cNvCxnSpPr/>
      </xdr:nvCxnSpPr>
      <xdr:spPr>
        <a:xfrm>
          <a:off x="13703300" y="12834809"/>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119501</xdr:rowOff>
    </xdr:from>
    <xdr:to>
      <xdr:col>71</xdr:col>
      <xdr:colOff>177800</xdr:colOff>
      <xdr:row>74</xdr:row>
      <xdr:rowOff>147509</xdr:rowOff>
    </xdr:to>
    <xdr:cxnSp macro="">
      <xdr:nvCxnSpPr>
        <xdr:cNvPr id="631" name="直線コネクタ 630"/>
        <xdr:cNvCxnSpPr/>
      </xdr:nvCxnSpPr>
      <xdr:spPr>
        <a:xfrm>
          <a:off x="12814300" y="12806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22871</xdr:rowOff>
    </xdr:from>
    <xdr:to>
      <xdr:col>85</xdr:col>
      <xdr:colOff>177800</xdr:colOff>
      <xdr:row>75</xdr:row>
      <xdr:rowOff>124471</xdr:rowOff>
    </xdr:to>
    <xdr:sp macro="" textlink="">
      <xdr:nvSpPr>
        <xdr:cNvPr id="641" name="楕円 640"/>
        <xdr:cNvSpPr/>
      </xdr:nvSpPr>
      <xdr:spPr>
        <a:xfrm>
          <a:off x="16268700" y="12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45748</xdr:rowOff>
    </xdr:from>
    <xdr:ext cx="599010" cy="259045"/>
    <xdr:sp macro="" textlink="">
      <xdr:nvSpPr>
        <xdr:cNvPr id="642" name="公債費該当値テキスト"/>
        <xdr:cNvSpPr txBox="1"/>
      </xdr:nvSpPr>
      <xdr:spPr>
        <a:xfrm>
          <a:off x="16370300" y="127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156621</xdr:rowOff>
    </xdr:from>
    <xdr:to>
      <xdr:col>81</xdr:col>
      <xdr:colOff>101600</xdr:colOff>
      <xdr:row>75</xdr:row>
      <xdr:rowOff>86771</xdr:rowOff>
    </xdr:to>
    <xdr:sp macro="" textlink="">
      <xdr:nvSpPr>
        <xdr:cNvPr id="643" name="楕円 642"/>
        <xdr:cNvSpPr/>
      </xdr:nvSpPr>
      <xdr:spPr>
        <a:xfrm>
          <a:off x="15430500" y="128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103298</xdr:rowOff>
    </xdr:from>
    <xdr:ext cx="599010" cy="259045"/>
    <xdr:sp macro="" textlink="">
      <xdr:nvSpPr>
        <xdr:cNvPr id="644" name="テキスト ボックス 643"/>
        <xdr:cNvSpPr txBox="1"/>
      </xdr:nvSpPr>
      <xdr:spPr>
        <a:xfrm>
          <a:off x="15181795" y="1261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120671</xdr:rowOff>
    </xdr:from>
    <xdr:to>
      <xdr:col>76</xdr:col>
      <xdr:colOff>165100</xdr:colOff>
      <xdr:row>75</xdr:row>
      <xdr:rowOff>50821</xdr:rowOff>
    </xdr:to>
    <xdr:sp macro="" textlink="">
      <xdr:nvSpPr>
        <xdr:cNvPr id="645" name="楕円 644"/>
        <xdr:cNvSpPr/>
      </xdr:nvSpPr>
      <xdr:spPr>
        <a:xfrm>
          <a:off x="14541500" y="12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67348</xdr:rowOff>
    </xdr:from>
    <xdr:ext cx="599010" cy="259045"/>
    <xdr:sp macro="" textlink="">
      <xdr:nvSpPr>
        <xdr:cNvPr id="646" name="テキスト ボックス 645"/>
        <xdr:cNvSpPr txBox="1"/>
      </xdr:nvSpPr>
      <xdr:spPr>
        <a:xfrm>
          <a:off x="14292795" y="125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96709</xdr:rowOff>
    </xdr:from>
    <xdr:to>
      <xdr:col>72</xdr:col>
      <xdr:colOff>38100</xdr:colOff>
      <xdr:row>75</xdr:row>
      <xdr:rowOff>26859</xdr:rowOff>
    </xdr:to>
    <xdr:sp macro="" textlink="">
      <xdr:nvSpPr>
        <xdr:cNvPr id="647" name="楕円 646"/>
        <xdr:cNvSpPr/>
      </xdr:nvSpPr>
      <xdr:spPr>
        <a:xfrm>
          <a:off x="13652500" y="12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43386</xdr:rowOff>
    </xdr:from>
    <xdr:ext cx="599010" cy="259045"/>
    <xdr:sp macro="" textlink="">
      <xdr:nvSpPr>
        <xdr:cNvPr id="648" name="テキスト ボックス 647"/>
        <xdr:cNvSpPr txBox="1"/>
      </xdr:nvSpPr>
      <xdr:spPr>
        <a:xfrm>
          <a:off x="13403795" y="1255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68701</xdr:rowOff>
    </xdr:from>
    <xdr:to>
      <xdr:col>67</xdr:col>
      <xdr:colOff>101600</xdr:colOff>
      <xdr:row>74</xdr:row>
      <xdr:rowOff>170301</xdr:rowOff>
    </xdr:to>
    <xdr:sp macro="" textlink="">
      <xdr:nvSpPr>
        <xdr:cNvPr id="649" name="楕円 648"/>
        <xdr:cNvSpPr/>
      </xdr:nvSpPr>
      <xdr:spPr>
        <a:xfrm>
          <a:off x="12763500" y="127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15378</xdr:rowOff>
    </xdr:from>
    <xdr:ext cx="599010" cy="259045"/>
    <xdr:sp macro="" textlink="">
      <xdr:nvSpPr>
        <xdr:cNvPr id="650" name="テキスト ボックス 649"/>
        <xdr:cNvSpPr txBox="1"/>
      </xdr:nvSpPr>
      <xdr:spPr>
        <a:xfrm>
          <a:off x="12514795" y="125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22885</xdr:rowOff>
    </xdr:from>
    <xdr:to>
      <xdr:col>85</xdr:col>
      <xdr:colOff>127000</xdr:colOff>
      <xdr:row>98</xdr:row>
      <xdr:rowOff>77474</xdr:rowOff>
    </xdr:to>
    <xdr:cxnSp macro="">
      <xdr:nvCxnSpPr>
        <xdr:cNvPr id="677" name="直線コネクタ 676"/>
        <xdr:cNvCxnSpPr/>
      </xdr:nvCxnSpPr>
      <xdr:spPr>
        <a:xfrm flipV="1">
          <a:off x="15481300" y="16824985"/>
          <a:ext cx="8382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143568</xdr:rowOff>
    </xdr:from>
    <xdr:to>
      <xdr:col>81</xdr:col>
      <xdr:colOff>50800</xdr:colOff>
      <xdr:row>98</xdr:row>
      <xdr:rowOff>77474</xdr:rowOff>
    </xdr:to>
    <xdr:cxnSp macro="">
      <xdr:nvCxnSpPr>
        <xdr:cNvPr id="680" name="直線コネクタ 679"/>
        <xdr:cNvCxnSpPr/>
      </xdr:nvCxnSpPr>
      <xdr:spPr>
        <a:xfrm>
          <a:off x="14592300" y="16774218"/>
          <a:ext cx="889000" cy="10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143568</xdr:rowOff>
    </xdr:from>
    <xdr:to>
      <xdr:col>76</xdr:col>
      <xdr:colOff>114300</xdr:colOff>
      <xdr:row>98</xdr:row>
      <xdr:rowOff>36757</xdr:rowOff>
    </xdr:to>
    <xdr:cxnSp macro="">
      <xdr:nvCxnSpPr>
        <xdr:cNvPr id="683" name="直線コネクタ 682"/>
        <xdr:cNvCxnSpPr/>
      </xdr:nvCxnSpPr>
      <xdr:spPr>
        <a:xfrm flipV="1">
          <a:off x="13703300" y="16774218"/>
          <a:ext cx="889000" cy="6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76264</xdr:rowOff>
    </xdr:from>
    <xdr:to>
      <xdr:col>71</xdr:col>
      <xdr:colOff>177800</xdr:colOff>
      <xdr:row>98</xdr:row>
      <xdr:rowOff>36757</xdr:rowOff>
    </xdr:to>
    <xdr:cxnSp macro="">
      <xdr:nvCxnSpPr>
        <xdr:cNvPr id="686" name="直線コネクタ 685"/>
        <xdr:cNvCxnSpPr/>
      </xdr:nvCxnSpPr>
      <xdr:spPr>
        <a:xfrm>
          <a:off x="12814300" y="16706914"/>
          <a:ext cx="889000" cy="1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143535</xdr:rowOff>
    </xdr:from>
    <xdr:to>
      <xdr:col>85</xdr:col>
      <xdr:colOff>177800</xdr:colOff>
      <xdr:row>98</xdr:row>
      <xdr:rowOff>73685</xdr:rowOff>
    </xdr:to>
    <xdr:sp macro="" textlink="">
      <xdr:nvSpPr>
        <xdr:cNvPr id="696" name="楕円 695"/>
        <xdr:cNvSpPr/>
      </xdr:nvSpPr>
      <xdr:spPr>
        <a:xfrm>
          <a:off x="162687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58462</xdr:rowOff>
    </xdr:from>
    <xdr:ext cx="534377" cy="259045"/>
    <xdr:sp macro="" textlink="">
      <xdr:nvSpPr>
        <xdr:cNvPr id="697" name="積立金該当値テキスト"/>
        <xdr:cNvSpPr txBox="1"/>
      </xdr:nvSpPr>
      <xdr:spPr>
        <a:xfrm>
          <a:off x="16370300" y="166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26674</xdr:rowOff>
    </xdr:from>
    <xdr:to>
      <xdr:col>81</xdr:col>
      <xdr:colOff>101600</xdr:colOff>
      <xdr:row>98</xdr:row>
      <xdr:rowOff>128274</xdr:rowOff>
    </xdr:to>
    <xdr:sp macro="" textlink="">
      <xdr:nvSpPr>
        <xdr:cNvPr id="698" name="楕円 697"/>
        <xdr:cNvSpPr/>
      </xdr:nvSpPr>
      <xdr:spPr>
        <a:xfrm>
          <a:off x="15430500" y="16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119401</xdr:rowOff>
    </xdr:from>
    <xdr:ext cx="534377" cy="259045"/>
    <xdr:sp macro="" textlink="">
      <xdr:nvSpPr>
        <xdr:cNvPr id="699" name="テキスト ボックス 698"/>
        <xdr:cNvSpPr txBox="1"/>
      </xdr:nvSpPr>
      <xdr:spPr>
        <a:xfrm>
          <a:off x="15214111" y="16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92768</xdr:rowOff>
    </xdr:from>
    <xdr:to>
      <xdr:col>76</xdr:col>
      <xdr:colOff>165100</xdr:colOff>
      <xdr:row>98</xdr:row>
      <xdr:rowOff>22918</xdr:rowOff>
    </xdr:to>
    <xdr:sp macro="" textlink="">
      <xdr:nvSpPr>
        <xdr:cNvPr id="700" name="楕円 699"/>
        <xdr:cNvSpPr/>
      </xdr:nvSpPr>
      <xdr:spPr>
        <a:xfrm>
          <a:off x="14541500" y="16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14045</xdr:rowOff>
    </xdr:from>
    <xdr:ext cx="534377" cy="259045"/>
    <xdr:sp macro="" textlink="">
      <xdr:nvSpPr>
        <xdr:cNvPr id="701" name="テキスト ボックス 700"/>
        <xdr:cNvSpPr txBox="1"/>
      </xdr:nvSpPr>
      <xdr:spPr>
        <a:xfrm>
          <a:off x="14325111" y="1681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157407</xdr:rowOff>
    </xdr:from>
    <xdr:to>
      <xdr:col>72</xdr:col>
      <xdr:colOff>38100</xdr:colOff>
      <xdr:row>98</xdr:row>
      <xdr:rowOff>87557</xdr:rowOff>
    </xdr:to>
    <xdr:sp macro="" textlink="">
      <xdr:nvSpPr>
        <xdr:cNvPr id="702" name="楕円 701"/>
        <xdr:cNvSpPr/>
      </xdr:nvSpPr>
      <xdr:spPr>
        <a:xfrm>
          <a:off x="13652500" y="167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78684</xdr:rowOff>
    </xdr:from>
    <xdr:ext cx="534377" cy="259045"/>
    <xdr:sp macro="" textlink="">
      <xdr:nvSpPr>
        <xdr:cNvPr id="703" name="テキスト ボックス 702"/>
        <xdr:cNvSpPr txBox="1"/>
      </xdr:nvSpPr>
      <xdr:spPr>
        <a:xfrm>
          <a:off x="13436111" y="168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25464</xdr:rowOff>
    </xdr:from>
    <xdr:to>
      <xdr:col>67</xdr:col>
      <xdr:colOff>101600</xdr:colOff>
      <xdr:row>97</xdr:row>
      <xdr:rowOff>127064</xdr:rowOff>
    </xdr:to>
    <xdr:sp macro="" textlink="">
      <xdr:nvSpPr>
        <xdr:cNvPr id="704" name="楕円 703"/>
        <xdr:cNvSpPr/>
      </xdr:nvSpPr>
      <xdr:spPr>
        <a:xfrm>
          <a:off x="12763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118191</xdr:rowOff>
    </xdr:from>
    <xdr:ext cx="534377" cy="259045"/>
    <xdr:sp macro="" textlink="">
      <xdr:nvSpPr>
        <xdr:cNvPr id="705" name="テキスト ボックス 704"/>
        <xdr:cNvSpPr txBox="1"/>
      </xdr:nvSpPr>
      <xdr:spPr>
        <a:xfrm>
          <a:off x="12547111" y="16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138831</xdr:rowOff>
    </xdr:from>
    <xdr:to>
      <xdr:col>116</xdr:col>
      <xdr:colOff>63500</xdr:colOff>
      <xdr:row>38</xdr:row>
      <xdr:rowOff>138831</xdr:rowOff>
    </xdr:to>
    <xdr:cxnSp macro="">
      <xdr:nvCxnSpPr>
        <xdr:cNvPr id="732" name="直線コネクタ 731"/>
        <xdr:cNvCxnSpPr/>
      </xdr:nvCxnSpPr>
      <xdr:spPr>
        <a:xfrm>
          <a:off x="21323300" y="66539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138831</xdr:rowOff>
    </xdr:from>
    <xdr:to>
      <xdr:col>111</xdr:col>
      <xdr:colOff>177800</xdr:colOff>
      <xdr:row>38</xdr:row>
      <xdr:rowOff>138877</xdr:rowOff>
    </xdr:to>
    <xdr:cxnSp macro="">
      <xdr:nvCxnSpPr>
        <xdr:cNvPr id="735" name="直線コネクタ 734"/>
        <xdr:cNvCxnSpPr/>
      </xdr:nvCxnSpPr>
      <xdr:spPr>
        <a:xfrm flipV="1">
          <a:off x="20434300" y="66539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138877</xdr:rowOff>
    </xdr:from>
    <xdr:to>
      <xdr:col>107</xdr:col>
      <xdr:colOff>50800</xdr:colOff>
      <xdr:row>38</xdr:row>
      <xdr:rowOff>138877</xdr:rowOff>
    </xdr:to>
    <xdr:cxnSp macro="">
      <xdr:nvCxnSpPr>
        <xdr:cNvPr id="738" name="直線コネクタ 737"/>
        <xdr:cNvCxnSpPr/>
      </xdr:nvCxnSpPr>
      <xdr:spPr>
        <a:xfrm>
          <a:off x="19545300" y="665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138877</xdr:rowOff>
    </xdr:from>
    <xdr:to>
      <xdr:col>102</xdr:col>
      <xdr:colOff>114300</xdr:colOff>
      <xdr:row>38</xdr:row>
      <xdr:rowOff>138923</xdr:rowOff>
    </xdr:to>
    <xdr:cxnSp macro="">
      <xdr:nvCxnSpPr>
        <xdr:cNvPr id="741" name="直線コネクタ 740"/>
        <xdr:cNvCxnSpPr/>
      </xdr:nvCxnSpPr>
      <xdr:spPr>
        <a:xfrm flipV="1">
          <a:off x="18656300" y="6653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88031</xdr:rowOff>
    </xdr:from>
    <xdr:to>
      <xdr:col>116</xdr:col>
      <xdr:colOff>114300</xdr:colOff>
      <xdr:row>39</xdr:row>
      <xdr:rowOff>18181</xdr:rowOff>
    </xdr:to>
    <xdr:sp macro="" textlink="">
      <xdr:nvSpPr>
        <xdr:cNvPr id="751" name="楕円 750"/>
        <xdr:cNvSpPr/>
      </xdr:nvSpPr>
      <xdr:spPr>
        <a:xfrm>
          <a:off x="22110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2958</xdr:rowOff>
    </xdr:from>
    <xdr:ext cx="313932" cy="259045"/>
    <xdr:sp macro="" textlink="">
      <xdr:nvSpPr>
        <xdr:cNvPr id="752" name="投資及び出資金該当値テキスト"/>
        <xdr:cNvSpPr txBox="1"/>
      </xdr:nvSpPr>
      <xdr:spPr>
        <a:xfrm>
          <a:off x="22212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88031</xdr:rowOff>
    </xdr:from>
    <xdr:to>
      <xdr:col>112</xdr:col>
      <xdr:colOff>38100</xdr:colOff>
      <xdr:row>39</xdr:row>
      <xdr:rowOff>18181</xdr:rowOff>
    </xdr:to>
    <xdr:sp macro="" textlink="">
      <xdr:nvSpPr>
        <xdr:cNvPr id="753" name="楕円 752"/>
        <xdr:cNvSpPr/>
      </xdr:nvSpPr>
      <xdr:spPr>
        <a:xfrm>
          <a:off x="21272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9308</xdr:rowOff>
    </xdr:from>
    <xdr:ext cx="313932" cy="259045"/>
    <xdr:sp macro="" textlink="">
      <xdr:nvSpPr>
        <xdr:cNvPr id="754" name="テキスト ボックス 753"/>
        <xdr:cNvSpPr txBox="1"/>
      </xdr:nvSpPr>
      <xdr:spPr>
        <a:xfrm>
          <a:off x="21166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88077</xdr:rowOff>
    </xdr:from>
    <xdr:to>
      <xdr:col>107</xdr:col>
      <xdr:colOff>101600</xdr:colOff>
      <xdr:row>39</xdr:row>
      <xdr:rowOff>18227</xdr:rowOff>
    </xdr:to>
    <xdr:sp macro="" textlink="">
      <xdr:nvSpPr>
        <xdr:cNvPr id="755" name="楕円 754"/>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9354</xdr:rowOff>
    </xdr:from>
    <xdr:ext cx="313932" cy="259045"/>
    <xdr:sp macro="" textlink="">
      <xdr:nvSpPr>
        <xdr:cNvPr id="756" name="テキスト ボックス 755"/>
        <xdr:cNvSpPr txBox="1"/>
      </xdr:nvSpPr>
      <xdr:spPr>
        <a:xfrm>
          <a:off x="20277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88077</xdr:rowOff>
    </xdr:from>
    <xdr:to>
      <xdr:col>102</xdr:col>
      <xdr:colOff>165100</xdr:colOff>
      <xdr:row>39</xdr:row>
      <xdr:rowOff>18227</xdr:rowOff>
    </xdr:to>
    <xdr:sp macro="" textlink="">
      <xdr:nvSpPr>
        <xdr:cNvPr id="757" name="楕円 756"/>
        <xdr:cNvSpPr/>
      </xdr:nvSpPr>
      <xdr:spPr>
        <a:xfrm>
          <a:off x="19494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9354</xdr:rowOff>
    </xdr:from>
    <xdr:ext cx="313932" cy="259045"/>
    <xdr:sp macro="" textlink="">
      <xdr:nvSpPr>
        <xdr:cNvPr id="758" name="テキスト ボックス 757"/>
        <xdr:cNvSpPr txBox="1"/>
      </xdr:nvSpPr>
      <xdr:spPr>
        <a:xfrm>
          <a:off x="19388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88123</xdr:rowOff>
    </xdr:from>
    <xdr:to>
      <xdr:col>98</xdr:col>
      <xdr:colOff>38100</xdr:colOff>
      <xdr:row>39</xdr:row>
      <xdr:rowOff>18273</xdr:rowOff>
    </xdr:to>
    <xdr:sp macro="" textlink="">
      <xdr:nvSpPr>
        <xdr:cNvPr id="759" name="楕円 758"/>
        <xdr:cNvSpPr/>
      </xdr:nvSpPr>
      <xdr:spPr>
        <a:xfrm>
          <a:off x="18605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9400</xdr:rowOff>
    </xdr:from>
    <xdr:ext cx="313932" cy="259045"/>
    <xdr:sp macro="" textlink="">
      <xdr:nvSpPr>
        <xdr:cNvPr id="760" name="テキスト ボックス 759"/>
        <xdr:cNvSpPr txBox="1"/>
      </xdr:nvSpPr>
      <xdr:spPr>
        <a:xfrm>
          <a:off x="18499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6464</xdr:rowOff>
    </xdr:from>
    <xdr:to>
      <xdr:col>116</xdr:col>
      <xdr:colOff>63500</xdr:colOff>
      <xdr:row>59</xdr:row>
      <xdr:rowOff>44450</xdr:rowOff>
    </xdr:to>
    <xdr:cxnSp macro="">
      <xdr:nvCxnSpPr>
        <xdr:cNvPr id="789" name="直線コネクタ 788"/>
        <xdr:cNvCxnSpPr/>
      </xdr:nvCxnSpPr>
      <xdr:spPr>
        <a:xfrm>
          <a:off x="21323300" y="10122014"/>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6464</xdr:rowOff>
    </xdr:from>
    <xdr:to>
      <xdr:col>111</xdr:col>
      <xdr:colOff>177800</xdr:colOff>
      <xdr:row>59</xdr:row>
      <xdr:rowOff>7417</xdr:rowOff>
    </xdr:to>
    <xdr:cxnSp macro="">
      <xdr:nvCxnSpPr>
        <xdr:cNvPr id="792" name="直線コネクタ 791"/>
        <xdr:cNvCxnSpPr/>
      </xdr:nvCxnSpPr>
      <xdr:spPr>
        <a:xfrm flipV="1">
          <a:off x="20434300" y="101220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7417</xdr:rowOff>
    </xdr:from>
    <xdr:to>
      <xdr:col>107</xdr:col>
      <xdr:colOff>50800</xdr:colOff>
      <xdr:row>59</xdr:row>
      <xdr:rowOff>8331</xdr:rowOff>
    </xdr:to>
    <xdr:cxnSp macro="">
      <xdr:nvCxnSpPr>
        <xdr:cNvPr id="795" name="直線コネクタ 794"/>
        <xdr:cNvCxnSpPr/>
      </xdr:nvCxnSpPr>
      <xdr:spPr>
        <a:xfrm flipV="1">
          <a:off x="19545300" y="101229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8331</xdr:rowOff>
    </xdr:from>
    <xdr:to>
      <xdr:col>102</xdr:col>
      <xdr:colOff>114300</xdr:colOff>
      <xdr:row>59</xdr:row>
      <xdr:rowOff>9360</xdr:rowOff>
    </xdr:to>
    <xdr:cxnSp macro="">
      <xdr:nvCxnSpPr>
        <xdr:cNvPr id="798" name="直線コネクタ 797"/>
        <xdr:cNvCxnSpPr/>
      </xdr:nvCxnSpPr>
      <xdr:spPr>
        <a:xfrm flipV="1">
          <a:off x="18656300" y="1012388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127114</xdr:rowOff>
    </xdr:from>
    <xdr:to>
      <xdr:col>112</xdr:col>
      <xdr:colOff>38100</xdr:colOff>
      <xdr:row>59</xdr:row>
      <xdr:rowOff>57264</xdr:rowOff>
    </xdr:to>
    <xdr:sp macro="" textlink="">
      <xdr:nvSpPr>
        <xdr:cNvPr id="810" name="楕円 809"/>
        <xdr:cNvSpPr/>
      </xdr:nvSpPr>
      <xdr:spPr>
        <a:xfrm>
          <a:off x="212725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48391</xdr:rowOff>
    </xdr:from>
    <xdr:ext cx="378565" cy="259045"/>
    <xdr:sp macro="" textlink="">
      <xdr:nvSpPr>
        <xdr:cNvPr id="811" name="テキスト ボックス 810"/>
        <xdr:cNvSpPr txBox="1"/>
      </xdr:nvSpPr>
      <xdr:spPr>
        <a:xfrm>
          <a:off x="21134017" y="1016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128067</xdr:rowOff>
    </xdr:from>
    <xdr:to>
      <xdr:col>107</xdr:col>
      <xdr:colOff>101600</xdr:colOff>
      <xdr:row>59</xdr:row>
      <xdr:rowOff>58217</xdr:rowOff>
    </xdr:to>
    <xdr:sp macro="" textlink="">
      <xdr:nvSpPr>
        <xdr:cNvPr id="812" name="楕円 811"/>
        <xdr:cNvSpPr/>
      </xdr:nvSpPr>
      <xdr:spPr>
        <a:xfrm>
          <a:off x="20383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49344</xdr:rowOff>
    </xdr:from>
    <xdr:ext cx="378565" cy="259045"/>
    <xdr:sp macro="" textlink="">
      <xdr:nvSpPr>
        <xdr:cNvPr id="813" name="テキスト ボックス 812"/>
        <xdr:cNvSpPr txBox="1"/>
      </xdr:nvSpPr>
      <xdr:spPr>
        <a:xfrm>
          <a:off x="20245017" y="1016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128981</xdr:rowOff>
    </xdr:from>
    <xdr:to>
      <xdr:col>102</xdr:col>
      <xdr:colOff>165100</xdr:colOff>
      <xdr:row>59</xdr:row>
      <xdr:rowOff>59131</xdr:rowOff>
    </xdr:to>
    <xdr:sp macro="" textlink="">
      <xdr:nvSpPr>
        <xdr:cNvPr id="814" name="楕円 813"/>
        <xdr:cNvSpPr/>
      </xdr:nvSpPr>
      <xdr:spPr>
        <a:xfrm>
          <a:off x="19494500" y="100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50258</xdr:rowOff>
    </xdr:from>
    <xdr:ext cx="378565" cy="259045"/>
    <xdr:sp macro="" textlink="">
      <xdr:nvSpPr>
        <xdr:cNvPr id="815" name="テキスト ボックス 814"/>
        <xdr:cNvSpPr txBox="1"/>
      </xdr:nvSpPr>
      <xdr:spPr>
        <a:xfrm>
          <a:off x="19356017" y="1016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130010</xdr:rowOff>
    </xdr:from>
    <xdr:to>
      <xdr:col>98</xdr:col>
      <xdr:colOff>38100</xdr:colOff>
      <xdr:row>59</xdr:row>
      <xdr:rowOff>60160</xdr:rowOff>
    </xdr:to>
    <xdr:sp macro="" textlink="">
      <xdr:nvSpPr>
        <xdr:cNvPr id="816" name="楕円 815"/>
        <xdr:cNvSpPr/>
      </xdr:nvSpPr>
      <xdr:spPr>
        <a:xfrm>
          <a:off x="18605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51287</xdr:rowOff>
    </xdr:from>
    <xdr:ext cx="378565" cy="259045"/>
    <xdr:sp macro="" textlink="">
      <xdr:nvSpPr>
        <xdr:cNvPr id="817" name="テキスト ボックス 816"/>
        <xdr:cNvSpPr txBox="1"/>
      </xdr:nvSpPr>
      <xdr:spPr>
        <a:xfrm>
          <a:off x="18467017" y="1016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9866</xdr:rowOff>
    </xdr:from>
    <xdr:to>
      <xdr:col>116</xdr:col>
      <xdr:colOff>63500</xdr:colOff>
      <xdr:row>74</xdr:row>
      <xdr:rowOff>16550</xdr:rowOff>
    </xdr:to>
    <xdr:cxnSp macro="">
      <xdr:nvCxnSpPr>
        <xdr:cNvPr id="848" name="直線コネクタ 847"/>
        <xdr:cNvCxnSpPr/>
      </xdr:nvCxnSpPr>
      <xdr:spPr>
        <a:xfrm flipV="1">
          <a:off x="21323300" y="12697166"/>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16550</xdr:rowOff>
    </xdr:from>
    <xdr:to>
      <xdr:col>111</xdr:col>
      <xdr:colOff>177800</xdr:colOff>
      <xdr:row>74</xdr:row>
      <xdr:rowOff>74734</xdr:rowOff>
    </xdr:to>
    <xdr:cxnSp macro="">
      <xdr:nvCxnSpPr>
        <xdr:cNvPr id="851" name="直線コネクタ 850"/>
        <xdr:cNvCxnSpPr/>
      </xdr:nvCxnSpPr>
      <xdr:spPr>
        <a:xfrm flipV="1">
          <a:off x="20434300" y="12703850"/>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74734</xdr:rowOff>
    </xdr:from>
    <xdr:to>
      <xdr:col>107</xdr:col>
      <xdr:colOff>50800</xdr:colOff>
      <xdr:row>74</xdr:row>
      <xdr:rowOff>120367</xdr:rowOff>
    </xdr:to>
    <xdr:cxnSp macro="">
      <xdr:nvCxnSpPr>
        <xdr:cNvPr id="854" name="直線コネクタ 853"/>
        <xdr:cNvCxnSpPr/>
      </xdr:nvCxnSpPr>
      <xdr:spPr>
        <a:xfrm flipV="1">
          <a:off x="19545300" y="12762034"/>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120367</xdr:rowOff>
    </xdr:from>
    <xdr:to>
      <xdr:col>102</xdr:col>
      <xdr:colOff>114300</xdr:colOff>
      <xdr:row>74</xdr:row>
      <xdr:rowOff>170114</xdr:rowOff>
    </xdr:to>
    <xdr:cxnSp macro="">
      <xdr:nvCxnSpPr>
        <xdr:cNvPr id="857" name="直線コネクタ 856"/>
        <xdr:cNvCxnSpPr/>
      </xdr:nvCxnSpPr>
      <xdr:spPr>
        <a:xfrm flipV="1">
          <a:off x="18656300" y="12807667"/>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130516</xdr:rowOff>
    </xdr:from>
    <xdr:to>
      <xdr:col>116</xdr:col>
      <xdr:colOff>114300</xdr:colOff>
      <xdr:row>74</xdr:row>
      <xdr:rowOff>60666</xdr:rowOff>
    </xdr:to>
    <xdr:sp macro="" textlink="">
      <xdr:nvSpPr>
        <xdr:cNvPr id="867" name="楕円 866"/>
        <xdr:cNvSpPr/>
      </xdr:nvSpPr>
      <xdr:spPr>
        <a:xfrm>
          <a:off x="22110700" y="126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153393</xdr:rowOff>
    </xdr:from>
    <xdr:ext cx="534377" cy="259045"/>
    <xdr:sp macro="" textlink="">
      <xdr:nvSpPr>
        <xdr:cNvPr id="868" name="繰出金該当値テキスト"/>
        <xdr:cNvSpPr txBox="1"/>
      </xdr:nvSpPr>
      <xdr:spPr>
        <a:xfrm>
          <a:off x="22212300" y="124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137200</xdr:rowOff>
    </xdr:from>
    <xdr:to>
      <xdr:col>112</xdr:col>
      <xdr:colOff>38100</xdr:colOff>
      <xdr:row>74</xdr:row>
      <xdr:rowOff>67350</xdr:rowOff>
    </xdr:to>
    <xdr:sp macro="" textlink="">
      <xdr:nvSpPr>
        <xdr:cNvPr id="869" name="楕円 868"/>
        <xdr:cNvSpPr/>
      </xdr:nvSpPr>
      <xdr:spPr>
        <a:xfrm>
          <a:off x="21272500" y="12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83877</xdr:rowOff>
    </xdr:from>
    <xdr:ext cx="534377" cy="259045"/>
    <xdr:sp macro="" textlink="">
      <xdr:nvSpPr>
        <xdr:cNvPr id="870" name="テキスト ボックス 869"/>
        <xdr:cNvSpPr txBox="1"/>
      </xdr:nvSpPr>
      <xdr:spPr>
        <a:xfrm>
          <a:off x="21056111" y="124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23934</xdr:rowOff>
    </xdr:from>
    <xdr:to>
      <xdr:col>107</xdr:col>
      <xdr:colOff>101600</xdr:colOff>
      <xdr:row>74</xdr:row>
      <xdr:rowOff>125534</xdr:rowOff>
    </xdr:to>
    <xdr:sp macro="" textlink="">
      <xdr:nvSpPr>
        <xdr:cNvPr id="871" name="楕円 870"/>
        <xdr:cNvSpPr/>
      </xdr:nvSpPr>
      <xdr:spPr>
        <a:xfrm>
          <a:off x="20383500" y="127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142061</xdr:rowOff>
    </xdr:from>
    <xdr:ext cx="534377" cy="259045"/>
    <xdr:sp macro="" textlink="">
      <xdr:nvSpPr>
        <xdr:cNvPr id="872" name="テキスト ボックス 871"/>
        <xdr:cNvSpPr txBox="1"/>
      </xdr:nvSpPr>
      <xdr:spPr>
        <a:xfrm>
          <a:off x="20167111" y="124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69567</xdr:rowOff>
    </xdr:from>
    <xdr:to>
      <xdr:col>102</xdr:col>
      <xdr:colOff>165100</xdr:colOff>
      <xdr:row>74</xdr:row>
      <xdr:rowOff>171167</xdr:rowOff>
    </xdr:to>
    <xdr:sp macro="" textlink="">
      <xdr:nvSpPr>
        <xdr:cNvPr id="873" name="楕円 872"/>
        <xdr:cNvSpPr/>
      </xdr:nvSpPr>
      <xdr:spPr>
        <a:xfrm>
          <a:off x="19494500" y="12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162294</xdr:rowOff>
    </xdr:from>
    <xdr:ext cx="534377" cy="259045"/>
    <xdr:sp macro="" textlink="">
      <xdr:nvSpPr>
        <xdr:cNvPr id="874" name="テキスト ボックス 873"/>
        <xdr:cNvSpPr txBox="1"/>
      </xdr:nvSpPr>
      <xdr:spPr>
        <a:xfrm>
          <a:off x="19278111" y="128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119314</xdr:rowOff>
    </xdr:from>
    <xdr:to>
      <xdr:col>98</xdr:col>
      <xdr:colOff>38100</xdr:colOff>
      <xdr:row>75</xdr:row>
      <xdr:rowOff>49464</xdr:rowOff>
    </xdr:to>
    <xdr:sp macro="" textlink="">
      <xdr:nvSpPr>
        <xdr:cNvPr id="875" name="楕円 874"/>
        <xdr:cNvSpPr/>
      </xdr:nvSpPr>
      <xdr:spPr>
        <a:xfrm>
          <a:off x="18605500" y="128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40591</xdr:rowOff>
    </xdr:from>
    <xdr:ext cx="534377" cy="259045"/>
    <xdr:sp macro="" textlink="">
      <xdr:nvSpPr>
        <xdr:cNvPr id="876" name="テキスト ボックス 875"/>
        <xdr:cNvSpPr txBox="1"/>
      </xdr:nvSpPr>
      <xdr:spPr>
        <a:xfrm>
          <a:off x="18389111" y="1289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93,957</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45,727</a:t>
          </a:r>
          <a:r>
            <a:rPr kumimoji="1" lang="ja-JP" altLang="en-US" sz="1300">
              <a:latin typeface="ＭＳ Ｐゴシック" panose="020B0600070205080204" pitchFamily="50" charset="-128"/>
              <a:ea typeface="ＭＳ Ｐゴシック" panose="020B0600070205080204" pitchFamily="50" charset="-128"/>
            </a:rPr>
            <a:t>円下回った。要因としては、賃金、需用費が下回ったことが挙げられるが、近年物件費が上昇傾向にあることに加え、平成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年度から家屋の全棟調査委託を予定しているため、今後増高が予想される。第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次行政改革大綱に基づき費用の抑制に努めていく必要がある。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122,144</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49,542</a:t>
          </a:r>
          <a:r>
            <a:rPr kumimoji="1" lang="ja-JP" altLang="en-US" sz="1300">
              <a:latin typeface="ＭＳ Ｐゴシック" panose="020B0600070205080204" pitchFamily="50" charset="-128"/>
              <a:ea typeface="ＭＳ Ｐゴシック" panose="020B0600070205080204" pitchFamily="50" charset="-128"/>
            </a:rPr>
            <a:t>円と大きく上回っている。要因として、高齢者、少子化対策に要する町単独事業によるものである。今後は、これらの費用について見直しをしていく必要がある。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91,483</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54,524</a:t>
          </a:r>
          <a:r>
            <a:rPr kumimoji="1" lang="ja-JP" altLang="en-US" sz="1300">
              <a:latin typeface="ＭＳ Ｐゴシック" panose="020B0600070205080204" pitchFamily="50" charset="-128"/>
              <a:ea typeface="ＭＳ Ｐゴシック" panose="020B0600070205080204" pitchFamily="50" charset="-128"/>
            </a:rPr>
            <a:t>円下回った。主な要因としては、一部事務組合負担金や補助交付金が下回ったことが挙げられる。補助費等全体としては増加傾向にあるため、第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次行政改革大綱の取組事項である各種団体への補助金の見直しを行っていく必要がある。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126,942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17,997</a:t>
          </a:r>
          <a:r>
            <a:rPr kumimoji="1" lang="ja-JP" altLang="en-US" sz="1300">
              <a:latin typeface="ＭＳ Ｐゴシック" panose="020B0600070205080204" pitchFamily="50" charset="-128"/>
              <a:ea typeface="ＭＳ Ｐゴシック" panose="020B0600070205080204" pitchFamily="50" charset="-128"/>
            </a:rPr>
            <a:t>円上回っている。減少傾向にあり、今後も引き続き起債の発行抑制を基調とし、公債費の減少に努める。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7,802
7,751
163.19
6,664,080
6,555,767
103,820
4,150,230
6,733,777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170434</xdr:rowOff>
    </xdr:from>
    <xdr:to>
      <xdr:col>24</xdr:col>
      <xdr:colOff>63500</xdr:colOff>
      <xdr:row>36</xdr:row>
      <xdr:rowOff>21209</xdr:rowOff>
    </xdr:to>
    <xdr:cxnSp macro="">
      <xdr:nvCxnSpPr>
        <xdr:cNvPr id="61" name="直線コネクタ 60"/>
        <xdr:cNvCxnSpPr/>
      </xdr:nvCxnSpPr>
      <xdr:spPr>
        <a:xfrm flipV="1">
          <a:off x="3797300" y="6171184"/>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69596</xdr:rowOff>
    </xdr:from>
    <xdr:to>
      <xdr:col>19</xdr:col>
      <xdr:colOff>177800</xdr:colOff>
      <xdr:row>36</xdr:row>
      <xdr:rowOff>21209</xdr:rowOff>
    </xdr:to>
    <xdr:cxnSp macro="">
      <xdr:nvCxnSpPr>
        <xdr:cNvPr id="64" name="直線コネクタ 63"/>
        <xdr:cNvCxnSpPr/>
      </xdr:nvCxnSpPr>
      <xdr:spPr>
        <a:xfrm>
          <a:off x="2908300" y="607034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36</xdr:row>
      <xdr:rowOff>99441</xdr:rowOff>
    </xdr:to>
    <xdr:cxnSp macro="">
      <xdr:nvCxnSpPr>
        <xdr:cNvPr id="67" name="直線コネクタ 66"/>
        <xdr:cNvCxnSpPr/>
      </xdr:nvCxnSpPr>
      <xdr:spPr>
        <a:xfrm flipV="1">
          <a:off x="2019300" y="6070346"/>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98298</xdr:rowOff>
    </xdr:from>
    <xdr:to>
      <xdr:col>10</xdr:col>
      <xdr:colOff>114300</xdr:colOff>
      <xdr:row>36</xdr:row>
      <xdr:rowOff>99441</xdr:rowOff>
    </xdr:to>
    <xdr:cxnSp macro="">
      <xdr:nvCxnSpPr>
        <xdr:cNvPr id="70" name="直線コネクタ 69"/>
        <xdr:cNvCxnSpPr/>
      </xdr:nvCxnSpPr>
      <xdr:spPr>
        <a:xfrm>
          <a:off x="1130300" y="62704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119634</xdr:rowOff>
    </xdr:from>
    <xdr:to>
      <xdr:col>24</xdr:col>
      <xdr:colOff>114300</xdr:colOff>
      <xdr:row>36</xdr:row>
      <xdr:rowOff>49784</xdr:rowOff>
    </xdr:to>
    <xdr:sp macro="" textlink="">
      <xdr:nvSpPr>
        <xdr:cNvPr id="80" name="楕円 79"/>
        <xdr:cNvSpPr/>
      </xdr:nvSpPr>
      <xdr:spPr>
        <a:xfrm>
          <a:off x="45847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98061</xdr:rowOff>
    </xdr:from>
    <xdr:ext cx="534377" cy="259045"/>
    <xdr:sp macro="" textlink="">
      <xdr:nvSpPr>
        <xdr:cNvPr id="81" name="議会費該当値テキスト"/>
        <xdr:cNvSpPr txBox="1"/>
      </xdr:nvSpPr>
      <xdr:spPr>
        <a:xfrm>
          <a:off x="4686300" y="60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141859</xdr:rowOff>
    </xdr:from>
    <xdr:to>
      <xdr:col>20</xdr:col>
      <xdr:colOff>38100</xdr:colOff>
      <xdr:row>36</xdr:row>
      <xdr:rowOff>72009</xdr:rowOff>
    </xdr:to>
    <xdr:sp macro="" textlink="">
      <xdr:nvSpPr>
        <xdr:cNvPr id="82" name="楕円 81"/>
        <xdr:cNvSpPr/>
      </xdr:nvSpPr>
      <xdr:spPr>
        <a:xfrm>
          <a:off x="3746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63136</xdr:rowOff>
    </xdr:from>
    <xdr:ext cx="534377" cy="259045"/>
    <xdr:sp macro="" textlink="">
      <xdr:nvSpPr>
        <xdr:cNvPr id="83" name="テキスト ボックス 82"/>
        <xdr:cNvSpPr txBox="1"/>
      </xdr:nvSpPr>
      <xdr:spPr>
        <a:xfrm>
          <a:off x="3530111" y="62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18796</xdr:rowOff>
    </xdr:from>
    <xdr:to>
      <xdr:col>15</xdr:col>
      <xdr:colOff>101600</xdr:colOff>
      <xdr:row>35</xdr:row>
      <xdr:rowOff>120396</xdr:rowOff>
    </xdr:to>
    <xdr:sp macro="" textlink="">
      <xdr:nvSpPr>
        <xdr:cNvPr id="84" name="楕円 83"/>
        <xdr:cNvSpPr/>
      </xdr:nvSpPr>
      <xdr:spPr>
        <a:xfrm>
          <a:off x="2857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136923</xdr:rowOff>
    </xdr:from>
    <xdr:ext cx="534377" cy="259045"/>
    <xdr:sp macro="" textlink="">
      <xdr:nvSpPr>
        <xdr:cNvPr id="85" name="テキスト ボックス 84"/>
        <xdr:cNvSpPr txBox="1"/>
      </xdr:nvSpPr>
      <xdr:spPr>
        <a:xfrm>
          <a:off x="2641111"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48641</xdr:rowOff>
    </xdr:from>
    <xdr:to>
      <xdr:col>10</xdr:col>
      <xdr:colOff>165100</xdr:colOff>
      <xdr:row>36</xdr:row>
      <xdr:rowOff>150241</xdr:rowOff>
    </xdr:to>
    <xdr:sp macro="" textlink="">
      <xdr:nvSpPr>
        <xdr:cNvPr id="86" name="楕円 85"/>
        <xdr:cNvSpPr/>
      </xdr:nvSpPr>
      <xdr:spPr>
        <a:xfrm>
          <a:off x="1968500" y="62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141368</xdr:rowOff>
    </xdr:from>
    <xdr:ext cx="469744" cy="259045"/>
    <xdr:sp macro="" textlink="">
      <xdr:nvSpPr>
        <xdr:cNvPr id="87" name="テキスト ボックス 86"/>
        <xdr:cNvSpPr txBox="1"/>
      </xdr:nvSpPr>
      <xdr:spPr>
        <a:xfrm>
          <a:off x="1784428"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47498</xdr:rowOff>
    </xdr:from>
    <xdr:to>
      <xdr:col>6</xdr:col>
      <xdr:colOff>38100</xdr:colOff>
      <xdr:row>36</xdr:row>
      <xdr:rowOff>149098</xdr:rowOff>
    </xdr:to>
    <xdr:sp macro="" textlink="">
      <xdr:nvSpPr>
        <xdr:cNvPr id="88" name="楕円 87"/>
        <xdr:cNvSpPr/>
      </xdr:nvSpPr>
      <xdr:spPr>
        <a:xfrm>
          <a:off x="1079500" y="62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140225</xdr:rowOff>
    </xdr:from>
    <xdr:ext cx="469744" cy="259045"/>
    <xdr:sp macro="" textlink="">
      <xdr:nvSpPr>
        <xdr:cNvPr id="89" name="テキスト ボックス 88"/>
        <xdr:cNvSpPr txBox="1"/>
      </xdr:nvSpPr>
      <xdr:spPr>
        <a:xfrm>
          <a:off x="895428" y="63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3139</xdr:rowOff>
    </xdr:from>
    <xdr:to>
      <xdr:col>24</xdr:col>
      <xdr:colOff>63500</xdr:colOff>
      <xdr:row>57</xdr:row>
      <xdr:rowOff>47773</xdr:rowOff>
    </xdr:to>
    <xdr:cxnSp macro="">
      <xdr:nvCxnSpPr>
        <xdr:cNvPr id="116" name="直線コネクタ 115"/>
        <xdr:cNvCxnSpPr/>
      </xdr:nvCxnSpPr>
      <xdr:spPr>
        <a:xfrm flipV="1">
          <a:off x="3797300" y="9775789"/>
          <a:ext cx="8382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33410</xdr:rowOff>
    </xdr:from>
    <xdr:to>
      <xdr:col>19</xdr:col>
      <xdr:colOff>177800</xdr:colOff>
      <xdr:row>57</xdr:row>
      <xdr:rowOff>47773</xdr:rowOff>
    </xdr:to>
    <xdr:cxnSp macro="">
      <xdr:nvCxnSpPr>
        <xdr:cNvPr id="119" name="直線コネクタ 118"/>
        <xdr:cNvCxnSpPr/>
      </xdr:nvCxnSpPr>
      <xdr:spPr>
        <a:xfrm>
          <a:off x="2908300" y="9806060"/>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33410</xdr:rowOff>
    </xdr:from>
    <xdr:to>
      <xdr:col>15</xdr:col>
      <xdr:colOff>50800</xdr:colOff>
      <xdr:row>57</xdr:row>
      <xdr:rowOff>69385</xdr:rowOff>
    </xdr:to>
    <xdr:cxnSp macro="">
      <xdr:nvCxnSpPr>
        <xdr:cNvPr id="122" name="直線コネクタ 121"/>
        <xdr:cNvCxnSpPr/>
      </xdr:nvCxnSpPr>
      <xdr:spPr>
        <a:xfrm flipV="1">
          <a:off x="2019300" y="9806060"/>
          <a:ext cx="889000" cy="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40396</xdr:rowOff>
    </xdr:from>
    <xdr:to>
      <xdr:col>10</xdr:col>
      <xdr:colOff>114300</xdr:colOff>
      <xdr:row>57</xdr:row>
      <xdr:rowOff>69385</xdr:rowOff>
    </xdr:to>
    <xdr:cxnSp macro="">
      <xdr:nvCxnSpPr>
        <xdr:cNvPr id="125" name="直線コネクタ 124"/>
        <xdr:cNvCxnSpPr/>
      </xdr:nvCxnSpPr>
      <xdr:spPr>
        <a:xfrm>
          <a:off x="1130300" y="9813046"/>
          <a:ext cx="8890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123789</xdr:rowOff>
    </xdr:from>
    <xdr:to>
      <xdr:col>24</xdr:col>
      <xdr:colOff>114300</xdr:colOff>
      <xdr:row>57</xdr:row>
      <xdr:rowOff>53939</xdr:rowOff>
    </xdr:to>
    <xdr:sp macro="" textlink="">
      <xdr:nvSpPr>
        <xdr:cNvPr id="135" name="楕円 134"/>
        <xdr:cNvSpPr/>
      </xdr:nvSpPr>
      <xdr:spPr>
        <a:xfrm>
          <a:off x="4584700" y="97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102216</xdr:rowOff>
    </xdr:from>
    <xdr:ext cx="599010" cy="259045"/>
    <xdr:sp macro="" textlink="">
      <xdr:nvSpPr>
        <xdr:cNvPr id="136" name="総務費該当値テキスト"/>
        <xdr:cNvSpPr txBox="1"/>
      </xdr:nvSpPr>
      <xdr:spPr>
        <a:xfrm>
          <a:off x="4686300" y="97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168423</xdr:rowOff>
    </xdr:from>
    <xdr:to>
      <xdr:col>20</xdr:col>
      <xdr:colOff>38100</xdr:colOff>
      <xdr:row>57</xdr:row>
      <xdr:rowOff>98573</xdr:rowOff>
    </xdr:to>
    <xdr:sp macro="" textlink="">
      <xdr:nvSpPr>
        <xdr:cNvPr id="137" name="楕円 136"/>
        <xdr:cNvSpPr/>
      </xdr:nvSpPr>
      <xdr:spPr>
        <a:xfrm>
          <a:off x="3746500" y="97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89700</xdr:rowOff>
    </xdr:from>
    <xdr:ext cx="599010" cy="259045"/>
    <xdr:sp macro="" textlink="">
      <xdr:nvSpPr>
        <xdr:cNvPr id="138" name="テキスト ボックス 137"/>
        <xdr:cNvSpPr txBox="1"/>
      </xdr:nvSpPr>
      <xdr:spPr>
        <a:xfrm>
          <a:off x="3497795" y="986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154060</xdr:rowOff>
    </xdr:from>
    <xdr:to>
      <xdr:col>15</xdr:col>
      <xdr:colOff>101600</xdr:colOff>
      <xdr:row>57</xdr:row>
      <xdr:rowOff>84210</xdr:rowOff>
    </xdr:to>
    <xdr:sp macro="" textlink="">
      <xdr:nvSpPr>
        <xdr:cNvPr id="139" name="楕円 138"/>
        <xdr:cNvSpPr/>
      </xdr:nvSpPr>
      <xdr:spPr>
        <a:xfrm>
          <a:off x="2857500" y="97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75337</xdr:rowOff>
    </xdr:from>
    <xdr:ext cx="599010" cy="259045"/>
    <xdr:sp macro="" textlink="">
      <xdr:nvSpPr>
        <xdr:cNvPr id="140" name="テキスト ボックス 139"/>
        <xdr:cNvSpPr txBox="1"/>
      </xdr:nvSpPr>
      <xdr:spPr>
        <a:xfrm>
          <a:off x="2608795" y="98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18585</xdr:rowOff>
    </xdr:from>
    <xdr:to>
      <xdr:col>10</xdr:col>
      <xdr:colOff>165100</xdr:colOff>
      <xdr:row>57</xdr:row>
      <xdr:rowOff>120185</xdr:rowOff>
    </xdr:to>
    <xdr:sp macro="" textlink="">
      <xdr:nvSpPr>
        <xdr:cNvPr id="141" name="楕円 140"/>
        <xdr:cNvSpPr/>
      </xdr:nvSpPr>
      <xdr:spPr>
        <a:xfrm>
          <a:off x="1968500" y="97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111312</xdr:rowOff>
    </xdr:from>
    <xdr:ext cx="599010" cy="259045"/>
    <xdr:sp macro="" textlink="">
      <xdr:nvSpPr>
        <xdr:cNvPr id="142" name="テキスト ボックス 141"/>
        <xdr:cNvSpPr txBox="1"/>
      </xdr:nvSpPr>
      <xdr:spPr>
        <a:xfrm>
          <a:off x="1719795" y="988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161046</xdr:rowOff>
    </xdr:from>
    <xdr:to>
      <xdr:col>6</xdr:col>
      <xdr:colOff>38100</xdr:colOff>
      <xdr:row>57</xdr:row>
      <xdr:rowOff>91196</xdr:rowOff>
    </xdr:to>
    <xdr:sp macro="" textlink="">
      <xdr:nvSpPr>
        <xdr:cNvPr id="143" name="楕円 142"/>
        <xdr:cNvSpPr/>
      </xdr:nvSpPr>
      <xdr:spPr>
        <a:xfrm>
          <a:off x="1079500" y="97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82323</xdr:rowOff>
    </xdr:from>
    <xdr:ext cx="599010" cy="259045"/>
    <xdr:sp macro="" textlink="">
      <xdr:nvSpPr>
        <xdr:cNvPr id="144" name="テキスト ボックス 143"/>
        <xdr:cNvSpPr txBox="1"/>
      </xdr:nvSpPr>
      <xdr:spPr>
        <a:xfrm>
          <a:off x="830795" y="985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99503</xdr:rowOff>
    </xdr:from>
    <xdr:to>
      <xdr:col>24</xdr:col>
      <xdr:colOff>63500</xdr:colOff>
      <xdr:row>75</xdr:row>
      <xdr:rowOff>100253</xdr:rowOff>
    </xdr:to>
    <xdr:cxnSp macro="">
      <xdr:nvCxnSpPr>
        <xdr:cNvPr id="172" name="直線コネクタ 171"/>
        <xdr:cNvCxnSpPr/>
      </xdr:nvCxnSpPr>
      <xdr:spPr>
        <a:xfrm flipV="1">
          <a:off x="3797300" y="12958253"/>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100253</xdr:rowOff>
    </xdr:from>
    <xdr:to>
      <xdr:col>19</xdr:col>
      <xdr:colOff>177800</xdr:colOff>
      <xdr:row>76</xdr:row>
      <xdr:rowOff>12494</xdr:rowOff>
    </xdr:to>
    <xdr:cxnSp macro="">
      <xdr:nvCxnSpPr>
        <xdr:cNvPr id="175" name="直線コネクタ 174"/>
        <xdr:cNvCxnSpPr/>
      </xdr:nvCxnSpPr>
      <xdr:spPr>
        <a:xfrm flipV="1">
          <a:off x="2908300" y="12959003"/>
          <a:ext cx="8890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120863</xdr:rowOff>
    </xdr:from>
    <xdr:to>
      <xdr:col>15</xdr:col>
      <xdr:colOff>50800</xdr:colOff>
      <xdr:row>76</xdr:row>
      <xdr:rowOff>12494</xdr:rowOff>
    </xdr:to>
    <xdr:cxnSp macro="">
      <xdr:nvCxnSpPr>
        <xdr:cNvPr id="178" name="直線コネクタ 177"/>
        <xdr:cNvCxnSpPr/>
      </xdr:nvCxnSpPr>
      <xdr:spPr>
        <a:xfrm>
          <a:off x="2019300" y="12979613"/>
          <a:ext cx="889000" cy="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120863</xdr:rowOff>
    </xdr:from>
    <xdr:to>
      <xdr:col>10</xdr:col>
      <xdr:colOff>114300</xdr:colOff>
      <xdr:row>76</xdr:row>
      <xdr:rowOff>65222</xdr:rowOff>
    </xdr:to>
    <xdr:cxnSp macro="">
      <xdr:nvCxnSpPr>
        <xdr:cNvPr id="181" name="直線コネクタ 180"/>
        <xdr:cNvCxnSpPr/>
      </xdr:nvCxnSpPr>
      <xdr:spPr>
        <a:xfrm flipV="1">
          <a:off x="1130300" y="12979613"/>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48703</xdr:rowOff>
    </xdr:from>
    <xdr:to>
      <xdr:col>24</xdr:col>
      <xdr:colOff>114300</xdr:colOff>
      <xdr:row>75</xdr:row>
      <xdr:rowOff>150304</xdr:rowOff>
    </xdr:to>
    <xdr:sp macro="" textlink="">
      <xdr:nvSpPr>
        <xdr:cNvPr id="191" name="楕円 190"/>
        <xdr:cNvSpPr/>
      </xdr:nvSpPr>
      <xdr:spPr>
        <a:xfrm>
          <a:off x="4584700" y="12907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71580</xdr:rowOff>
    </xdr:from>
    <xdr:ext cx="599010" cy="259045"/>
    <xdr:sp macro="" textlink="">
      <xdr:nvSpPr>
        <xdr:cNvPr id="192" name="民生費該当値テキスト"/>
        <xdr:cNvSpPr txBox="1"/>
      </xdr:nvSpPr>
      <xdr:spPr>
        <a:xfrm>
          <a:off x="4686300" y="1275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49453</xdr:rowOff>
    </xdr:from>
    <xdr:to>
      <xdr:col>20</xdr:col>
      <xdr:colOff>38100</xdr:colOff>
      <xdr:row>75</xdr:row>
      <xdr:rowOff>151053</xdr:rowOff>
    </xdr:to>
    <xdr:sp macro="" textlink="">
      <xdr:nvSpPr>
        <xdr:cNvPr id="193" name="楕円 192"/>
        <xdr:cNvSpPr/>
      </xdr:nvSpPr>
      <xdr:spPr>
        <a:xfrm>
          <a:off x="37465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167580</xdr:rowOff>
    </xdr:from>
    <xdr:ext cx="599010" cy="259045"/>
    <xdr:sp macro="" textlink="">
      <xdr:nvSpPr>
        <xdr:cNvPr id="194" name="テキスト ボックス 193"/>
        <xdr:cNvSpPr txBox="1"/>
      </xdr:nvSpPr>
      <xdr:spPr>
        <a:xfrm>
          <a:off x="3497795" y="1268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133143</xdr:rowOff>
    </xdr:from>
    <xdr:to>
      <xdr:col>15</xdr:col>
      <xdr:colOff>101600</xdr:colOff>
      <xdr:row>76</xdr:row>
      <xdr:rowOff>63292</xdr:rowOff>
    </xdr:to>
    <xdr:sp macro="" textlink="">
      <xdr:nvSpPr>
        <xdr:cNvPr id="195" name="楕円 194"/>
        <xdr:cNvSpPr/>
      </xdr:nvSpPr>
      <xdr:spPr>
        <a:xfrm>
          <a:off x="2857500" y="12991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79820</xdr:rowOff>
    </xdr:from>
    <xdr:ext cx="599010" cy="259045"/>
    <xdr:sp macro="" textlink="">
      <xdr:nvSpPr>
        <xdr:cNvPr id="196" name="テキスト ボックス 195"/>
        <xdr:cNvSpPr txBox="1"/>
      </xdr:nvSpPr>
      <xdr:spPr>
        <a:xfrm>
          <a:off x="2608795" y="1276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70063</xdr:rowOff>
    </xdr:from>
    <xdr:to>
      <xdr:col>10</xdr:col>
      <xdr:colOff>165100</xdr:colOff>
      <xdr:row>76</xdr:row>
      <xdr:rowOff>214</xdr:rowOff>
    </xdr:to>
    <xdr:sp macro="" textlink="">
      <xdr:nvSpPr>
        <xdr:cNvPr id="197" name="楕円 196"/>
        <xdr:cNvSpPr/>
      </xdr:nvSpPr>
      <xdr:spPr>
        <a:xfrm>
          <a:off x="19685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16740</xdr:rowOff>
    </xdr:from>
    <xdr:ext cx="599010" cy="259045"/>
    <xdr:sp macro="" textlink="">
      <xdr:nvSpPr>
        <xdr:cNvPr id="198" name="テキスト ボックス 197"/>
        <xdr:cNvSpPr txBox="1"/>
      </xdr:nvSpPr>
      <xdr:spPr>
        <a:xfrm>
          <a:off x="1719795" y="1270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14422</xdr:rowOff>
    </xdr:from>
    <xdr:to>
      <xdr:col>6</xdr:col>
      <xdr:colOff>38100</xdr:colOff>
      <xdr:row>76</xdr:row>
      <xdr:rowOff>116022</xdr:rowOff>
    </xdr:to>
    <xdr:sp macro="" textlink="">
      <xdr:nvSpPr>
        <xdr:cNvPr id="199" name="楕円 198"/>
        <xdr:cNvSpPr/>
      </xdr:nvSpPr>
      <xdr:spPr>
        <a:xfrm>
          <a:off x="1079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132549</xdr:rowOff>
    </xdr:from>
    <xdr:ext cx="599010" cy="259045"/>
    <xdr:sp macro="" textlink="">
      <xdr:nvSpPr>
        <xdr:cNvPr id="200" name="テキスト ボックス 199"/>
        <xdr:cNvSpPr txBox="1"/>
      </xdr:nvSpPr>
      <xdr:spPr>
        <a:xfrm>
          <a:off x="830795" y="1281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7082</xdr:rowOff>
    </xdr:from>
    <xdr:to>
      <xdr:col>24</xdr:col>
      <xdr:colOff>63500</xdr:colOff>
      <xdr:row>98</xdr:row>
      <xdr:rowOff>24154</xdr:rowOff>
    </xdr:to>
    <xdr:cxnSp macro="">
      <xdr:nvCxnSpPr>
        <xdr:cNvPr id="229" name="直線コネクタ 228"/>
        <xdr:cNvCxnSpPr/>
      </xdr:nvCxnSpPr>
      <xdr:spPr>
        <a:xfrm>
          <a:off x="3797300" y="16809182"/>
          <a:ext cx="8382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165795</xdr:rowOff>
    </xdr:from>
    <xdr:to>
      <xdr:col>19</xdr:col>
      <xdr:colOff>177800</xdr:colOff>
      <xdr:row>98</xdr:row>
      <xdr:rowOff>7082</xdr:rowOff>
    </xdr:to>
    <xdr:cxnSp macro="">
      <xdr:nvCxnSpPr>
        <xdr:cNvPr id="232" name="直線コネクタ 231"/>
        <xdr:cNvCxnSpPr/>
      </xdr:nvCxnSpPr>
      <xdr:spPr>
        <a:xfrm>
          <a:off x="2908300" y="16796445"/>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165795</xdr:rowOff>
    </xdr:from>
    <xdr:to>
      <xdr:col>15</xdr:col>
      <xdr:colOff>50800</xdr:colOff>
      <xdr:row>98</xdr:row>
      <xdr:rowOff>12331</xdr:rowOff>
    </xdr:to>
    <xdr:cxnSp macro="">
      <xdr:nvCxnSpPr>
        <xdr:cNvPr id="235" name="直線コネクタ 234"/>
        <xdr:cNvCxnSpPr/>
      </xdr:nvCxnSpPr>
      <xdr:spPr>
        <a:xfrm flipV="1">
          <a:off x="2019300" y="16796445"/>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12331</xdr:rowOff>
    </xdr:from>
    <xdr:to>
      <xdr:col>10</xdr:col>
      <xdr:colOff>114300</xdr:colOff>
      <xdr:row>98</xdr:row>
      <xdr:rowOff>17509</xdr:rowOff>
    </xdr:to>
    <xdr:cxnSp macro="">
      <xdr:nvCxnSpPr>
        <xdr:cNvPr id="238" name="直線コネクタ 237"/>
        <xdr:cNvCxnSpPr/>
      </xdr:nvCxnSpPr>
      <xdr:spPr>
        <a:xfrm flipV="1">
          <a:off x="1130300" y="16814431"/>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144804</xdr:rowOff>
    </xdr:from>
    <xdr:to>
      <xdr:col>24</xdr:col>
      <xdr:colOff>114300</xdr:colOff>
      <xdr:row>98</xdr:row>
      <xdr:rowOff>74954</xdr:rowOff>
    </xdr:to>
    <xdr:sp macro="" textlink="">
      <xdr:nvSpPr>
        <xdr:cNvPr id="248" name="楕円 247"/>
        <xdr:cNvSpPr/>
      </xdr:nvSpPr>
      <xdr:spPr>
        <a:xfrm>
          <a:off x="4584700" y="167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59731</xdr:rowOff>
    </xdr:from>
    <xdr:ext cx="534377" cy="259045"/>
    <xdr:sp macro="" textlink="">
      <xdr:nvSpPr>
        <xdr:cNvPr id="249" name="衛生費該当値テキスト"/>
        <xdr:cNvSpPr txBox="1"/>
      </xdr:nvSpPr>
      <xdr:spPr>
        <a:xfrm>
          <a:off x="4686300" y="16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127732</xdr:rowOff>
    </xdr:from>
    <xdr:to>
      <xdr:col>20</xdr:col>
      <xdr:colOff>38100</xdr:colOff>
      <xdr:row>98</xdr:row>
      <xdr:rowOff>57882</xdr:rowOff>
    </xdr:to>
    <xdr:sp macro="" textlink="">
      <xdr:nvSpPr>
        <xdr:cNvPr id="250" name="楕円 249"/>
        <xdr:cNvSpPr/>
      </xdr:nvSpPr>
      <xdr:spPr>
        <a:xfrm>
          <a:off x="3746500" y="167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49009</xdr:rowOff>
    </xdr:from>
    <xdr:ext cx="534377" cy="259045"/>
    <xdr:sp macro="" textlink="">
      <xdr:nvSpPr>
        <xdr:cNvPr id="251" name="テキスト ボックス 250"/>
        <xdr:cNvSpPr txBox="1"/>
      </xdr:nvSpPr>
      <xdr:spPr>
        <a:xfrm>
          <a:off x="3530111" y="168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114995</xdr:rowOff>
    </xdr:from>
    <xdr:to>
      <xdr:col>15</xdr:col>
      <xdr:colOff>101600</xdr:colOff>
      <xdr:row>98</xdr:row>
      <xdr:rowOff>45145</xdr:rowOff>
    </xdr:to>
    <xdr:sp macro="" textlink="">
      <xdr:nvSpPr>
        <xdr:cNvPr id="252" name="楕円 251"/>
        <xdr:cNvSpPr/>
      </xdr:nvSpPr>
      <xdr:spPr>
        <a:xfrm>
          <a:off x="2857500" y="167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36272</xdr:rowOff>
    </xdr:from>
    <xdr:ext cx="534377" cy="259045"/>
    <xdr:sp macro="" textlink="">
      <xdr:nvSpPr>
        <xdr:cNvPr id="253" name="テキスト ボックス 252"/>
        <xdr:cNvSpPr txBox="1"/>
      </xdr:nvSpPr>
      <xdr:spPr>
        <a:xfrm>
          <a:off x="2641111" y="168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132981</xdr:rowOff>
    </xdr:from>
    <xdr:to>
      <xdr:col>10</xdr:col>
      <xdr:colOff>165100</xdr:colOff>
      <xdr:row>98</xdr:row>
      <xdr:rowOff>63131</xdr:rowOff>
    </xdr:to>
    <xdr:sp macro="" textlink="">
      <xdr:nvSpPr>
        <xdr:cNvPr id="254" name="楕円 253"/>
        <xdr:cNvSpPr/>
      </xdr:nvSpPr>
      <xdr:spPr>
        <a:xfrm>
          <a:off x="1968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54258</xdr:rowOff>
    </xdr:from>
    <xdr:ext cx="534377" cy="259045"/>
    <xdr:sp macro="" textlink="">
      <xdr:nvSpPr>
        <xdr:cNvPr id="255" name="テキスト ボックス 254"/>
        <xdr:cNvSpPr txBox="1"/>
      </xdr:nvSpPr>
      <xdr:spPr>
        <a:xfrm>
          <a:off x="1752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138159</xdr:rowOff>
    </xdr:from>
    <xdr:to>
      <xdr:col>6</xdr:col>
      <xdr:colOff>38100</xdr:colOff>
      <xdr:row>98</xdr:row>
      <xdr:rowOff>68309</xdr:rowOff>
    </xdr:to>
    <xdr:sp macro="" textlink="">
      <xdr:nvSpPr>
        <xdr:cNvPr id="256" name="楕円 255"/>
        <xdr:cNvSpPr/>
      </xdr:nvSpPr>
      <xdr:spPr>
        <a:xfrm>
          <a:off x="1079500" y="167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59436</xdr:rowOff>
    </xdr:from>
    <xdr:ext cx="534377" cy="259045"/>
    <xdr:sp macro="" textlink="">
      <xdr:nvSpPr>
        <xdr:cNvPr id="257" name="テキスト ボックス 256"/>
        <xdr:cNvSpPr txBox="1"/>
      </xdr:nvSpPr>
      <xdr:spPr>
        <a:xfrm>
          <a:off x="863111" y="168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153035</xdr:rowOff>
    </xdr:from>
    <xdr:to>
      <xdr:col>45</xdr:col>
      <xdr:colOff>177800</xdr:colOff>
      <xdr:row>39</xdr:row>
      <xdr:rowOff>44450</xdr:rowOff>
    </xdr:to>
    <xdr:cxnSp macro="">
      <xdr:nvCxnSpPr>
        <xdr:cNvPr id="292" name="直線コネクタ 291"/>
        <xdr:cNvCxnSpPr/>
      </xdr:nvCxnSpPr>
      <xdr:spPr>
        <a:xfrm>
          <a:off x="7861300" y="649668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155829</xdr:rowOff>
    </xdr:from>
    <xdr:to>
      <xdr:col>41</xdr:col>
      <xdr:colOff>50800</xdr:colOff>
      <xdr:row>37</xdr:row>
      <xdr:rowOff>153035</xdr:rowOff>
    </xdr:to>
    <xdr:cxnSp macro="">
      <xdr:nvCxnSpPr>
        <xdr:cNvPr id="295" name="直線コネクタ 294"/>
        <xdr:cNvCxnSpPr/>
      </xdr:nvCxnSpPr>
      <xdr:spPr>
        <a:xfrm>
          <a:off x="6972300" y="6328029"/>
          <a:ext cx="889000" cy="1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102235</xdr:rowOff>
    </xdr:from>
    <xdr:to>
      <xdr:col>41</xdr:col>
      <xdr:colOff>101600</xdr:colOff>
      <xdr:row>38</xdr:row>
      <xdr:rowOff>32385</xdr:rowOff>
    </xdr:to>
    <xdr:sp macro="" textlink="">
      <xdr:nvSpPr>
        <xdr:cNvPr id="311" name="楕円 310"/>
        <xdr:cNvSpPr/>
      </xdr:nvSpPr>
      <xdr:spPr>
        <a:xfrm>
          <a:off x="7810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48912</xdr:rowOff>
    </xdr:from>
    <xdr:ext cx="469744" cy="259045"/>
    <xdr:sp macro="" textlink="">
      <xdr:nvSpPr>
        <xdr:cNvPr id="312" name="テキスト ボックス 311"/>
        <xdr:cNvSpPr txBox="1"/>
      </xdr:nvSpPr>
      <xdr:spPr>
        <a:xfrm>
          <a:off x="7626428" y="62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105029</xdr:rowOff>
    </xdr:from>
    <xdr:to>
      <xdr:col>36</xdr:col>
      <xdr:colOff>165100</xdr:colOff>
      <xdr:row>37</xdr:row>
      <xdr:rowOff>35179</xdr:rowOff>
    </xdr:to>
    <xdr:sp macro="" textlink="">
      <xdr:nvSpPr>
        <xdr:cNvPr id="313" name="楕円 312"/>
        <xdr:cNvSpPr/>
      </xdr:nvSpPr>
      <xdr:spPr>
        <a:xfrm>
          <a:off x="6921500" y="62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51706</xdr:rowOff>
    </xdr:from>
    <xdr:ext cx="469744" cy="259045"/>
    <xdr:sp macro="" textlink="">
      <xdr:nvSpPr>
        <xdr:cNvPr id="314" name="テキスト ボックス 313"/>
        <xdr:cNvSpPr txBox="1"/>
      </xdr:nvSpPr>
      <xdr:spPr>
        <a:xfrm>
          <a:off x="6737428" y="60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88321</xdr:rowOff>
    </xdr:from>
    <xdr:to>
      <xdr:col>55</xdr:col>
      <xdr:colOff>0</xdr:colOff>
      <xdr:row>58</xdr:row>
      <xdr:rowOff>110133</xdr:rowOff>
    </xdr:to>
    <xdr:cxnSp macro="">
      <xdr:nvCxnSpPr>
        <xdr:cNvPr id="343" name="直線コネクタ 342"/>
        <xdr:cNvCxnSpPr/>
      </xdr:nvCxnSpPr>
      <xdr:spPr>
        <a:xfrm>
          <a:off x="9639300" y="10032421"/>
          <a:ext cx="8382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88321</xdr:rowOff>
    </xdr:from>
    <xdr:to>
      <xdr:col>50</xdr:col>
      <xdr:colOff>114300</xdr:colOff>
      <xdr:row>58</xdr:row>
      <xdr:rowOff>125285</xdr:rowOff>
    </xdr:to>
    <xdr:cxnSp macro="">
      <xdr:nvCxnSpPr>
        <xdr:cNvPr id="346" name="直線コネクタ 345"/>
        <xdr:cNvCxnSpPr/>
      </xdr:nvCxnSpPr>
      <xdr:spPr>
        <a:xfrm flipV="1">
          <a:off x="8750300" y="10032421"/>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113148</xdr:rowOff>
    </xdr:from>
    <xdr:to>
      <xdr:col>45</xdr:col>
      <xdr:colOff>177800</xdr:colOff>
      <xdr:row>58</xdr:row>
      <xdr:rowOff>125285</xdr:rowOff>
    </xdr:to>
    <xdr:cxnSp macro="">
      <xdr:nvCxnSpPr>
        <xdr:cNvPr id="349" name="直線コネクタ 348"/>
        <xdr:cNvCxnSpPr/>
      </xdr:nvCxnSpPr>
      <xdr:spPr>
        <a:xfrm>
          <a:off x="7861300" y="10057248"/>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113148</xdr:rowOff>
    </xdr:from>
    <xdr:to>
      <xdr:col>41</xdr:col>
      <xdr:colOff>50800</xdr:colOff>
      <xdr:row>58</xdr:row>
      <xdr:rowOff>128194</xdr:rowOff>
    </xdr:to>
    <xdr:cxnSp macro="">
      <xdr:nvCxnSpPr>
        <xdr:cNvPr id="352" name="直線コネクタ 351"/>
        <xdr:cNvCxnSpPr/>
      </xdr:nvCxnSpPr>
      <xdr:spPr>
        <a:xfrm flipV="1">
          <a:off x="6972300" y="10057248"/>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59333</xdr:rowOff>
    </xdr:from>
    <xdr:to>
      <xdr:col>55</xdr:col>
      <xdr:colOff>50800</xdr:colOff>
      <xdr:row>58</xdr:row>
      <xdr:rowOff>160933</xdr:rowOff>
    </xdr:to>
    <xdr:sp macro="" textlink="">
      <xdr:nvSpPr>
        <xdr:cNvPr id="362" name="楕円 361"/>
        <xdr:cNvSpPr/>
      </xdr:nvSpPr>
      <xdr:spPr>
        <a:xfrm>
          <a:off x="10426700" y="100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37521</xdr:rowOff>
    </xdr:from>
    <xdr:to>
      <xdr:col>50</xdr:col>
      <xdr:colOff>165100</xdr:colOff>
      <xdr:row>58</xdr:row>
      <xdr:rowOff>139121</xdr:rowOff>
    </xdr:to>
    <xdr:sp macro="" textlink="">
      <xdr:nvSpPr>
        <xdr:cNvPr id="364" name="楕円 363"/>
        <xdr:cNvSpPr/>
      </xdr:nvSpPr>
      <xdr:spPr>
        <a:xfrm>
          <a:off x="9588500" y="99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155648</xdr:rowOff>
    </xdr:from>
    <xdr:ext cx="599010" cy="259045"/>
    <xdr:sp macro="" textlink="">
      <xdr:nvSpPr>
        <xdr:cNvPr id="365" name="テキスト ボックス 364"/>
        <xdr:cNvSpPr txBox="1"/>
      </xdr:nvSpPr>
      <xdr:spPr>
        <a:xfrm>
          <a:off x="9339795" y="97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74485</xdr:rowOff>
    </xdr:from>
    <xdr:to>
      <xdr:col>46</xdr:col>
      <xdr:colOff>38100</xdr:colOff>
      <xdr:row>59</xdr:row>
      <xdr:rowOff>4635</xdr:rowOff>
    </xdr:to>
    <xdr:sp macro="" textlink="">
      <xdr:nvSpPr>
        <xdr:cNvPr id="366" name="楕円 365"/>
        <xdr:cNvSpPr/>
      </xdr:nvSpPr>
      <xdr:spPr>
        <a:xfrm>
          <a:off x="8699500" y="100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167212</xdr:rowOff>
    </xdr:from>
    <xdr:ext cx="534377" cy="259045"/>
    <xdr:sp macro="" textlink="">
      <xdr:nvSpPr>
        <xdr:cNvPr id="367" name="テキスト ボックス 366"/>
        <xdr:cNvSpPr txBox="1"/>
      </xdr:nvSpPr>
      <xdr:spPr>
        <a:xfrm>
          <a:off x="8483111" y="101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62348</xdr:rowOff>
    </xdr:from>
    <xdr:to>
      <xdr:col>41</xdr:col>
      <xdr:colOff>101600</xdr:colOff>
      <xdr:row>58</xdr:row>
      <xdr:rowOff>163948</xdr:rowOff>
    </xdr:to>
    <xdr:sp macro="" textlink="">
      <xdr:nvSpPr>
        <xdr:cNvPr id="368" name="楕円 367"/>
        <xdr:cNvSpPr/>
      </xdr:nvSpPr>
      <xdr:spPr>
        <a:xfrm>
          <a:off x="7810500" y="100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155075</xdr:rowOff>
    </xdr:from>
    <xdr:ext cx="534377" cy="259045"/>
    <xdr:sp macro="" textlink="">
      <xdr:nvSpPr>
        <xdr:cNvPr id="369" name="テキスト ボックス 368"/>
        <xdr:cNvSpPr txBox="1"/>
      </xdr:nvSpPr>
      <xdr:spPr>
        <a:xfrm>
          <a:off x="7594111" y="100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77394</xdr:rowOff>
    </xdr:from>
    <xdr:to>
      <xdr:col>36</xdr:col>
      <xdr:colOff>165100</xdr:colOff>
      <xdr:row>59</xdr:row>
      <xdr:rowOff>7544</xdr:rowOff>
    </xdr:to>
    <xdr:sp macro="" textlink="">
      <xdr:nvSpPr>
        <xdr:cNvPr id="370" name="楕円 369"/>
        <xdr:cNvSpPr/>
      </xdr:nvSpPr>
      <xdr:spPr>
        <a:xfrm>
          <a:off x="6921500" y="100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170121</xdr:rowOff>
    </xdr:from>
    <xdr:ext cx="534377" cy="259045"/>
    <xdr:sp macro="" textlink="">
      <xdr:nvSpPr>
        <xdr:cNvPr id="371" name="テキスト ボックス 370"/>
        <xdr:cNvSpPr txBox="1"/>
      </xdr:nvSpPr>
      <xdr:spPr>
        <a:xfrm>
          <a:off x="6705111" y="101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164976</xdr:rowOff>
    </xdr:from>
    <xdr:to>
      <xdr:col>55</xdr:col>
      <xdr:colOff>0</xdr:colOff>
      <xdr:row>78</xdr:row>
      <xdr:rowOff>102504</xdr:rowOff>
    </xdr:to>
    <xdr:cxnSp macro="">
      <xdr:nvCxnSpPr>
        <xdr:cNvPr id="402" name="直線コネクタ 401"/>
        <xdr:cNvCxnSpPr/>
      </xdr:nvCxnSpPr>
      <xdr:spPr>
        <a:xfrm flipV="1">
          <a:off x="9639300" y="13366626"/>
          <a:ext cx="838200" cy="1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74337</xdr:rowOff>
    </xdr:from>
    <xdr:to>
      <xdr:col>50</xdr:col>
      <xdr:colOff>114300</xdr:colOff>
      <xdr:row>78</xdr:row>
      <xdr:rowOff>102504</xdr:rowOff>
    </xdr:to>
    <xdr:cxnSp macro="">
      <xdr:nvCxnSpPr>
        <xdr:cNvPr id="405" name="直線コネクタ 404"/>
        <xdr:cNvCxnSpPr/>
      </xdr:nvCxnSpPr>
      <xdr:spPr>
        <a:xfrm>
          <a:off x="8750300" y="13447437"/>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48881</xdr:rowOff>
    </xdr:from>
    <xdr:to>
      <xdr:col>45</xdr:col>
      <xdr:colOff>177800</xdr:colOff>
      <xdr:row>78</xdr:row>
      <xdr:rowOff>74337</xdr:rowOff>
    </xdr:to>
    <xdr:cxnSp macro="">
      <xdr:nvCxnSpPr>
        <xdr:cNvPr id="408" name="直線コネクタ 407"/>
        <xdr:cNvCxnSpPr/>
      </xdr:nvCxnSpPr>
      <xdr:spPr>
        <a:xfrm>
          <a:off x="7861300" y="13421981"/>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28045</xdr:rowOff>
    </xdr:from>
    <xdr:to>
      <xdr:col>41</xdr:col>
      <xdr:colOff>50800</xdr:colOff>
      <xdr:row>78</xdr:row>
      <xdr:rowOff>48881</xdr:rowOff>
    </xdr:to>
    <xdr:cxnSp macro="">
      <xdr:nvCxnSpPr>
        <xdr:cNvPr id="411" name="直線コネクタ 410"/>
        <xdr:cNvCxnSpPr/>
      </xdr:nvCxnSpPr>
      <xdr:spPr>
        <a:xfrm>
          <a:off x="6972300" y="13401145"/>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114176</xdr:rowOff>
    </xdr:from>
    <xdr:to>
      <xdr:col>55</xdr:col>
      <xdr:colOff>50800</xdr:colOff>
      <xdr:row>78</xdr:row>
      <xdr:rowOff>44326</xdr:rowOff>
    </xdr:to>
    <xdr:sp macro="" textlink="">
      <xdr:nvSpPr>
        <xdr:cNvPr id="421" name="楕円 420"/>
        <xdr:cNvSpPr/>
      </xdr:nvSpPr>
      <xdr:spPr>
        <a:xfrm>
          <a:off x="10426700" y="133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92603</xdr:rowOff>
    </xdr:from>
    <xdr:ext cx="534377" cy="259045"/>
    <xdr:sp macro="" textlink="">
      <xdr:nvSpPr>
        <xdr:cNvPr id="422" name="商工費該当値テキスト"/>
        <xdr:cNvSpPr txBox="1"/>
      </xdr:nvSpPr>
      <xdr:spPr>
        <a:xfrm>
          <a:off x="10528300" y="132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51704</xdr:rowOff>
    </xdr:from>
    <xdr:to>
      <xdr:col>50</xdr:col>
      <xdr:colOff>165100</xdr:colOff>
      <xdr:row>78</xdr:row>
      <xdr:rowOff>153304</xdr:rowOff>
    </xdr:to>
    <xdr:sp macro="" textlink="">
      <xdr:nvSpPr>
        <xdr:cNvPr id="423" name="楕円 422"/>
        <xdr:cNvSpPr/>
      </xdr:nvSpPr>
      <xdr:spPr>
        <a:xfrm>
          <a:off x="9588500" y="13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144431</xdr:rowOff>
    </xdr:from>
    <xdr:ext cx="534377" cy="259045"/>
    <xdr:sp macro="" textlink="">
      <xdr:nvSpPr>
        <xdr:cNvPr id="424" name="テキスト ボックス 423"/>
        <xdr:cNvSpPr txBox="1"/>
      </xdr:nvSpPr>
      <xdr:spPr>
        <a:xfrm>
          <a:off x="9372111" y="135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23537</xdr:rowOff>
    </xdr:from>
    <xdr:to>
      <xdr:col>46</xdr:col>
      <xdr:colOff>38100</xdr:colOff>
      <xdr:row>78</xdr:row>
      <xdr:rowOff>125137</xdr:rowOff>
    </xdr:to>
    <xdr:sp macro="" textlink="">
      <xdr:nvSpPr>
        <xdr:cNvPr id="425" name="楕円 424"/>
        <xdr:cNvSpPr/>
      </xdr:nvSpPr>
      <xdr:spPr>
        <a:xfrm>
          <a:off x="8699500" y="133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116264</xdr:rowOff>
    </xdr:from>
    <xdr:ext cx="534377" cy="259045"/>
    <xdr:sp macro="" textlink="">
      <xdr:nvSpPr>
        <xdr:cNvPr id="426" name="テキスト ボックス 425"/>
        <xdr:cNvSpPr txBox="1"/>
      </xdr:nvSpPr>
      <xdr:spPr>
        <a:xfrm>
          <a:off x="8483111" y="1348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169531</xdr:rowOff>
    </xdr:from>
    <xdr:to>
      <xdr:col>41</xdr:col>
      <xdr:colOff>101600</xdr:colOff>
      <xdr:row>78</xdr:row>
      <xdr:rowOff>99681</xdr:rowOff>
    </xdr:to>
    <xdr:sp macro="" textlink="">
      <xdr:nvSpPr>
        <xdr:cNvPr id="427" name="楕円 426"/>
        <xdr:cNvSpPr/>
      </xdr:nvSpPr>
      <xdr:spPr>
        <a:xfrm>
          <a:off x="7810500" y="133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90808</xdr:rowOff>
    </xdr:from>
    <xdr:ext cx="534377" cy="259045"/>
    <xdr:sp macro="" textlink="">
      <xdr:nvSpPr>
        <xdr:cNvPr id="428" name="テキスト ボックス 427"/>
        <xdr:cNvSpPr txBox="1"/>
      </xdr:nvSpPr>
      <xdr:spPr>
        <a:xfrm>
          <a:off x="7594111" y="134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148695</xdr:rowOff>
    </xdr:from>
    <xdr:to>
      <xdr:col>36</xdr:col>
      <xdr:colOff>165100</xdr:colOff>
      <xdr:row>78</xdr:row>
      <xdr:rowOff>78845</xdr:rowOff>
    </xdr:to>
    <xdr:sp macro="" textlink="">
      <xdr:nvSpPr>
        <xdr:cNvPr id="429" name="楕円 428"/>
        <xdr:cNvSpPr/>
      </xdr:nvSpPr>
      <xdr:spPr>
        <a:xfrm>
          <a:off x="6921500" y="133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69972</xdr:rowOff>
    </xdr:from>
    <xdr:ext cx="534377" cy="259045"/>
    <xdr:sp macro="" textlink="">
      <xdr:nvSpPr>
        <xdr:cNvPr id="430" name="テキスト ボックス 429"/>
        <xdr:cNvSpPr txBox="1"/>
      </xdr:nvSpPr>
      <xdr:spPr>
        <a:xfrm>
          <a:off x="6705111" y="134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53454</xdr:rowOff>
    </xdr:from>
    <xdr:to>
      <xdr:col>55</xdr:col>
      <xdr:colOff>0</xdr:colOff>
      <xdr:row>96</xdr:row>
      <xdr:rowOff>141012</xdr:rowOff>
    </xdr:to>
    <xdr:cxnSp macro="">
      <xdr:nvCxnSpPr>
        <xdr:cNvPr id="457" name="直線コネクタ 456"/>
        <xdr:cNvCxnSpPr/>
      </xdr:nvCxnSpPr>
      <xdr:spPr>
        <a:xfrm>
          <a:off x="9639300" y="16512654"/>
          <a:ext cx="8382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53454</xdr:rowOff>
    </xdr:from>
    <xdr:to>
      <xdr:col>50</xdr:col>
      <xdr:colOff>114300</xdr:colOff>
      <xdr:row>96</xdr:row>
      <xdr:rowOff>80031</xdr:rowOff>
    </xdr:to>
    <xdr:cxnSp macro="">
      <xdr:nvCxnSpPr>
        <xdr:cNvPr id="460" name="直線コネクタ 459"/>
        <xdr:cNvCxnSpPr/>
      </xdr:nvCxnSpPr>
      <xdr:spPr>
        <a:xfrm flipV="1">
          <a:off x="8750300" y="16512654"/>
          <a:ext cx="8890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8936</xdr:rowOff>
    </xdr:from>
    <xdr:to>
      <xdr:col>45</xdr:col>
      <xdr:colOff>177800</xdr:colOff>
      <xdr:row>96</xdr:row>
      <xdr:rowOff>80031</xdr:rowOff>
    </xdr:to>
    <xdr:cxnSp macro="">
      <xdr:nvCxnSpPr>
        <xdr:cNvPr id="463" name="直線コネクタ 462"/>
        <xdr:cNvCxnSpPr/>
      </xdr:nvCxnSpPr>
      <xdr:spPr>
        <a:xfrm>
          <a:off x="7861300" y="1646813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8936</xdr:rowOff>
    </xdr:from>
    <xdr:to>
      <xdr:col>41</xdr:col>
      <xdr:colOff>50800</xdr:colOff>
      <xdr:row>96</xdr:row>
      <xdr:rowOff>103005</xdr:rowOff>
    </xdr:to>
    <xdr:cxnSp macro="">
      <xdr:nvCxnSpPr>
        <xdr:cNvPr id="466" name="直線コネクタ 465"/>
        <xdr:cNvCxnSpPr/>
      </xdr:nvCxnSpPr>
      <xdr:spPr>
        <a:xfrm flipV="1">
          <a:off x="6972300" y="16468136"/>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90212</xdr:rowOff>
    </xdr:from>
    <xdr:to>
      <xdr:col>55</xdr:col>
      <xdr:colOff>50800</xdr:colOff>
      <xdr:row>97</xdr:row>
      <xdr:rowOff>20362</xdr:rowOff>
    </xdr:to>
    <xdr:sp macro="" textlink="">
      <xdr:nvSpPr>
        <xdr:cNvPr id="476" name="楕円 475"/>
        <xdr:cNvSpPr/>
      </xdr:nvSpPr>
      <xdr:spPr>
        <a:xfrm>
          <a:off x="10426700" y="16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68639</xdr:rowOff>
    </xdr:from>
    <xdr:ext cx="534377" cy="259045"/>
    <xdr:sp macro="" textlink="">
      <xdr:nvSpPr>
        <xdr:cNvPr id="477" name="土木費該当値テキスト"/>
        <xdr:cNvSpPr txBox="1"/>
      </xdr:nvSpPr>
      <xdr:spPr>
        <a:xfrm>
          <a:off x="10528300" y="165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2654</xdr:rowOff>
    </xdr:from>
    <xdr:to>
      <xdr:col>50</xdr:col>
      <xdr:colOff>165100</xdr:colOff>
      <xdr:row>96</xdr:row>
      <xdr:rowOff>104254</xdr:rowOff>
    </xdr:to>
    <xdr:sp macro="" textlink="">
      <xdr:nvSpPr>
        <xdr:cNvPr id="478" name="楕円 477"/>
        <xdr:cNvSpPr/>
      </xdr:nvSpPr>
      <xdr:spPr>
        <a:xfrm>
          <a:off x="9588500" y="16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120781</xdr:rowOff>
    </xdr:from>
    <xdr:ext cx="534377" cy="259045"/>
    <xdr:sp macro="" textlink="">
      <xdr:nvSpPr>
        <xdr:cNvPr id="479" name="テキスト ボックス 478"/>
        <xdr:cNvSpPr txBox="1"/>
      </xdr:nvSpPr>
      <xdr:spPr>
        <a:xfrm>
          <a:off x="9372111" y="16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29231</xdr:rowOff>
    </xdr:from>
    <xdr:to>
      <xdr:col>46</xdr:col>
      <xdr:colOff>38100</xdr:colOff>
      <xdr:row>96</xdr:row>
      <xdr:rowOff>130831</xdr:rowOff>
    </xdr:to>
    <xdr:sp macro="" textlink="">
      <xdr:nvSpPr>
        <xdr:cNvPr id="480" name="楕円 479"/>
        <xdr:cNvSpPr/>
      </xdr:nvSpPr>
      <xdr:spPr>
        <a:xfrm>
          <a:off x="8699500" y="1648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121958</xdr:rowOff>
    </xdr:from>
    <xdr:ext cx="534377" cy="259045"/>
    <xdr:sp macro="" textlink="">
      <xdr:nvSpPr>
        <xdr:cNvPr id="481" name="テキスト ボックス 480"/>
        <xdr:cNvSpPr txBox="1"/>
      </xdr:nvSpPr>
      <xdr:spPr>
        <a:xfrm>
          <a:off x="8483111" y="165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129586</xdr:rowOff>
    </xdr:from>
    <xdr:to>
      <xdr:col>41</xdr:col>
      <xdr:colOff>101600</xdr:colOff>
      <xdr:row>96</xdr:row>
      <xdr:rowOff>59736</xdr:rowOff>
    </xdr:to>
    <xdr:sp macro="" textlink="">
      <xdr:nvSpPr>
        <xdr:cNvPr id="482" name="楕円 481"/>
        <xdr:cNvSpPr/>
      </xdr:nvSpPr>
      <xdr:spPr>
        <a:xfrm>
          <a:off x="7810500" y="164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76263</xdr:rowOff>
    </xdr:from>
    <xdr:ext cx="599010" cy="259045"/>
    <xdr:sp macro="" textlink="">
      <xdr:nvSpPr>
        <xdr:cNvPr id="483" name="テキスト ボックス 482"/>
        <xdr:cNvSpPr txBox="1"/>
      </xdr:nvSpPr>
      <xdr:spPr>
        <a:xfrm>
          <a:off x="7561795" y="161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52205</xdr:rowOff>
    </xdr:from>
    <xdr:to>
      <xdr:col>36</xdr:col>
      <xdr:colOff>165100</xdr:colOff>
      <xdr:row>96</xdr:row>
      <xdr:rowOff>153805</xdr:rowOff>
    </xdr:to>
    <xdr:sp macro="" textlink="">
      <xdr:nvSpPr>
        <xdr:cNvPr id="484" name="楕円 483"/>
        <xdr:cNvSpPr/>
      </xdr:nvSpPr>
      <xdr:spPr>
        <a:xfrm>
          <a:off x="6921500" y="165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144932</xdr:rowOff>
    </xdr:from>
    <xdr:ext cx="534377" cy="259045"/>
    <xdr:sp macro="" textlink="">
      <xdr:nvSpPr>
        <xdr:cNvPr id="485" name="テキスト ボックス 484"/>
        <xdr:cNvSpPr txBox="1"/>
      </xdr:nvSpPr>
      <xdr:spPr>
        <a:xfrm>
          <a:off x="6705111" y="1660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108991</xdr:rowOff>
    </xdr:from>
    <xdr:to>
      <xdr:col>85</xdr:col>
      <xdr:colOff>127000</xdr:colOff>
      <xdr:row>38</xdr:row>
      <xdr:rowOff>151073</xdr:rowOff>
    </xdr:to>
    <xdr:cxnSp macro="">
      <xdr:nvCxnSpPr>
        <xdr:cNvPr id="515" name="直線コネクタ 514"/>
        <xdr:cNvCxnSpPr/>
      </xdr:nvCxnSpPr>
      <xdr:spPr>
        <a:xfrm flipV="1">
          <a:off x="15481300" y="6624091"/>
          <a:ext cx="838200" cy="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140576</xdr:rowOff>
    </xdr:from>
    <xdr:to>
      <xdr:col>81</xdr:col>
      <xdr:colOff>50800</xdr:colOff>
      <xdr:row>38</xdr:row>
      <xdr:rowOff>151073</xdr:rowOff>
    </xdr:to>
    <xdr:cxnSp macro="">
      <xdr:nvCxnSpPr>
        <xdr:cNvPr id="518" name="直線コネクタ 517"/>
        <xdr:cNvCxnSpPr/>
      </xdr:nvCxnSpPr>
      <xdr:spPr>
        <a:xfrm>
          <a:off x="14592300" y="6655676"/>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102343</xdr:rowOff>
    </xdr:from>
    <xdr:to>
      <xdr:col>76</xdr:col>
      <xdr:colOff>114300</xdr:colOff>
      <xdr:row>38</xdr:row>
      <xdr:rowOff>140576</xdr:rowOff>
    </xdr:to>
    <xdr:cxnSp macro="">
      <xdr:nvCxnSpPr>
        <xdr:cNvPr id="521" name="直線コネクタ 520"/>
        <xdr:cNvCxnSpPr/>
      </xdr:nvCxnSpPr>
      <xdr:spPr>
        <a:xfrm>
          <a:off x="13703300" y="6617443"/>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82721</xdr:rowOff>
    </xdr:from>
    <xdr:to>
      <xdr:col>71</xdr:col>
      <xdr:colOff>177800</xdr:colOff>
      <xdr:row>38</xdr:row>
      <xdr:rowOff>102343</xdr:rowOff>
    </xdr:to>
    <xdr:cxnSp macro="">
      <xdr:nvCxnSpPr>
        <xdr:cNvPr id="524" name="直線コネクタ 523"/>
        <xdr:cNvCxnSpPr/>
      </xdr:nvCxnSpPr>
      <xdr:spPr>
        <a:xfrm>
          <a:off x="12814300" y="6083471"/>
          <a:ext cx="889000" cy="5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58191</xdr:rowOff>
    </xdr:from>
    <xdr:to>
      <xdr:col>85</xdr:col>
      <xdr:colOff>177800</xdr:colOff>
      <xdr:row>38</xdr:row>
      <xdr:rowOff>159791</xdr:rowOff>
    </xdr:to>
    <xdr:sp macro="" textlink="">
      <xdr:nvSpPr>
        <xdr:cNvPr id="534" name="楕円 533"/>
        <xdr:cNvSpPr/>
      </xdr:nvSpPr>
      <xdr:spPr>
        <a:xfrm>
          <a:off x="16268700" y="65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144568</xdr:rowOff>
    </xdr:from>
    <xdr:ext cx="534377" cy="259045"/>
    <xdr:sp macro="" textlink="">
      <xdr:nvSpPr>
        <xdr:cNvPr id="535" name="消防費該当値テキスト"/>
        <xdr:cNvSpPr txBox="1"/>
      </xdr:nvSpPr>
      <xdr:spPr>
        <a:xfrm>
          <a:off x="16370300" y="64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100273</xdr:rowOff>
    </xdr:from>
    <xdr:to>
      <xdr:col>81</xdr:col>
      <xdr:colOff>101600</xdr:colOff>
      <xdr:row>39</xdr:row>
      <xdr:rowOff>30423</xdr:rowOff>
    </xdr:to>
    <xdr:sp macro="" textlink="">
      <xdr:nvSpPr>
        <xdr:cNvPr id="536" name="楕円 535"/>
        <xdr:cNvSpPr/>
      </xdr:nvSpPr>
      <xdr:spPr>
        <a:xfrm>
          <a:off x="15430500" y="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21550</xdr:rowOff>
    </xdr:from>
    <xdr:ext cx="534377" cy="259045"/>
    <xdr:sp macro="" textlink="">
      <xdr:nvSpPr>
        <xdr:cNvPr id="537" name="テキスト ボックス 536"/>
        <xdr:cNvSpPr txBox="1"/>
      </xdr:nvSpPr>
      <xdr:spPr>
        <a:xfrm>
          <a:off x="15214111" y="67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89776</xdr:rowOff>
    </xdr:from>
    <xdr:to>
      <xdr:col>76</xdr:col>
      <xdr:colOff>165100</xdr:colOff>
      <xdr:row>39</xdr:row>
      <xdr:rowOff>19926</xdr:rowOff>
    </xdr:to>
    <xdr:sp macro="" textlink="">
      <xdr:nvSpPr>
        <xdr:cNvPr id="538" name="楕円 537"/>
        <xdr:cNvSpPr/>
      </xdr:nvSpPr>
      <xdr:spPr>
        <a:xfrm>
          <a:off x="14541500" y="66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11053</xdr:rowOff>
    </xdr:from>
    <xdr:ext cx="534377" cy="259045"/>
    <xdr:sp macro="" textlink="">
      <xdr:nvSpPr>
        <xdr:cNvPr id="539" name="テキスト ボックス 538"/>
        <xdr:cNvSpPr txBox="1"/>
      </xdr:nvSpPr>
      <xdr:spPr>
        <a:xfrm>
          <a:off x="14325111" y="66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51543</xdr:rowOff>
    </xdr:from>
    <xdr:to>
      <xdr:col>72</xdr:col>
      <xdr:colOff>38100</xdr:colOff>
      <xdr:row>38</xdr:row>
      <xdr:rowOff>153143</xdr:rowOff>
    </xdr:to>
    <xdr:sp macro="" textlink="">
      <xdr:nvSpPr>
        <xdr:cNvPr id="540" name="楕円 539"/>
        <xdr:cNvSpPr/>
      </xdr:nvSpPr>
      <xdr:spPr>
        <a:xfrm>
          <a:off x="13652500" y="65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144270</xdr:rowOff>
    </xdr:from>
    <xdr:ext cx="534377" cy="259045"/>
    <xdr:sp macro="" textlink="">
      <xdr:nvSpPr>
        <xdr:cNvPr id="541" name="テキスト ボックス 540"/>
        <xdr:cNvSpPr txBox="1"/>
      </xdr:nvSpPr>
      <xdr:spPr>
        <a:xfrm>
          <a:off x="13436111" y="66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31921</xdr:rowOff>
    </xdr:from>
    <xdr:to>
      <xdr:col>67</xdr:col>
      <xdr:colOff>101600</xdr:colOff>
      <xdr:row>35</xdr:row>
      <xdr:rowOff>133521</xdr:rowOff>
    </xdr:to>
    <xdr:sp macro="" textlink="">
      <xdr:nvSpPr>
        <xdr:cNvPr id="542" name="楕円 541"/>
        <xdr:cNvSpPr/>
      </xdr:nvSpPr>
      <xdr:spPr>
        <a:xfrm>
          <a:off x="12763500" y="603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150048</xdr:rowOff>
    </xdr:from>
    <xdr:ext cx="534377" cy="259045"/>
    <xdr:sp macro="" textlink="">
      <xdr:nvSpPr>
        <xdr:cNvPr id="543" name="テキスト ボックス 542"/>
        <xdr:cNvSpPr txBox="1"/>
      </xdr:nvSpPr>
      <xdr:spPr>
        <a:xfrm>
          <a:off x="12547111" y="58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149628</xdr:rowOff>
    </xdr:from>
    <xdr:to>
      <xdr:col>85</xdr:col>
      <xdr:colOff>127000</xdr:colOff>
      <xdr:row>58</xdr:row>
      <xdr:rowOff>83331</xdr:rowOff>
    </xdr:to>
    <xdr:cxnSp macro="">
      <xdr:nvCxnSpPr>
        <xdr:cNvPr id="574" name="直線コネクタ 573"/>
        <xdr:cNvCxnSpPr/>
      </xdr:nvCxnSpPr>
      <xdr:spPr>
        <a:xfrm flipV="1">
          <a:off x="15481300" y="9922278"/>
          <a:ext cx="838200" cy="10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83331</xdr:rowOff>
    </xdr:from>
    <xdr:to>
      <xdr:col>81</xdr:col>
      <xdr:colOff>50800</xdr:colOff>
      <xdr:row>58</xdr:row>
      <xdr:rowOff>98542</xdr:rowOff>
    </xdr:to>
    <xdr:cxnSp macro="">
      <xdr:nvCxnSpPr>
        <xdr:cNvPr id="577" name="直線コネクタ 576"/>
        <xdr:cNvCxnSpPr/>
      </xdr:nvCxnSpPr>
      <xdr:spPr>
        <a:xfrm flipV="1">
          <a:off x="14592300" y="10027431"/>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98542</xdr:rowOff>
    </xdr:from>
    <xdr:to>
      <xdr:col>76</xdr:col>
      <xdr:colOff>114300</xdr:colOff>
      <xdr:row>58</xdr:row>
      <xdr:rowOff>128884</xdr:rowOff>
    </xdr:to>
    <xdr:cxnSp macro="">
      <xdr:nvCxnSpPr>
        <xdr:cNvPr id="580" name="直線コネクタ 579"/>
        <xdr:cNvCxnSpPr/>
      </xdr:nvCxnSpPr>
      <xdr:spPr>
        <a:xfrm flipV="1">
          <a:off x="13703300" y="10042642"/>
          <a:ext cx="889000" cy="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115540</xdr:rowOff>
    </xdr:from>
    <xdr:to>
      <xdr:col>71</xdr:col>
      <xdr:colOff>177800</xdr:colOff>
      <xdr:row>58</xdr:row>
      <xdr:rowOff>128884</xdr:rowOff>
    </xdr:to>
    <xdr:cxnSp macro="">
      <xdr:nvCxnSpPr>
        <xdr:cNvPr id="583" name="直線コネクタ 582"/>
        <xdr:cNvCxnSpPr/>
      </xdr:nvCxnSpPr>
      <xdr:spPr>
        <a:xfrm>
          <a:off x="12814300" y="10059640"/>
          <a:ext cx="889000" cy="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98828</xdr:rowOff>
    </xdr:from>
    <xdr:to>
      <xdr:col>85</xdr:col>
      <xdr:colOff>177800</xdr:colOff>
      <xdr:row>58</xdr:row>
      <xdr:rowOff>28978</xdr:rowOff>
    </xdr:to>
    <xdr:sp macro="" textlink="">
      <xdr:nvSpPr>
        <xdr:cNvPr id="593" name="楕円 592"/>
        <xdr:cNvSpPr/>
      </xdr:nvSpPr>
      <xdr:spPr>
        <a:xfrm>
          <a:off x="16268700" y="98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77255</xdr:rowOff>
    </xdr:from>
    <xdr:ext cx="534377" cy="259045"/>
    <xdr:sp macro="" textlink="">
      <xdr:nvSpPr>
        <xdr:cNvPr id="594" name="教育費該当値テキスト"/>
        <xdr:cNvSpPr txBox="1"/>
      </xdr:nvSpPr>
      <xdr:spPr>
        <a:xfrm>
          <a:off x="16370300" y="98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32531</xdr:rowOff>
    </xdr:from>
    <xdr:to>
      <xdr:col>81</xdr:col>
      <xdr:colOff>101600</xdr:colOff>
      <xdr:row>58</xdr:row>
      <xdr:rowOff>134131</xdr:rowOff>
    </xdr:to>
    <xdr:sp macro="" textlink="">
      <xdr:nvSpPr>
        <xdr:cNvPr id="595" name="楕円 594"/>
        <xdr:cNvSpPr/>
      </xdr:nvSpPr>
      <xdr:spPr>
        <a:xfrm>
          <a:off x="15430500" y="99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125258</xdr:rowOff>
    </xdr:from>
    <xdr:ext cx="534377" cy="259045"/>
    <xdr:sp macro="" textlink="">
      <xdr:nvSpPr>
        <xdr:cNvPr id="596" name="テキスト ボックス 595"/>
        <xdr:cNvSpPr txBox="1"/>
      </xdr:nvSpPr>
      <xdr:spPr>
        <a:xfrm>
          <a:off x="15214111" y="10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47742</xdr:rowOff>
    </xdr:from>
    <xdr:to>
      <xdr:col>76</xdr:col>
      <xdr:colOff>165100</xdr:colOff>
      <xdr:row>58</xdr:row>
      <xdr:rowOff>149342</xdr:rowOff>
    </xdr:to>
    <xdr:sp macro="" textlink="">
      <xdr:nvSpPr>
        <xdr:cNvPr id="597" name="楕円 596"/>
        <xdr:cNvSpPr/>
      </xdr:nvSpPr>
      <xdr:spPr>
        <a:xfrm>
          <a:off x="14541500" y="99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140469</xdr:rowOff>
    </xdr:from>
    <xdr:ext cx="534377" cy="259045"/>
    <xdr:sp macro="" textlink="">
      <xdr:nvSpPr>
        <xdr:cNvPr id="598" name="テキスト ボックス 597"/>
        <xdr:cNvSpPr txBox="1"/>
      </xdr:nvSpPr>
      <xdr:spPr>
        <a:xfrm>
          <a:off x="14325111" y="100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78084</xdr:rowOff>
    </xdr:from>
    <xdr:to>
      <xdr:col>72</xdr:col>
      <xdr:colOff>38100</xdr:colOff>
      <xdr:row>59</xdr:row>
      <xdr:rowOff>8234</xdr:rowOff>
    </xdr:to>
    <xdr:sp macro="" textlink="">
      <xdr:nvSpPr>
        <xdr:cNvPr id="599" name="楕円 598"/>
        <xdr:cNvSpPr/>
      </xdr:nvSpPr>
      <xdr:spPr>
        <a:xfrm>
          <a:off x="13652500" y="1002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170811</xdr:rowOff>
    </xdr:from>
    <xdr:ext cx="534377" cy="259045"/>
    <xdr:sp macro="" textlink="">
      <xdr:nvSpPr>
        <xdr:cNvPr id="600" name="テキスト ボックス 599"/>
        <xdr:cNvSpPr txBox="1"/>
      </xdr:nvSpPr>
      <xdr:spPr>
        <a:xfrm>
          <a:off x="13436111" y="1011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64740</xdr:rowOff>
    </xdr:from>
    <xdr:to>
      <xdr:col>67</xdr:col>
      <xdr:colOff>101600</xdr:colOff>
      <xdr:row>58</xdr:row>
      <xdr:rowOff>166340</xdr:rowOff>
    </xdr:to>
    <xdr:sp macro="" textlink="">
      <xdr:nvSpPr>
        <xdr:cNvPr id="601" name="楕円 600"/>
        <xdr:cNvSpPr/>
      </xdr:nvSpPr>
      <xdr:spPr>
        <a:xfrm>
          <a:off x="12763500" y="100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157467</xdr:rowOff>
    </xdr:from>
    <xdr:ext cx="534377" cy="259045"/>
    <xdr:sp macro="" textlink="">
      <xdr:nvSpPr>
        <xdr:cNvPr id="602" name="テキスト ボックス 601"/>
        <xdr:cNvSpPr txBox="1"/>
      </xdr:nvSpPr>
      <xdr:spPr>
        <a:xfrm>
          <a:off x="12547111" y="101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122174</xdr:rowOff>
    </xdr:from>
    <xdr:to>
      <xdr:col>85</xdr:col>
      <xdr:colOff>127000</xdr:colOff>
      <xdr:row>78</xdr:row>
      <xdr:rowOff>124744</xdr:rowOff>
    </xdr:to>
    <xdr:cxnSp macro="">
      <xdr:nvCxnSpPr>
        <xdr:cNvPr id="629" name="直線コネクタ 628"/>
        <xdr:cNvCxnSpPr/>
      </xdr:nvCxnSpPr>
      <xdr:spPr>
        <a:xfrm>
          <a:off x="15481300" y="13495274"/>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122174</xdr:rowOff>
    </xdr:from>
    <xdr:to>
      <xdr:col>81</xdr:col>
      <xdr:colOff>50800</xdr:colOff>
      <xdr:row>78</xdr:row>
      <xdr:rowOff>133651</xdr:rowOff>
    </xdr:to>
    <xdr:cxnSp macro="">
      <xdr:nvCxnSpPr>
        <xdr:cNvPr id="632" name="直線コネクタ 631"/>
        <xdr:cNvCxnSpPr/>
      </xdr:nvCxnSpPr>
      <xdr:spPr>
        <a:xfrm flipV="1">
          <a:off x="14592300" y="13495274"/>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133651</xdr:rowOff>
    </xdr:from>
    <xdr:to>
      <xdr:col>76</xdr:col>
      <xdr:colOff>114300</xdr:colOff>
      <xdr:row>78</xdr:row>
      <xdr:rowOff>136613</xdr:rowOff>
    </xdr:to>
    <xdr:cxnSp macro="">
      <xdr:nvCxnSpPr>
        <xdr:cNvPr id="635" name="直線コネクタ 634"/>
        <xdr:cNvCxnSpPr/>
      </xdr:nvCxnSpPr>
      <xdr:spPr>
        <a:xfrm flipV="1">
          <a:off x="13703300" y="13506751"/>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136482</xdr:rowOff>
    </xdr:from>
    <xdr:to>
      <xdr:col>71</xdr:col>
      <xdr:colOff>177800</xdr:colOff>
      <xdr:row>78</xdr:row>
      <xdr:rowOff>136613</xdr:rowOff>
    </xdr:to>
    <xdr:cxnSp macro="">
      <xdr:nvCxnSpPr>
        <xdr:cNvPr id="638" name="直線コネクタ 637"/>
        <xdr:cNvCxnSpPr/>
      </xdr:nvCxnSpPr>
      <xdr:spPr>
        <a:xfrm>
          <a:off x="12814300" y="1350958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73944</xdr:rowOff>
    </xdr:from>
    <xdr:to>
      <xdr:col>85</xdr:col>
      <xdr:colOff>177800</xdr:colOff>
      <xdr:row>79</xdr:row>
      <xdr:rowOff>4094</xdr:rowOff>
    </xdr:to>
    <xdr:sp macro="" textlink="">
      <xdr:nvSpPr>
        <xdr:cNvPr id="648" name="楕円 647"/>
        <xdr:cNvSpPr/>
      </xdr:nvSpPr>
      <xdr:spPr>
        <a:xfrm>
          <a:off x="16268700" y="134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469744" cy="259045"/>
    <xdr:sp macro="" textlink="">
      <xdr:nvSpPr>
        <xdr:cNvPr id="649" name="災害復旧費該当値テキスト"/>
        <xdr:cNvSpPr txBox="1"/>
      </xdr:nvSpPr>
      <xdr:spPr>
        <a:xfrm>
          <a:off x="16370300" y="134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71374</xdr:rowOff>
    </xdr:from>
    <xdr:to>
      <xdr:col>81</xdr:col>
      <xdr:colOff>101600</xdr:colOff>
      <xdr:row>79</xdr:row>
      <xdr:rowOff>1524</xdr:rowOff>
    </xdr:to>
    <xdr:sp macro="" textlink="">
      <xdr:nvSpPr>
        <xdr:cNvPr id="650" name="楕円 649"/>
        <xdr:cNvSpPr/>
      </xdr:nvSpPr>
      <xdr:spPr>
        <a:xfrm>
          <a:off x="15430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164101</xdr:rowOff>
    </xdr:from>
    <xdr:ext cx="469744" cy="259045"/>
    <xdr:sp macro="" textlink="">
      <xdr:nvSpPr>
        <xdr:cNvPr id="651" name="テキスト ボックス 650"/>
        <xdr:cNvSpPr txBox="1"/>
      </xdr:nvSpPr>
      <xdr:spPr>
        <a:xfrm>
          <a:off x="15246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82851</xdr:rowOff>
    </xdr:from>
    <xdr:to>
      <xdr:col>76</xdr:col>
      <xdr:colOff>165100</xdr:colOff>
      <xdr:row>79</xdr:row>
      <xdr:rowOff>13001</xdr:rowOff>
    </xdr:to>
    <xdr:sp macro="" textlink="">
      <xdr:nvSpPr>
        <xdr:cNvPr id="652" name="楕円 651"/>
        <xdr:cNvSpPr/>
      </xdr:nvSpPr>
      <xdr:spPr>
        <a:xfrm>
          <a:off x="14541500" y="134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4128</xdr:rowOff>
    </xdr:from>
    <xdr:ext cx="469744" cy="259045"/>
    <xdr:sp macro="" textlink="">
      <xdr:nvSpPr>
        <xdr:cNvPr id="653" name="テキスト ボックス 652"/>
        <xdr:cNvSpPr txBox="1"/>
      </xdr:nvSpPr>
      <xdr:spPr>
        <a:xfrm>
          <a:off x="14357428" y="135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85813</xdr:rowOff>
    </xdr:from>
    <xdr:to>
      <xdr:col>72</xdr:col>
      <xdr:colOff>38100</xdr:colOff>
      <xdr:row>79</xdr:row>
      <xdr:rowOff>15963</xdr:rowOff>
    </xdr:to>
    <xdr:sp macro="" textlink="">
      <xdr:nvSpPr>
        <xdr:cNvPr id="654" name="楕円 653"/>
        <xdr:cNvSpPr/>
      </xdr:nvSpPr>
      <xdr:spPr>
        <a:xfrm>
          <a:off x="13652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7090</xdr:rowOff>
    </xdr:from>
    <xdr:ext cx="469744" cy="259045"/>
    <xdr:sp macro="" textlink="">
      <xdr:nvSpPr>
        <xdr:cNvPr id="655" name="テキスト ボックス 654"/>
        <xdr:cNvSpPr txBox="1"/>
      </xdr:nvSpPr>
      <xdr:spPr>
        <a:xfrm>
          <a:off x="13468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85682</xdr:rowOff>
    </xdr:from>
    <xdr:to>
      <xdr:col>67</xdr:col>
      <xdr:colOff>101600</xdr:colOff>
      <xdr:row>79</xdr:row>
      <xdr:rowOff>15832</xdr:rowOff>
    </xdr:to>
    <xdr:sp macro="" textlink="">
      <xdr:nvSpPr>
        <xdr:cNvPr id="656" name="楕円 655"/>
        <xdr:cNvSpPr/>
      </xdr:nvSpPr>
      <xdr:spPr>
        <a:xfrm>
          <a:off x="12763500" y="13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6959</xdr:rowOff>
    </xdr:from>
    <xdr:ext cx="469744" cy="259045"/>
    <xdr:sp macro="" textlink="">
      <xdr:nvSpPr>
        <xdr:cNvPr id="657" name="テキスト ボックス 656"/>
        <xdr:cNvSpPr txBox="1"/>
      </xdr:nvSpPr>
      <xdr:spPr>
        <a:xfrm>
          <a:off x="12579428" y="1355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35970</xdr:rowOff>
    </xdr:from>
    <xdr:to>
      <xdr:col>85</xdr:col>
      <xdr:colOff>127000</xdr:colOff>
      <xdr:row>95</xdr:row>
      <xdr:rowOff>73671</xdr:rowOff>
    </xdr:to>
    <xdr:cxnSp macro="">
      <xdr:nvCxnSpPr>
        <xdr:cNvPr id="684" name="直線コネクタ 683"/>
        <xdr:cNvCxnSpPr/>
      </xdr:nvCxnSpPr>
      <xdr:spPr>
        <a:xfrm>
          <a:off x="15481300" y="16323720"/>
          <a:ext cx="8382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xdr:rowOff>
    </xdr:from>
    <xdr:to>
      <xdr:col>81</xdr:col>
      <xdr:colOff>50800</xdr:colOff>
      <xdr:row>95</xdr:row>
      <xdr:rowOff>35970</xdr:rowOff>
    </xdr:to>
    <xdr:cxnSp macro="">
      <xdr:nvCxnSpPr>
        <xdr:cNvPr id="687" name="直線コネクタ 686"/>
        <xdr:cNvCxnSpPr/>
      </xdr:nvCxnSpPr>
      <xdr:spPr>
        <a:xfrm>
          <a:off x="14592300" y="16287770"/>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147509</xdr:rowOff>
    </xdr:from>
    <xdr:to>
      <xdr:col>76</xdr:col>
      <xdr:colOff>114300</xdr:colOff>
      <xdr:row>95</xdr:row>
      <xdr:rowOff>20</xdr:rowOff>
    </xdr:to>
    <xdr:cxnSp macro="">
      <xdr:nvCxnSpPr>
        <xdr:cNvPr id="690" name="直線コネクタ 689"/>
        <xdr:cNvCxnSpPr/>
      </xdr:nvCxnSpPr>
      <xdr:spPr>
        <a:xfrm>
          <a:off x="13703300" y="16263809"/>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119501</xdr:rowOff>
    </xdr:from>
    <xdr:to>
      <xdr:col>71</xdr:col>
      <xdr:colOff>177800</xdr:colOff>
      <xdr:row>94</xdr:row>
      <xdr:rowOff>147509</xdr:rowOff>
    </xdr:to>
    <xdr:cxnSp macro="">
      <xdr:nvCxnSpPr>
        <xdr:cNvPr id="693" name="直線コネクタ 692"/>
        <xdr:cNvCxnSpPr/>
      </xdr:nvCxnSpPr>
      <xdr:spPr>
        <a:xfrm>
          <a:off x="12814300" y="16235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22871</xdr:rowOff>
    </xdr:from>
    <xdr:to>
      <xdr:col>85</xdr:col>
      <xdr:colOff>177800</xdr:colOff>
      <xdr:row>95</xdr:row>
      <xdr:rowOff>124471</xdr:rowOff>
    </xdr:to>
    <xdr:sp macro="" textlink="">
      <xdr:nvSpPr>
        <xdr:cNvPr id="703" name="楕円 702"/>
        <xdr:cNvSpPr/>
      </xdr:nvSpPr>
      <xdr:spPr>
        <a:xfrm>
          <a:off x="16268700" y="163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45748</xdr:rowOff>
    </xdr:from>
    <xdr:ext cx="599010" cy="259045"/>
    <xdr:sp macro="" textlink="">
      <xdr:nvSpPr>
        <xdr:cNvPr id="704" name="公債費該当値テキスト"/>
        <xdr:cNvSpPr txBox="1"/>
      </xdr:nvSpPr>
      <xdr:spPr>
        <a:xfrm>
          <a:off x="16370300" y="1616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156620</xdr:rowOff>
    </xdr:from>
    <xdr:to>
      <xdr:col>81</xdr:col>
      <xdr:colOff>101600</xdr:colOff>
      <xdr:row>95</xdr:row>
      <xdr:rowOff>86770</xdr:rowOff>
    </xdr:to>
    <xdr:sp macro="" textlink="">
      <xdr:nvSpPr>
        <xdr:cNvPr id="705" name="楕円 704"/>
        <xdr:cNvSpPr/>
      </xdr:nvSpPr>
      <xdr:spPr>
        <a:xfrm>
          <a:off x="15430500" y="162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103297</xdr:rowOff>
    </xdr:from>
    <xdr:ext cx="599010" cy="259045"/>
    <xdr:sp macro="" textlink="">
      <xdr:nvSpPr>
        <xdr:cNvPr id="706" name="テキスト ボックス 705"/>
        <xdr:cNvSpPr txBox="1"/>
      </xdr:nvSpPr>
      <xdr:spPr>
        <a:xfrm>
          <a:off x="15181795" y="160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120670</xdr:rowOff>
    </xdr:from>
    <xdr:to>
      <xdr:col>76</xdr:col>
      <xdr:colOff>165100</xdr:colOff>
      <xdr:row>95</xdr:row>
      <xdr:rowOff>50820</xdr:rowOff>
    </xdr:to>
    <xdr:sp macro="" textlink="">
      <xdr:nvSpPr>
        <xdr:cNvPr id="707" name="楕円 706"/>
        <xdr:cNvSpPr/>
      </xdr:nvSpPr>
      <xdr:spPr>
        <a:xfrm>
          <a:off x="145415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67347</xdr:rowOff>
    </xdr:from>
    <xdr:ext cx="599010" cy="259045"/>
    <xdr:sp macro="" textlink="">
      <xdr:nvSpPr>
        <xdr:cNvPr id="708" name="テキスト ボックス 707"/>
        <xdr:cNvSpPr txBox="1"/>
      </xdr:nvSpPr>
      <xdr:spPr>
        <a:xfrm>
          <a:off x="14292795" y="1601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96709</xdr:rowOff>
    </xdr:from>
    <xdr:to>
      <xdr:col>72</xdr:col>
      <xdr:colOff>38100</xdr:colOff>
      <xdr:row>95</xdr:row>
      <xdr:rowOff>26859</xdr:rowOff>
    </xdr:to>
    <xdr:sp macro="" textlink="">
      <xdr:nvSpPr>
        <xdr:cNvPr id="709" name="楕円 708"/>
        <xdr:cNvSpPr/>
      </xdr:nvSpPr>
      <xdr:spPr>
        <a:xfrm>
          <a:off x="13652500" y="16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43386</xdr:rowOff>
    </xdr:from>
    <xdr:ext cx="599010" cy="259045"/>
    <xdr:sp macro="" textlink="">
      <xdr:nvSpPr>
        <xdr:cNvPr id="710" name="テキスト ボックス 709"/>
        <xdr:cNvSpPr txBox="1"/>
      </xdr:nvSpPr>
      <xdr:spPr>
        <a:xfrm>
          <a:off x="13403795" y="159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68701</xdr:rowOff>
    </xdr:from>
    <xdr:to>
      <xdr:col>67</xdr:col>
      <xdr:colOff>101600</xdr:colOff>
      <xdr:row>94</xdr:row>
      <xdr:rowOff>170301</xdr:rowOff>
    </xdr:to>
    <xdr:sp macro="" textlink="">
      <xdr:nvSpPr>
        <xdr:cNvPr id="711" name="楕円 710"/>
        <xdr:cNvSpPr/>
      </xdr:nvSpPr>
      <xdr:spPr>
        <a:xfrm>
          <a:off x="12763500" y="161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15378</xdr:rowOff>
    </xdr:from>
    <xdr:ext cx="599010" cy="259045"/>
    <xdr:sp macro="" textlink="">
      <xdr:nvSpPr>
        <xdr:cNvPr id="712" name="テキスト ボックス 711"/>
        <xdr:cNvSpPr txBox="1"/>
      </xdr:nvSpPr>
      <xdr:spPr>
        <a:xfrm>
          <a:off x="12514795" y="1596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221,292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30,107</a:t>
          </a:r>
          <a:r>
            <a:rPr kumimoji="1" lang="ja-JP" altLang="en-US" sz="1300">
              <a:latin typeface="ＭＳ Ｐゴシック" panose="020B0600070205080204" pitchFamily="50" charset="-128"/>
              <a:ea typeface="ＭＳ Ｐゴシック" panose="020B0600070205080204" pitchFamily="50" charset="-128"/>
            </a:rPr>
            <a:t>円上回った。主な要因としては、高齢者、少子化対策に要する扶助費の増高や国保会計への赤字補てんのための繰出しを行ったためである。今後は、特別会計を含めた費用の見直しを行っていく必要がある。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89,460</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7,453</a:t>
          </a:r>
          <a:r>
            <a:rPr kumimoji="1" lang="ja-JP" altLang="en-US" sz="1300">
              <a:latin typeface="ＭＳ Ｐゴシック" panose="020B0600070205080204" pitchFamily="50" charset="-128"/>
              <a:ea typeface="ＭＳ Ｐゴシック" panose="020B0600070205080204" pitchFamily="50" charset="-128"/>
            </a:rPr>
            <a:t>円下回っているが、前年度から</a:t>
          </a:r>
          <a:r>
            <a:rPr kumimoji="1" lang="en-US" altLang="ja-JP" sz="1300">
              <a:latin typeface="ＭＳ Ｐゴシック" panose="020B0600070205080204" pitchFamily="50" charset="-128"/>
              <a:ea typeface="ＭＳ Ｐゴシック" panose="020B0600070205080204" pitchFamily="50" charset="-128"/>
            </a:rPr>
            <a:t>32,199</a:t>
          </a:r>
          <a:r>
            <a:rPr kumimoji="1" lang="ja-JP" altLang="en-US" sz="1300">
              <a:latin typeface="ＭＳ Ｐゴシック" panose="020B0600070205080204" pitchFamily="50" charset="-128"/>
              <a:ea typeface="ＭＳ Ｐゴシック" panose="020B0600070205080204" pitchFamily="50" charset="-128"/>
            </a:rPr>
            <a:t>円と大きく増加している。要因としては、学校施設の非構造部材耐震化事業に着手したためである。今後はさらに中央公民館等の機能を持った複合施設を建設する予定であり、さらに増高が予想される。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126,942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17,992</a:t>
          </a:r>
          <a:r>
            <a:rPr kumimoji="1" lang="ja-JP" altLang="en-US" sz="1300">
              <a:latin typeface="ＭＳ Ｐゴシック" panose="020B0600070205080204" pitchFamily="50" charset="-128"/>
              <a:ea typeface="ＭＳ Ｐゴシック" panose="020B0600070205080204" pitchFamily="50" charset="-128"/>
            </a:rPr>
            <a:t>円上回っている。起債抑制策により減少傾向にはあるが、今後も引き続き事業の選択による発行抑制を基調とし、公債費の減少に取り組む。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財政調整基金残高は減、実質収支額は前年度より増加したが、実質単年度収支は減少した。実質単年度収支が減少した要因は、財政調整基金の積立額に対し、取り崩し額が上回ったためである。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今後について、税収等の大幅な増は見込めないため、中期財政計画に基づき、財政見通しを立て、健全な財政運営を図る。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一般会計及び全ての特別会計で赤字は生じていないが、国民健康保険事業特別会計においては、一般会計から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千円の財源補填の為の繰入を行っている。今後は、費用の見直しを行うとともに医療費の抑制に努め、独立採算の原則の下、適切な財政運営を行っていかなければならない。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6664080</v>
      </c>
      <c r="BO4" s="441"/>
      <c r="BP4" s="441"/>
      <c r="BQ4" s="441"/>
      <c r="BR4" s="441"/>
      <c r="BS4" s="441"/>
      <c r="BT4" s="441"/>
      <c r="BU4" s="442"/>
      <c r="BV4" s="440">
        <v>6784138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2.5</v>
      </c>
      <c r="CU4" s="622"/>
      <c r="CV4" s="622"/>
      <c r="CW4" s="622"/>
      <c r="CX4" s="622"/>
      <c r="CY4" s="622"/>
      <c r="CZ4" s="622"/>
      <c r="DA4" s="623"/>
      <c r="DB4" s="621">
        <v>1.5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6555767</v>
      </c>
      <c r="BO5" s="446"/>
      <c r="BP5" s="446"/>
      <c r="BQ5" s="446"/>
      <c r="BR5" s="446"/>
      <c r="BS5" s="446"/>
      <c r="BT5" s="446"/>
      <c r="BU5" s="447"/>
      <c r="BV5" s="445">
        <v>6654255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89.8</v>
      </c>
      <c r="CU5" s="416"/>
      <c r="CV5" s="416"/>
      <c r="CW5" s="416"/>
      <c r="CX5" s="416"/>
      <c r="CY5" s="416"/>
      <c r="CZ5" s="416"/>
      <c r="DA5" s="417"/>
      <c r="DB5" s="415">
        <v>87.8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108313</v>
      </c>
      <c r="BO6" s="446"/>
      <c r="BP6" s="446"/>
      <c r="BQ6" s="446"/>
      <c r="BR6" s="446"/>
      <c r="BS6" s="446"/>
      <c r="BT6" s="446"/>
      <c r="BU6" s="447"/>
      <c r="BV6" s="445">
        <v>129883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91.6</v>
      </c>
      <c r="CU6" s="596"/>
      <c r="CV6" s="596"/>
      <c r="CW6" s="596"/>
      <c r="CX6" s="596"/>
      <c r="CY6" s="596"/>
      <c r="CZ6" s="596"/>
      <c r="DA6" s="597"/>
      <c r="DB6" s="595">
        <v>89.2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4493</v>
      </c>
      <c r="BO7" s="446"/>
      <c r="BP7" s="446"/>
      <c r="BQ7" s="446"/>
      <c r="BR7" s="446"/>
      <c r="BS7" s="446"/>
      <c r="BT7" s="446"/>
      <c r="BU7" s="447"/>
      <c r="BV7" s="445">
        <v>61930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4150230</v>
      </c>
      <c r="CU7" s="446"/>
      <c r="CV7" s="446"/>
      <c r="CW7" s="446"/>
      <c r="CX7" s="446"/>
      <c r="CY7" s="446"/>
      <c r="CZ7" s="446"/>
      <c r="DA7" s="447"/>
      <c r="DB7" s="445">
        <v>4418653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103820</v>
      </c>
      <c r="BO8" s="446"/>
      <c r="BP8" s="446"/>
      <c r="BQ8" s="446"/>
      <c r="BR8" s="446"/>
      <c r="BS8" s="446"/>
      <c r="BT8" s="446"/>
      <c r="BU8" s="447"/>
      <c r="BV8" s="445">
        <v>67953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0.18</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7923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35867</v>
      </c>
      <c r="BO9" s="446"/>
      <c r="BP9" s="446"/>
      <c r="BQ9" s="446"/>
      <c r="BR9" s="446"/>
      <c r="BS9" s="446"/>
      <c r="BT9" s="446"/>
      <c r="BU9" s="447"/>
      <c r="BV9" s="445">
        <v>1487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21.4</v>
      </c>
      <c r="CU9" s="416"/>
      <c r="CV9" s="416"/>
      <c r="CW9" s="416"/>
      <c r="CX9" s="416"/>
      <c r="CY9" s="416"/>
      <c r="CZ9" s="416"/>
      <c r="DA9" s="417"/>
      <c r="DB9" s="415">
        <v>22.9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8987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35269</v>
      </c>
      <c r="BO10" s="446"/>
      <c r="BP10" s="446"/>
      <c r="BQ10" s="446"/>
      <c r="BR10" s="446"/>
      <c r="BS10" s="446"/>
      <c r="BT10" s="446"/>
      <c r="BU10" s="447"/>
      <c r="BV10" s="445">
        <v>34595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7802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99</v>
      </c>
      <c r="AV12" s="503"/>
      <c r="AW12" s="503"/>
      <c r="AX12" s="503"/>
      <c r="AY12" s="425" t="s">
        <v>129</v>
      </c>
      <c r="AZ12" s="426"/>
      <c r="BA12" s="426"/>
      <c r="BB12" s="426"/>
      <c r="BC12" s="426"/>
      <c r="BD12" s="426"/>
      <c r="BE12" s="426"/>
      <c r="BF12" s="426"/>
      <c r="BG12" s="426"/>
      <c r="BH12" s="426"/>
      <c r="BI12" s="426"/>
      <c r="BJ12" s="426"/>
      <c r="BK12" s="426"/>
      <c r="BL12" s="426"/>
      <c r="BM12" s="427"/>
      <c r="BN12" s="445">
        <v>103612</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7751</v>
      </c>
      <c r="S13" s="549"/>
      <c r="T13" s="549"/>
      <c r="U13" s="549"/>
      <c r="V13" s="550"/>
      <c r="W13" s="536" t="s">
        <v>133</v>
      </c>
      <c r="X13" s="458"/>
      <c r="Y13" s="458"/>
      <c r="Z13" s="458"/>
      <c r="AA13" s="458"/>
      <c r="AB13" s="459"/>
      <c r="AC13" s="421">
        <v>1280</v>
      </c>
      <c r="AD13" s="422"/>
      <c r="AE13" s="422"/>
      <c r="AF13" s="422"/>
      <c r="AG13" s="423"/>
      <c r="AH13" s="421">
        <v>1393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-32476</v>
      </c>
      <c r="BO13" s="446"/>
      <c r="BP13" s="446"/>
      <c r="BQ13" s="446"/>
      <c r="BR13" s="446"/>
      <c r="BS13" s="446"/>
      <c r="BT13" s="446"/>
      <c r="BU13" s="447"/>
      <c r="BV13" s="445">
        <v>36082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8022</v>
      </c>
      <c r="S14" s="549"/>
      <c r="T14" s="549"/>
      <c r="U14" s="549"/>
      <c r="V14" s="550"/>
      <c r="W14" s="551"/>
      <c r="X14" s="461"/>
      <c r="Y14" s="461"/>
      <c r="Z14" s="461"/>
      <c r="AA14" s="461"/>
      <c r="AB14" s="462"/>
      <c r="AC14" s="541">
        <v>36.299999999999997</v>
      </c>
      <c r="AD14" s="542"/>
      <c r="AE14" s="542"/>
      <c r="AF14" s="542"/>
      <c r="AG14" s="543"/>
      <c r="AH14" s="541">
        <v>35.1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7973</v>
      </c>
      <c r="S15" s="549"/>
      <c r="T15" s="549"/>
      <c r="U15" s="549"/>
      <c r="V15" s="550"/>
      <c r="W15" s="536" t="s">
        <v>140</v>
      </c>
      <c r="X15" s="458"/>
      <c r="Y15" s="458"/>
      <c r="Z15" s="458"/>
      <c r="AA15" s="458"/>
      <c r="AB15" s="459"/>
      <c r="AC15" s="421">
        <v>483</v>
      </c>
      <c r="AD15" s="422"/>
      <c r="AE15" s="422"/>
      <c r="AF15" s="422"/>
      <c r="AG15" s="423"/>
      <c r="AH15" s="421">
        <v>614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694473</v>
      </c>
      <c r="BO15" s="441"/>
      <c r="BP15" s="441"/>
      <c r="BQ15" s="441"/>
      <c r="BR15" s="441"/>
      <c r="BS15" s="441"/>
      <c r="BT15" s="441"/>
      <c r="BU15" s="442"/>
      <c r="BV15" s="440">
        <v>677849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13.7</v>
      </c>
      <c r="AD16" s="542"/>
      <c r="AE16" s="542"/>
      <c r="AF16" s="542"/>
      <c r="AG16" s="543"/>
      <c r="AH16" s="541">
        <v>15.5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3707837</v>
      </c>
      <c r="BO16" s="446"/>
      <c r="BP16" s="446"/>
      <c r="BQ16" s="446"/>
      <c r="BR16" s="446"/>
      <c r="BS16" s="446"/>
      <c r="BT16" s="446"/>
      <c r="BU16" s="447"/>
      <c r="BV16" s="445">
        <v>3851758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1760</v>
      </c>
      <c r="AD17" s="422"/>
      <c r="AE17" s="422"/>
      <c r="AF17" s="422"/>
      <c r="AG17" s="423"/>
      <c r="AH17" s="421">
        <v>1965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869832</v>
      </c>
      <c r="BO17" s="446"/>
      <c r="BP17" s="446"/>
      <c r="BQ17" s="446"/>
      <c r="BR17" s="446"/>
      <c r="BS17" s="446"/>
      <c r="BT17" s="446"/>
      <c r="BU17" s="447"/>
      <c r="BV17" s="445">
        <v>844565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163.19</v>
      </c>
      <c r="M18" s="510"/>
      <c r="N18" s="510"/>
      <c r="O18" s="510"/>
      <c r="P18" s="510"/>
      <c r="Q18" s="510"/>
      <c r="R18" s="511"/>
      <c r="S18" s="511"/>
      <c r="T18" s="511"/>
      <c r="U18" s="511"/>
      <c r="V18" s="512"/>
      <c r="W18" s="526"/>
      <c r="X18" s="527"/>
      <c r="Y18" s="527"/>
      <c r="Z18" s="527"/>
      <c r="AA18" s="527"/>
      <c r="AB18" s="537"/>
      <c r="AC18" s="409">
        <v>50</v>
      </c>
      <c r="AD18" s="410"/>
      <c r="AE18" s="410"/>
      <c r="AF18" s="410"/>
      <c r="AG18" s="513"/>
      <c r="AH18" s="409">
        <v>49.5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3690260</v>
      </c>
      <c r="BO18" s="446"/>
      <c r="BP18" s="446"/>
      <c r="BQ18" s="446"/>
      <c r="BR18" s="446"/>
      <c r="BS18" s="446"/>
      <c r="BT18" s="446"/>
      <c r="BU18" s="447"/>
      <c r="BV18" s="445">
        <v>3815155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4629910</v>
      </c>
      <c r="BO19" s="446"/>
      <c r="BP19" s="446"/>
      <c r="BQ19" s="446"/>
      <c r="BR19" s="446"/>
      <c r="BS19" s="446"/>
      <c r="BT19" s="446"/>
      <c r="BU19" s="447"/>
      <c r="BV19" s="445">
        <v>4742980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3442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6733777</v>
      </c>
      <c r="BO23" s="446"/>
      <c r="BP23" s="446"/>
      <c r="BQ23" s="446"/>
      <c r="BR23" s="446"/>
      <c r="BS23" s="446"/>
      <c r="BT23" s="446"/>
      <c r="BU23" s="447"/>
      <c r="BV23" s="445">
        <v>6928608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5320</v>
      </c>
      <c r="R24" s="422"/>
      <c r="S24" s="422"/>
      <c r="T24" s="422"/>
      <c r="U24" s="422"/>
      <c r="V24" s="423"/>
      <c r="W24" s="487"/>
      <c r="X24" s="478"/>
      <c r="Y24" s="479"/>
      <c r="Z24" s="418" t="s">
        <v>164</v>
      </c>
      <c r="AA24" s="419"/>
      <c r="AB24" s="419"/>
      <c r="AC24" s="419"/>
      <c r="AD24" s="419"/>
      <c r="AE24" s="419"/>
      <c r="AF24" s="419"/>
      <c r="AG24" s="420"/>
      <c r="AH24" s="421">
        <v>111</v>
      </c>
      <c r="AI24" s="422"/>
      <c r="AJ24" s="422"/>
      <c r="AK24" s="422"/>
      <c r="AL24" s="423"/>
      <c r="AM24" s="421">
        <v>368964</v>
      </c>
      <c r="AN24" s="422"/>
      <c r="AO24" s="422"/>
      <c r="AP24" s="422"/>
      <c r="AQ24" s="422"/>
      <c r="AR24" s="423"/>
      <c r="AS24" s="421">
        <v>3324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4218994</v>
      </c>
      <c r="BO24" s="446"/>
      <c r="BP24" s="446"/>
      <c r="BQ24" s="446"/>
      <c r="BR24" s="446"/>
      <c r="BS24" s="446"/>
      <c r="BT24" s="446"/>
      <c r="BU24" s="447"/>
      <c r="BV24" s="445">
        <v>4260448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5040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168</v>
      </c>
      <c r="AN25" s="422"/>
      <c r="AO25" s="422"/>
      <c r="AP25" s="422"/>
      <c r="AQ25" s="422"/>
      <c r="AR25" s="423"/>
      <c r="AS25" s="421" t="s">
        <v>123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24602</v>
      </c>
      <c r="BO25" s="441"/>
      <c r="BP25" s="441"/>
      <c r="BQ25" s="441"/>
      <c r="BR25" s="441"/>
      <c r="BS25" s="441"/>
      <c r="BT25" s="441"/>
      <c r="BU25" s="442"/>
      <c r="BV25" s="440">
        <v>27858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4970</v>
      </c>
      <c r="R26" s="422"/>
      <c r="S26" s="422"/>
      <c r="T26" s="422"/>
      <c r="U26" s="422"/>
      <c r="V26" s="423"/>
      <c r="W26" s="487"/>
      <c r="X26" s="478"/>
      <c r="Y26" s="479"/>
      <c r="Z26" s="418" t="s">
        <v>171</v>
      </c>
      <c r="AA26" s="500"/>
      <c r="AB26" s="500"/>
      <c r="AC26" s="500"/>
      <c r="AD26" s="500"/>
      <c r="AE26" s="500"/>
      <c r="AF26" s="500"/>
      <c r="AG26" s="501"/>
      <c r="AH26" s="421">
        <v>13</v>
      </c>
      <c r="AI26" s="422"/>
      <c r="AJ26" s="422"/>
      <c r="AK26" s="422"/>
      <c r="AL26" s="423"/>
      <c r="AM26" s="421">
        <v>38103</v>
      </c>
      <c r="AN26" s="422"/>
      <c r="AO26" s="422"/>
      <c r="AP26" s="422"/>
      <c r="AQ26" s="422"/>
      <c r="AR26" s="423"/>
      <c r="AS26" s="421">
        <v>2931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3060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206847</v>
      </c>
      <c r="BO27" s="449"/>
      <c r="BP27" s="449"/>
      <c r="BQ27" s="449"/>
      <c r="BR27" s="449"/>
      <c r="BS27" s="449"/>
      <c r="BT27" s="449"/>
      <c r="BU27" s="450"/>
      <c r="BV27" s="448">
        <v>206847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2480</v>
      </c>
      <c r="R28" s="422"/>
      <c r="S28" s="422"/>
      <c r="T28" s="422"/>
      <c r="U28" s="422"/>
      <c r="V28" s="423"/>
      <c r="W28" s="487"/>
      <c r="X28" s="478"/>
      <c r="Y28" s="479"/>
      <c r="Z28" s="418" t="s">
        <v>179</v>
      </c>
      <c r="AA28" s="419"/>
      <c r="AB28" s="419"/>
      <c r="AC28" s="419"/>
      <c r="AD28" s="419"/>
      <c r="AE28" s="419"/>
      <c r="AF28" s="419"/>
      <c r="AG28" s="420"/>
      <c r="AH28" s="421" t="s">
        <v>123</v>
      </c>
      <c r="AI28" s="422"/>
      <c r="AJ28" s="422"/>
      <c r="AK28" s="422"/>
      <c r="AL28" s="423"/>
      <c r="AM28" s="421" t="s">
        <v>123</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1796807</v>
      </c>
      <c r="BO28" s="441"/>
      <c r="BP28" s="441"/>
      <c r="BQ28" s="441"/>
      <c r="BR28" s="441"/>
      <c r="BS28" s="441"/>
      <c r="BT28" s="441"/>
      <c r="BU28" s="442"/>
      <c r="BV28" s="440">
        <v>1865150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2270</v>
      </c>
      <c r="R29" s="422"/>
      <c r="S29" s="422"/>
      <c r="T29" s="422"/>
      <c r="U29" s="422"/>
      <c r="V29" s="423"/>
      <c r="W29" s="488"/>
      <c r="X29" s="489"/>
      <c r="Y29" s="490"/>
      <c r="Z29" s="418" t="s">
        <v>182</v>
      </c>
      <c r="AA29" s="419"/>
      <c r="AB29" s="419"/>
      <c r="AC29" s="419"/>
      <c r="AD29" s="419"/>
      <c r="AE29" s="419"/>
      <c r="AF29" s="419"/>
      <c r="AG29" s="420"/>
      <c r="AH29" s="421">
        <v>112</v>
      </c>
      <c r="AI29" s="422"/>
      <c r="AJ29" s="422"/>
      <c r="AK29" s="422"/>
      <c r="AL29" s="423"/>
      <c r="AM29" s="421">
        <v>373058</v>
      </c>
      <c r="AN29" s="422"/>
      <c r="AO29" s="422"/>
      <c r="AP29" s="422"/>
      <c r="AQ29" s="422"/>
      <c r="AR29" s="423"/>
      <c r="AS29" s="421">
        <v>3331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421482</v>
      </c>
      <c r="BO29" s="446"/>
      <c r="BP29" s="446"/>
      <c r="BQ29" s="446"/>
      <c r="BR29" s="446"/>
      <c r="BS29" s="446"/>
      <c r="BT29" s="446"/>
      <c r="BU29" s="447"/>
      <c r="BV29" s="445">
        <v>420785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3043218</v>
      </c>
      <c r="BO30" s="449"/>
      <c r="BP30" s="449"/>
      <c r="BQ30" s="449"/>
      <c r="BR30" s="449"/>
      <c r="BS30" s="449"/>
      <c r="BT30" s="449"/>
      <c r="BU30" s="450"/>
      <c r="BV30" s="448">
        <v>2961550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介護保険事業（保険事業勘定）特別会計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南大隅衛生管理組合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大隅肝属地区消防組合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介護保険事業（サービス事業勘定）特別会計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大隅肝属広域事務組合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鹿児島県後期高齢者医療広域連合（一般会計）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鹿児島県後期高齢者医療後期連合（後期高齢者医療特別会計）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VfbYpVcZ+ELnY4acDzTt6Cl3qBMCdQuDjkiO2k2Rg6LKxoqu6Km9jf/daWr9UI6g/PWmoGqZWo3EhFshc9tRAw==" saltValue="UoBsMMIls2EJ6HRmKpkp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549</v>
      </c>
      <c r="D34" s="1224"/>
      <c r="E34" s="1225"/>
      <c r="F34" s="32">
        <v>1.48</v>
      </c>
      <c r="G34" s="33">
        <v>2</v>
      </c>
      <c r="H34" s="33">
        <v>1.44</v>
      </c>
      <c r="I34" s="33">
        <v>1.53</v>
      </c>
      <c r="J34" s="34">
        <v>2.5</v>
      </c>
      <c r="K34" s="22"/>
      <c r="L34" s="22"/>
      <c r="M34" s="22"/>
      <c r="N34" s="22"/>
      <c r="O34" s="22"/>
      <c r="P34" s="22"/>
    </row>
    <row r="35" spans="1:16" ht="39" customHeight="1">
      <c r="A35" s="22"/>
      <c r="B35" s="35"/>
      <c r="C35" s="1218" t="s">
        <v>550</v>
      </c>
      <c r="D35" s="1219"/>
      <c r="E35" s="1220"/>
      <c r="F35" s="36">
        <v>0.14000000000000001</v>
      </c>
      <c r="G35" s="37">
        <v>0.42</v>
      </c>
      <c r="H35" s="37">
        <v>0.67</v>
      </c>
      <c r="I35" s="37">
        <v>1.06</v>
      </c>
      <c r="J35" s="38">
        <v>2.14</v>
      </c>
      <c r="K35" s="22"/>
      <c r="L35" s="22"/>
      <c r="M35" s="22"/>
      <c r="N35" s="22"/>
      <c r="O35" s="22"/>
      <c r="P35" s="22"/>
    </row>
    <row r="36" spans="1:16" ht="39" customHeight="1">
      <c r="A36" s="22"/>
      <c r="B36" s="35"/>
      <c r="C36" s="1218" t="s">
        <v>551</v>
      </c>
      <c r="D36" s="1219"/>
      <c r="E36" s="1220"/>
      <c r="F36" s="36">
        <v>3.29</v>
      </c>
      <c r="G36" s="37">
        <v>0.97</v>
      </c>
      <c r="H36" s="37">
        <v>1.02</v>
      </c>
      <c r="I36" s="37">
        <v>1.24</v>
      </c>
      <c r="J36" s="38">
        <v>0.97</v>
      </c>
      <c r="K36" s="22"/>
      <c r="L36" s="22"/>
      <c r="M36" s="22"/>
      <c r="N36" s="22"/>
      <c r="O36" s="22"/>
      <c r="P36" s="22"/>
    </row>
    <row r="37" spans="1:16" ht="39" customHeight="1">
      <c r="A37" s="22"/>
      <c r="B37" s="35"/>
      <c r="C37" s="1218" t="s">
        <v>552</v>
      </c>
      <c r="D37" s="1219"/>
      <c r="E37" s="1220"/>
      <c r="F37" s="36">
        <v>0.13</v>
      </c>
      <c r="G37" s="37">
        <v>0.01</v>
      </c>
      <c r="H37" s="37">
        <v>0.05</v>
      </c>
      <c r="I37" s="37">
        <v>0.16</v>
      </c>
      <c r="J37" s="38">
        <v>0.12</v>
      </c>
      <c r="K37" s="22"/>
      <c r="L37" s="22"/>
      <c r="M37" s="22"/>
      <c r="N37" s="22"/>
      <c r="O37" s="22"/>
      <c r="P37" s="22"/>
    </row>
    <row r="38" spans="1:16" ht="39" customHeight="1">
      <c r="A38" s="22"/>
      <c r="B38" s="35"/>
      <c r="C38" s="1218" t="s">
        <v>553</v>
      </c>
      <c r="D38" s="1219"/>
      <c r="E38" s="1220"/>
      <c r="F38" s="36">
        <v>0.01</v>
      </c>
      <c r="G38" s="37">
        <v>0.05</v>
      </c>
      <c r="H38" s="37">
        <v>0.01</v>
      </c>
      <c r="I38" s="37">
        <v>0.03</v>
      </c>
      <c r="J38" s="38">
        <v>0.04</v>
      </c>
      <c r="K38" s="22"/>
      <c r="L38" s="22"/>
      <c r="M38" s="22"/>
      <c r="N38" s="22"/>
      <c r="O38" s="22"/>
      <c r="P38" s="22"/>
    </row>
    <row r="39" spans="1:16" ht="39" customHeight="1">
      <c r="A39" s="22"/>
      <c r="B39" s="35"/>
      <c r="C39" s="1218" t="s">
        <v>554</v>
      </c>
      <c r="D39" s="1219"/>
      <c r="E39" s="1220"/>
      <c r="F39" s="36">
        <v>0</v>
      </c>
      <c r="G39" s="37">
        <v>0</v>
      </c>
      <c r="H39" s="37">
        <v>0</v>
      </c>
      <c r="I39" s="37">
        <v>0.01</v>
      </c>
      <c r="J39" s="38">
        <v>0.01</v>
      </c>
      <c r="K39" s="22"/>
      <c r="L39" s="22"/>
      <c r="M39" s="22"/>
      <c r="N39" s="22"/>
      <c r="O39" s="22"/>
      <c r="P39" s="22"/>
    </row>
    <row r="40" spans="1:16" ht="39" customHeight="1">
      <c r="A40" s="22"/>
      <c r="B40" s="35"/>
      <c r="C40" s="1218" t="s">
        <v>555</v>
      </c>
      <c r="D40" s="1219"/>
      <c r="E40" s="1220"/>
      <c r="F40" s="36">
        <v>0</v>
      </c>
      <c r="G40" s="37">
        <v>0.01</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557</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cD9nKbBnOkTTLDfzxZDehbicfTgfpg1kYmG558/RA9u5HKGR6DRM798QshRG9fnqQo1bde43FPAGBLsvvmTJA==" saltValue="J6MUpGEgTJhoVx/4tlRP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1341</v>
      </c>
      <c r="L45" s="60">
        <v>1251</v>
      </c>
      <c r="M45" s="60">
        <v>1177</v>
      </c>
      <c r="N45" s="60">
        <v>1084</v>
      </c>
      <c r="O45" s="61">
        <v>990</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60</v>
      </c>
      <c r="L48" s="64">
        <v>52</v>
      </c>
      <c r="M48" s="64">
        <v>52</v>
      </c>
      <c r="N48" s="64">
        <v>52</v>
      </c>
      <c r="O48" s="65">
        <v>46</v>
      </c>
      <c r="P48" s="48"/>
      <c r="Q48" s="48"/>
      <c r="R48" s="48"/>
      <c r="S48" s="48"/>
      <c r="T48" s="48"/>
      <c r="U48" s="48"/>
    </row>
    <row r="49" spans="1:21" ht="30.75" customHeight="1">
      <c r="A49" s="48"/>
      <c r="B49" s="1236"/>
      <c r="C49" s="1237"/>
      <c r="D49" s="62"/>
      <c r="E49" s="1228" t="s">
        <v>16</v>
      </c>
      <c r="F49" s="1228"/>
      <c r="G49" s="1228"/>
      <c r="H49" s="1228"/>
      <c r="I49" s="1228"/>
      <c r="J49" s="1229"/>
      <c r="K49" s="63">
        <v>73</v>
      </c>
      <c r="L49" s="64">
        <v>71</v>
      </c>
      <c r="M49" s="64">
        <v>68</v>
      </c>
      <c r="N49" s="64">
        <v>73</v>
      </c>
      <c r="O49" s="65">
        <v>58</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5</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19</v>
      </c>
      <c r="C52" s="1227"/>
      <c r="D52" s="66"/>
      <c r="E52" s="1228" t="s">
        <v>20</v>
      </c>
      <c r="F52" s="1228"/>
      <c r="G52" s="1228"/>
      <c r="H52" s="1228"/>
      <c r="I52" s="1228"/>
      <c r="J52" s="1229"/>
      <c r="K52" s="63">
        <v>1048</v>
      </c>
      <c r="L52" s="64">
        <v>1055</v>
      </c>
      <c r="M52" s="64">
        <v>1000</v>
      </c>
      <c r="N52" s="64">
        <v>936</v>
      </c>
      <c r="O52" s="65">
        <v>846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426</v>
      </c>
      <c r="L53" s="69">
        <v>319</v>
      </c>
      <c r="M53" s="69">
        <v>297</v>
      </c>
      <c r="N53" s="69">
        <v>278</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civqkC6UsuH4HBfiO5bCCQvj7IPMeQ2OFp21HNwMzynmyS8fIT33DtXAIuCCwPwP075t7gmyKuqWrxJFf2MtA==" saltValue="FpNBOzJBKnC1fZPzJH3V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4" t="s">
        <v>24</v>
      </c>
      <c r="C41" s="1255"/>
      <c r="D41" s="81"/>
      <c r="E41" s="1256" t="s">
        <v>25</v>
      </c>
      <c r="F41" s="1256"/>
      <c r="G41" s="1256"/>
      <c r="H41" s="1257"/>
      <c r="I41" s="82">
        <v>8117</v>
      </c>
      <c r="J41" s="83">
        <v>7771</v>
      </c>
      <c r="K41" s="83">
        <v>7388</v>
      </c>
      <c r="L41" s="83">
        <v>6929</v>
      </c>
      <c r="M41" s="84">
        <v>6734</v>
      </c>
    </row>
    <row r="42" spans="2:13" ht="27.75" customHeight="1">
      <c r="B42" s="1244"/>
      <c r="C42" s="1245"/>
      <c r="D42" s="85"/>
      <c r="E42" s="1248" t="s">
        <v>26</v>
      </c>
      <c r="F42" s="1248"/>
      <c r="G42" s="1248"/>
      <c r="H42" s="1249"/>
      <c r="I42" s="86" t="s">
        <v>500</v>
      </c>
      <c r="J42" s="87" t="s">
        <v>500</v>
      </c>
      <c r="K42" s="87" t="s">
        <v>500</v>
      </c>
      <c r="L42" s="87" t="s">
        <v>500</v>
      </c>
      <c r="M42" s="88" t="s">
        <v>500</v>
      </c>
    </row>
    <row r="43" spans="2:13" ht="27.75" customHeight="1">
      <c r="B43" s="1244"/>
      <c r="C43" s="1245"/>
      <c r="D43" s="85"/>
      <c r="E43" s="1248" t="s">
        <v>27</v>
      </c>
      <c r="F43" s="1248"/>
      <c r="G43" s="1248"/>
      <c r="H43" s="1249"/>
      <c r="I43" s="86">
        <v>515</v>
      </c>
      <c r="J43" s="87">
        <v>471</v>
      </c>
      <c r="K43" s="87">
        <v>451</v>
      </c>
      <c r="L43" s="87">
        <v>408</v>
      </c>
      <c r="M43" s="88">
        <v>371</v>
      </c>
    </row>
    <row r="44" spans="2:13" ht="27.75" customHeight="1">
      <c r="B44" s="1244"/>
      <c r="C44" s="1245"/>
      <c r="D44" s="85"/>
      <c r="E44" s="1248" t="s">
        <v>28</v>
      </c>
      <c r="F44" s="1248"/>
      <c r="G44" s="1248"/>
      <c r="H44" s="1249"/>
      <c r="I44" s="86">
        <v>778</v>
      </c>
      <c r="J44" s="87">
        <v>669</v>
      </c>
      <c r="K44" s="87">
        <v>735</v>
      </c>
      <c r="L44" s="87">
        <v>618</v>
      </c>
      <c r="M44" s="88">
        <v>505</v>
      </c>
    </row>
    <row r="45" spans="2:13" ht="27.75" customHeight="1">
      <c r="B45" s="1244"/>
      <c r="C45" s="1245"/>
      <c r="D45" s="85"/>
      <c r="E45" s="1248" t="s">
        <v>29</v>
      </c>
      <c r="F45" s="1248"/>
      <c r="G45" s="1248"/>
      <c r="H45" s="1249"/>
      <c r="I45" s="86">
        <v>1593</v>
      </c>
      <c r="J45" s="87">
        <v>1364</v>
      </c>
      <c r="K45" s="87">
        <v>1335</v>
      </c>
      <c r="L45" s="87">
        <v>1248</v>
      </c>
      <c r="M45" s="88">
        <v>1182</v>
      </c>
    </row>
    <row r="46" spans="2:13" ht="27.75" customHeight="1">
      <c r="B46" s="1244"/>
      <c r="C46" s="1245"/>
      <c r="D46" s="89"/>
      <c r="E46" s="1248" t="s">
        <v>30</v>
      </c>
      <c r="F46" s="1248"/>
      <c r="G46" s="1248"/>
      <c r="H46" s="1249"/>
      <c r="I46" s="86" t="s">
        <v>500</v>
      </c>
      <c r="J46" s="87" t="s">
        <v>500</v>
      </c>
      <c r="K46" s="87" t="s">
        <v>500</v>
      </c>
      <c r="L46" s="87" t="s">
        <v>500</v>
      </c>
      <c r="M46" s="88" t="s">
        <v>500</v>
      </c>
    </row>
    <row r="47" spans="2:13" ht="27.75" customHeight="1">
      <c r="B47" s="1244"/>
      <c r="C47" s="1245"/>
      <c r="D47" s="90"/>
      <c r="E47" s="1258" t="s">
        <v>31</v>
      </c>
      <c r="F47" s="1259"/>
      <c r="G47" s="1259"/>
      <c r="H47" s="1260"/>
      <c r="I47" s="86" t="s">
        <v>500</v>
      </c>
      <c r="J47" s="87" t="s">
        <v>500</v>
      </c>
      <c r="K47" s="87" t="s">
        <v>500</v>
      </c>
      <c r="L47" s="87" t="s">
        <v>500</v>
      </c>
      <c r="M47" s="88" t="s">
        <v>500</v>
      </c>
    </row>
    <row r="48" spans="2:13" ht="27.75" customHeight="1">
      <c r="B48" s="1244"/>
      <c r="C48" s="1245"/>
      <c r="D48" s="85"/>
      <c r="E48" s="1248" t="s">
        <v>32</v>
      </c>
      <c r="F48" s="1248"/>
      <c r="G48" s="1248"/>
      <c r="H48" s="1249"/>
      <c r="I48" s="86" t="s">
        <v>500</v>
      </c>
      <c r="J48" s="87" t="s">
        <v>500</v>
      </c>
      <c r="K48" s="87" t="s">
        <v>500</v>
      </c>
      <c r="L48" s="87" t="s">
        <v>500</v>
      </c>
      <c r="M48" s="88" t="s">
        <v>500</v>
      </c>
    </row>
    <row r="49" spans="2:13" ht="27.75" customHeight="1">
      <c r="B49" s="1246"/>
      <c r="C49" s="1247"/>
      <c r="D49" s="85"/>
      <c r="E49" s="1248" t="s">
        <v>33</v>
      </c>
      <c r="F49" s="1248"/>
      <c r="G49" s="1248"/>
      <c r="H49" s="1249"/>
      <c r="I49" s="86" t="s">
        <v>500</v>
      </c>
      <c r="J49" s="87" t="s">
        <v>500</v>
      </c>
      <c r="K49" s="87" t="s">
        <v>500</v>
      </c>
      <c r="L49" s="87" t="s">
        <v>500</v>
      </c>
      <c r="M49" s="88" t="s">
        <v>500</v>
      </c>
    </row>
    <row r="50" spans="2:13" ht="27.75" customHeight="1">
      <c r="B50" s="1242" t="s">
        <v>34</v>
      </c>
      <c r="C50" s="1243"/>
      <c r="D50" s="91"/>
      <c r="E50" s="1248" t="s">
        <v>35</v>
      </c>
      <c r="F50" s="1248"/>
      <c r="G50" s="1248"/>
      <c r="H50" s="1249"/>
      <c r="I50" s="86">
        <v>4360</v>
      </c>
      <c r="J50" s="87">
        <v>4255</v>
      </c>
      <c r="K50" s="87">
        <v>4514</v>
      </c>
      <c r="L50" s="87">
        <v>4605</v>
      </c>
      <c r="M50" s="88">
        <v>4696</v>
      </c>
    </row>
    <row r="51" spans="2:13" ht="27.75" customHeight="1">
      <c r="B51" s="1244"/>
      <c r="C51" s="1245"/>
      <c r="D51" s="85"/>
      <c r="E51" s="1248" t="s">
        <v>36</v>
      </c>
      <c r="F51" s="1248"/>
      <c r="G51" s="1248"/>
      <c r="H51" s="1249"/>
      <c r="I51" s="86">
        <v>21</v>
      </c>
      <c r="J51" s="87">
        <v>9</v>
      </c>
      <c r="K51" s="87" t="s">
        <v>500</v>
      </c>
      <c r="L51" s="87" t="s">
        <v>500</v>
      </c>
      <c r="M51" s="88" t="s">
        <v>500</v>
      </c>
    </row>
    <row r="52" spans="2:13" ht="27.75" customHeight="1">
      <c r="B52" s="1246"/>
      <c r="C52" s="1247"/>
      <c r="D52" s="85"/>
      <c r="E52" s="1248" t="s">
        <v>37</v>
      </c>
      <c r="F52" s="1248"/>
      <c r="G52" s="1248"/>
      <c r="H52" s="1249"/>
      <c r="I52" s="86">
        <v>7426</v>
      </c>
      <c r="J52" s="87">
        <v>7172</v>
      </c>
      <c r="K52" s="87">
        <v>6848</v>
      </c>
      <c r="L52" s="87">
        <v>6376</v>
      </c>
      <c r="M52" s="88">
        <v>6325</v>
      </c>
    </row>
    <row r="53" spans="2:13" ht="27.75" customHeight="1" thickBot="1">
      <c r="B53" s="1250" t="s">
        <v>38</v>
      </c>
      <c r="C53" s="1251"/>
      <c r="D53" s="92"/>
      <c r="E53" s="1252" t="s">
        <v>39</v>
      </c>
      <c r="F53" s="1252"/>
      <c r="G53" s="1252"/>
      <c r="H53" s="1253"/>
      <c r="I53" s="93">
        <v>-803</v>
      </c>
      <c r="J53" s="94">
        <v>-1160</v>
      </c>
      <c r="K53" s="94">
        <v>-1453</v>
      </c>
      <c r="L53" s="94">
        <v>-1778</v>
      </c>
      <c r="M53" s="95">
        <v>-2229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2GeQeE/Bs54BtorVk4pUOE1MVkFRZpJN+GdFHGDbSSUXBtnWhiQdeH1Ewq2D3rwl6eFQ/i0BNwCBauSugyZjg==" saltValue="JX+KWtfvOgy/u6w/nof5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1831</v>
      </c>
      <c r="G55" s="107">
        <v>1865</v>
      </c>
      <c r="H55" s="108">
        <v>1797</v>
      </c>
    </row>
    <row r="56" spans="2:8" ht="52.5" customHeight="1">
      <c r="B56" s="109"/>
      <c r="C56" s="1271" t="s">
        <v>43</v>
      </c>
      <c r="D56" s="1271"/>
      <c r="E56" s="1272"/>
      <c r="F56" s="110">
        <v>420</v>
      </c>
      <c r="G56" s="110">
        <v>421</v>
      </c>
      <c r="H56" s="111">
        <v>421</v>
      </c>
    </row>
    <row r="57" spans="2:8" ht="53.25" customHeight="1">
      <c r="B57" s="109"/>
      <c r="C57" s="1273" t="s">
        <v>44</v>
      </c>
      <c r="D57" s="1273"/>
      <c r="E57" s="1274"/>
      <c r="F57" s="112">
        <v>2888</v>
      </c>
      <c r="G57" s="112">
        <v>2962</v>
      </c>
      <c r="H57" s="113">
        <v>3043</v>
      </c>
    </row>
    <row r="58" spans="2:8" ht="45.75" customHeight="1">
      <c r="B58" s="114"/>
      <c r="C58" s="1261" t="s">
        <v>565</v>
      </c>
      <c r="D58" s="1262"/>
      <c r="E58" s="1263"/>
      <c r="F58" s="115">
        <v>1126</v>
      </c>
      <c r="G58" s="115">
        <v>1127</v>
      </c>
      <c r="H58" s="116">
        <v>1129</v>
      </c>
    </row>
    <row r="59" spans="2:8" ht="45.75" customHeight="1">
      <c r="B59" s="114"/>
      <c r="C59" s="1261" t="s">
        <v>566</v>
      </c>
      <c r="D59" s="1262"/>
      <c r="E59" s="1263"/>
      <c r="F59" s="115">
        <v>1037</v>
      </c>
      <c r="G59" s="115">
        <v>1039</v>
      </c>
      <c r="H59" s="116">
        <v>968</v>
      </c>
    </row>
    <row r="60" spans="2:8" ht="45.75" customHeight="1">
      <c r="B60" s="114"/>
      <c r="C60" s="1261" t="s">
        <v>567</v>
      </c>
      <c r="D60" s="1262"/>
      <c r="E60" s="1263"/>
      <c r="F60" s="115">
        <v>355</v>
      </c>
      <c r="G60" s="115">
        <v>422</v>
      </c>
      <c r="H60" s="116">
        <v>568</v>
      </c>
    </row>
    <row r="61" spans="2:8" ht="45.75" customHeight="1">
      <c r="B61" s="114"/>
      <c r="C61" s="1261" t="s">
        <v>568</v>
      </c>
      <c r="D61" s="1262"/>
      <c r="E61" s="1263"/>
      <c r="F61" s="115">
        <v>303</v>
      </c>
      <c r="G61" s="115">
        <v>303</v>
      </c>
      <c r="H61" s="116">
        <v>303</v>
      </c>
    </row>
    <row r="62" spans="2:8" ht="45.75" customHeight="1" thickBot="1">
      <c r="B62" s="117"/>
      <c r="C62" s="1264" t="s">
        <v>569</v>
      </c>
      <c r="D62" s="1265"/>
      <c r="E62" s="1266"/>
      <c r="F62" s="118">
        <v>47</v>
      </c>
      <c r="G62" s="118">
        <v>50</v>
      </c>
      <c r="H62" s="119">
        <v>40</v>
      </c>
    </row>
    <row r="63" spans="2:8" ht="52.5" customHeight="1" thickBot="1">
      <c r="B63" s="120"/>
      <c r="C63" s="1267" t="s">
        <v>45</v>
      </c>
      <c r="D63" s="1267"/>
      <c r="E63" s="1268"/>
      <c r="F63" s="121">
        <v>5139</v>
      </c>
      <c r="G63" s="121">
        <v>5247</v>
      </c>
      <c r="H63" s="122">
        <v>5262</v>
      </c>
    </row>
    <row r="64" spans="2:8" ht="15" customHeight="1"/>
    <row r="65" ht="0" hidden="1" customHeight="1"/>
    <row r="66" ht="0" hidden="1" customHeight="1"/>
  </sheetData>
  <sheetProtection algorithmName="SHA-512" hashValue="iRZ3FFimoBR5FdnB29srSwTP7xoWWXHwoLtvpfhuH499oR+3SXotGKQMX18i7456HzdEtJM3wlMvHWRuoq34Uw==" saltValue="DLoX+q3Xn8cAwoWO5qeU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583</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59.8</v>
      </c>
      <c r="CG53" s="1277"/>
      <c r="CH53" s="1277"/>
      <c r="CI53" s="1277"/>
      <c r="CJ53" s="1277"/>
      <c r="CK53" s="1277"/>
      <c r="CL53" s="1277"/>
      <c r="CM53" s="1277"/>
      <c r="CN53" s="1277">
        <v>42</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577</v>
      </c>
      <c r="AO55" s="1281"/>
      <c r="AP55" s="1281"/>
      <c r="AQ55" s="1281"/>
      <c r="AR55" s="1281"/>
      <c r="AS55" s="1281"/>
      <c r="AT55" s="1281"/>
      <c r="AU55" s="1281"/>
      <c r="AV55" s="1281"/>
      <c r="AW55" s="1281"/>
      <c r="AX55" s="1281"/>
      <c r="AY55" s="1281"/>
      <c r="AZ55" s="1281"/>
      <c r="BA55" s="1281"/>
      <c r="BB55" s="1280" t="s">
        <v>575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578</v>
      </c>
    </row>
    <row r="64" spans="1:109">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579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c r="B73" s="374"/>
      <c r="G73" s="1293"/>
      <c r="H73" s="1293"/>
      <c r="I73" s="1293"/>
      <c r="J73" s="1293"/>
      <c r="K73" s="1276"/>
      <c r="L73" s="1276"/>
      <c r="M73" s="1276"/>
      <c r="N73" s="1276"/>
      <c r="AM73" s="383"/>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580</v>
      </c>
      <c r="BC75" s="1280"/>
      <c r="BD75" s="1280"/>
      <c r="BE75" s="1280"/>
      <c r="BF75" s="1280"/>
      <c r="BG75" s="1280"/>
      <c r="BH75" s="1280"/>
      <c r="BI75" s="1280"/>
      <c r="BJ75" s="1280"/>
      <c r="BK75" s="1280"/>
      <c r="BL75" s="1280"/>
      <c r="BM75" s="1280"/>
      <c r="BN75" s="1280"/>
      <c r="BO75" s="1280"/>
      <c r="BP75" s="1277">
        <v>11.5</v>
      </c>
      <c r="BQ75" s="1277"/>
      <c r="BR75" s="1277"/>
      <c r="BS75" s="1277"/>
      <c r="BT75" s="1277"/>
      <c r="BU75" s="1277"/>
      <c r="BV75" s="1277"/>
      <c r="BW75" s="1277"/>
      <c r="BX75" s="1277">
        <v>11.2</v>
      </c>
      <c r="BY75" s="1277"/>
      <c r="BZ75" s="1277"/>
      <c r="CA75" s="1277"/>
      <c r="CB75" s="1277"/>
      <c r="CC75" s="1277"/>
      <c r="CD75" s="1277"/>
      <c r="CE75" s="1277"/>
      <c r="CF75" s="1277">
        <v>9.5</v>
      </c>
      <c r="CG75" s="1277"/>
      <c r="CH75" s="1277"/>
      <c r="CI75" s="1277"/>
      <c r="CJ75" s="1277"/>
      <c r="CK75" s="1277"/>
      <c r="CL75" s="1277"/>
      <c r="CM75" s="1277"/>
      <c r="CN75" s="1277">
        <v>8.3000000000000007</v>
      </c>
      <c r="CO75" s="1277"/>
      <c r="CP75" s="1277"/>
      <c r="CQ75" s="1277"/>
      <c r="CR75" s="1277"/>
      <c r="CS75" s="1277"/>
      <c r="CT75" s="1277"/>
      <c r="CU75" s="1277"/>
      <c r="CV75" s="1277">
        <v>7.8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577</v>
      </c>
      <c r="AO77" s="1281"/>
      <c r="AP77" s="1281"/>
      <c r="AQ77" s="1281"/>
      <c r="AR77" s="1281"/>
      <c r="AS77" s="1281"/>
      <c r="AT77" s="1281"/>
      <c r="AU77" s="1281"/>
      <c r="AV77" s="1281"/>
      <c r="AW77" s="1281"/>
      <c r="AX77" s="1281"/>
      <c r="AY77" s="1281"/>
      <c r="AZ77" s="1281"/>
      <c r="BA77" s="1281"/>
      <c r="BB77" s="1280" t="s">
        <v>575</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580</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WqLsHpXSxN/f2HHwmTRnm6w6p8P+brVoTIlPnSv8/sve3pQekq6dY3M8ki/aSD5XD4xpIzikNxHCF/uNJ8n5A==" saltValue="PyY0xkfGSPszg6L0tcNoN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kJ/UqjD2dJrJogzuu3+cMV7D3xzyCZKDB6JWudaokcPBKyUZqfCWRtPgHAB6mQtTORrDm7eipSS7xVlI/IodA==" saltValue="hxFyHEW39sx2GlM+P5Ks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i2ceiv4i0PwqPhl45EzjgS/wFT9akKeKZ4Kjpidngo/pXD3pNQF/QfVePKfJU7Vg8jElPS9Aun/uLdY4L5E7g==" saltValue="ePFMIDSwsV81nVd5xhlW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162107</v>
      </c>
      <c r="E3" s="141"/>
      <c r="F3" s="142">
        <v>174587</v>
      </c>
      <c r="G3" s="143"/>
      <c r="H3" s="144"/>
    </row>
    <row r="4" spans="1:8">
      <c r="A4" s="145"/>
      <c r="B4" s="146"/>
      <c r="C4" s="147"/>
      <c r="D4" s="148">
        <v>127299</v>
      </c>
      <c r="E4" s="149"/>
      <c r="F4" s="150">
        <v>79695</v>
      </c>
      <c r="G4" s="151"/>
      <c r="H4" s="152"/>
    </row>
    <row r="5" spans="1:8">
      <c r="A5" s="133" t="s">
        <v>535</v>
      </c>
      <c r="B5" s="138"/>
      <c r="C5" s="139"/>
      <c r="D5" s="140">
        <v>172506</v>
      </c>
      <c r="E5" s="141"/>
      <c r="F5" s="142">
        <v>175675</v>
      </c>
      <c r="G5" s="143"/>
      <c r="H5" s="144"/>
    </row>
    <row r="6" spans="1:8">
      <c r="A6" s="145"/>
      <c r="B6" s="146"/>
      <c r="C6" s="147"/>
      <c r="D6" s="148">
        <v>130263</v>
      </c>
      <c r="E6" s="149"/>
      <c r="F6" s="150">
        <v>87698</v>
      </c>
      <c r="G6" s="151"/>
      <c r="H6" s="152"/>
    </row>
    <row r="7" spans="1:8">
      <c r="A7" s="133" t="s">
        <v>536</v>
      </c>
      <c r="B7" s="138"/>
      <c r="C7" s="139"/>
      <c r="D7" s="140">
        <v>127352</v>
      </c>
      <c r="E7" s="141"/>
      <c r="F7" s="142">
        <v>162193</v>
      </c>
      <c r="G7" s="143"/>
      <c r="H7" s="144"/>
    </row>
    <row r="8" spans="1:8">
      <c r="A8" s="145"/>
      <c r="B8" s="146"/>
      <c r="C8" s="147"/>
      <c r="D8" s="148">
        <v>98085</v>
      </c>
      <c r="E8" s="149"/>
      <c r="F8" s="150">
        <v>79985</v>
      </c>
      <c r="G8" s="151"/>
      <c r="H8" s="152"/>
    </row>
    <row r="9" spans="1:8">
      <c r="A9" s="133" t="s">
        <v>537</v>
      </c>
      <c r="B9" s="138"/>
      <c r="C9" s="139"/>
      <c r="D9" s="140">
        <v>162145</v>
      </c>
      <c r="E9" s="141"/>
      <c r="F9" s="142">
        <v>168868</v>
      </c>
      <c r="G9" s="143"/>
      <c r="H9" s="144"/>
    </row>
    <row r="10" spans="1:8">
      <c r="A10" s="145"/>
      <c r="B10" s="146"/>
      <c r="C10" s="147"/>
      <c r="D10" s="148">
        <v>103844</v>
      </c>
      <c r="E10" s="149"/>
      <c r="F10" s="150">
        <v>79360</v>
      </c>
      <c r="G10" s="151"/>
      <c r="H10" s="152"/>
    </row>
    <row r="11" spans="1:8">
      <c r="A11" s="133" t="s">
        <v>538</v>
      </c>
      <c r="B11" s="138"/>
      <c r="C11" s="139"/>
      <c r="D11" s="140">
        <v>159469</v>
      </c>
      <c r="E11" s="141"/>
      <c r="F11" s="142">
        <v>202870</v>
      </c>
      <c r="G11" s="143"/>
      <c r="H11" s="144"/>
    </row>
    <row r="12" spans="1:8">
      <c r="A12" s="145"/>
      <c r="B12" s="146"/>
      <c r="C12" s="153"/>
      <c r="D12" s="148">
        <v>116268</v>
      </c>
      <c r="E12" s="149"/>
      <c r="F12" s="150">
        <v>79735</v>
      </c>
      <c r="G12" s="151"/>
      <c r="H12" s="152"/>
    </row>
    <row r="13" spans="1:8">
      <c r="A13" s="133"/>
      <c r="B13" s="138"/>
      <c r="C13" s="154"/>
      <c r="D13" s="155">
        <v>156716</v>
      </c>
      <c r="E13" s="156"/>
      <c r="F13" s="157">
        <v>176839</v>
      </c>
      <c r="G13" s="158"/>
      <c r="H13" s="144"/>
    </row>
    <row r="14" spans="1:8">
      <c r="A14" s="145"/>
      <c r="B14" s="146"/>
      <c r="C14" s="147"/>
      <c r="D14" s="148">
        <v>115152</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1.48</v>
      </c>
      <c r="C19" s="159">
        <f>ROUND(VALUE(SUBSTITUTE(実質収支比率等に係る経年分析!G$48,"▲","-")),2)</f>
        <v>2</v>
      </c>
      <c r="D19" s="159">
        <f>ROUND(VALUE(SUBSTITUTE(実質収支比率等に係る経年分析!H$48,"▲","-")),2)</f>
        <v>1.44</v>
      </c>
      <c r="E19" s="159">
        <f>ROUND(VALUE(SUBSTITUTE(実質収支比率等に係る経年分析!I$48,"▲","-")),2)</f>
        <v>1.54</v>
      </c>
      <c r="F19" s="159">
        <f>ROUND(VALUE(SUBSTITUTE(実質収支比率等に係る経年分析!J$48,"▲","-")),2)</f>
        <v>2.5</v>
      </c>
    </row>
    <row r="20" spans="1:11">
      <c r="A20" s="159" t="s">
        <v>49</v>
      </c>
      <c r="B20" s="159">
        <f>ROUND(VALUE(SUBSTITUTE(実質収支比率等に係る経年分析!F$47,"▲","-")),2)</f>
        <v>33.54</v>
      </c>
      <c r="C20" s="159">
        <f>ROUND(VALUE(SUBSTITUTE(実質収支比率等に係る経年分析!G$47,"▲","-")),2)</f>
        <v>33.29</v>
      </c>
      <c r="D20" s="159">
        <f>ROUND(VALUE(SUBSTITUTE(実質収支比率等に係る経年分析!H$47,"▲","-")),2)</f>
        <v>39.68</v>
      </c>
      <c r="E20" s="159">
        <f>ROUND(VALUE(SUBSTITUTE(実質収支比率等に係る経年分析!I$47,"▲","-")),2)</f>
        <v>42.21</v>
      </c>
      <c r="F20" s="159">
        <f>ROUND(VALUE(SUBSTITUTE(実質収支比率等に係る経年分析!J$47,"▲","-")),2)</f>
        <v>43.29</v>
      </c>
    </row>
    <row r="21" spans="1:11">
      <c r="A21" s="159" t="s">
        <v>50</v>
      </c>
      <c r="B21" s="159">
        <f>IF(ISNUMBER(VALUE(SUBSTITUTE(実質収支比率等に係る経年分析!F$49,"▲","-"))),ROUND(VALUE(SUBSTITUTE(実質収支比率等に係る経年分析!F$49,"▲","-")),2),NA())</f>
        <v>5.51</v>
      </c>
      <c r="C21" s="159">
        <f>IF(ISNUMBER(VALUE(SUBSTITUTE(実質収支比率等に係る経年分析!G$49,"▲","-"))),ROUND(VALUE(SUBSTITUTE(実質収支比率等に係る経年分析!G$49,"▲","-")),2),NA())</f>
        <v>-0.78</v>
      </c>
      <c r="D21" s="159">
        <f>IF(ISNUMBER(VALUE(SUBSTITUTE(実質収支比率等に係る経年分析!H$49,"▲","-"))),ROUND(VALUE(SUBSTITUTE(実質収支比率等に係る経年分析!H$49,"▲","-")),2),NA())</f>
        <v>5.91</v>
      </c>
      <c r="E21" s="159">
        <f>IF(ISNUMBER(VALUE(SUBSTITUTE(実質収支比率等に係る経年分析!I$49,"▲","-"))),ROUND(VALUE(SUBSTITUTE(実質収支比率等に係る経年分析!I$49,"▲","-")),2),NA())</f>
        <v>0.82</v>
      </c>
      <c r="F21" s="159">
        <f>IF(ISNUMBER(VALUE(SUBSTITUTE(実質収支比率等に係る経年分析!J$49,"▲","-"))),ROUND(VALUE(SUBSTITUTE(実質収支比率等に係る経年分析!J$49,"▲","-")),2),NA())</f>
        <v>-0.78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介護保険事業（サービス事業勘定）特別会計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c r="A35" s="160" t="str">
        <f>IF(連結実質赤字比率に係る赤字・黒字の構成分析!C$35="",NA(),連結実質赤字比率に係る赤字・黒字の構成分析!C$35)</f>
        <v>介護保険事業（保険事業勘定）特別会計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0.14000000000000001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1048</v>
      </c>
      <c r="E42" s="161"/>
      <c r="F42" s="161"/>
      <c r="G42" s="161">
        <f>'実質公債費比率（分子）の構造'!L$52</f>
        <v>1055</v>
      </c>
      <c r="H42" s="161"/>
      <c r="I42" s="161"/>
      <c r="J42" s="161">
        <f>'実質公債費比率（分子）の構造'!M$52</f>
        <v>1000</v>
      </c>
      <c r="K42" s="161"/>
      <c r="L42" s="161"/>
      <c r="M42" s="161">
        <f>'実質公債費比率（分子）の構造'!N$52</f>
        <v>936</v>
      </c>
      <c r="N42" s="161"/>
      <c r="O42" s="161"/>
      <c r="P42" s="161">
        <f>'実質公債費比率（分子）の構造'!O$52</f>
        <v>846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5</v>
      </c>
      <c r="L44" s="161"/>
      <c r="M44" s="161"/>
      <c r="N44" s="161">
        <f>'実質公債費比率（分子）の構造'!O$50</f>
        <v>0</v>
      </c>
      <c r="O44" s="161"/>
      <c r="P44" s="161"/>
    </row>
    <row r="45" spans="1:16">
      <c r="A45" s="161" t="s">
        <v>60</v>
      </c>
      <c r="B45" s="161">
        <f>'実質公債費比率（分子）の構造'!K$49</f>
        <v>73</v>
      </c>
      <c r="C45" s="161"/>
      <c r="D45" s="161"/>
      <c r="E45" s="161">
        <f>'実質公債費比率（分子）の構造'!L$49</f>
        <v>71</v>
      </c>
      <c r="F45" s="161"/>
      <c r="G45" s="161"/>
      <c r="H45" s="161">
        <f>'実質公債費比率（分子）の構造'!M$49</f>
        <v>68</v>
      </c>
      <c r="I45" s="161"/>
      <c r="J45" s="161"/>
      <c r="K45" s="161">
        <f>'実質公債費比率（分子）の構造'!N$49</f>
        <v>73</v>
      </c>
      <c r="L45" s="161"/>
      <c r="M45" s="161"/>
      <c r="N45" s="161">
        <f>'実質公債費比率（分子）の構造'!O$49</f>
        <v>58</v>
      </c>
      <c r="O45" s="161"/>
      <c r="P45" s="161"/>
    </row>
    <row r="46" spans="1:16">
      <c r="A46" s="161" t="s">
        <v>61</v>
      </c>
      <c r="B46" s="161">
        <f>'実質公債費比率（分子）の構造'!K$48</f>
        <v>60</v>
      </c>
      <c r="C46" s="161"/>
      <c r="D46" s="161"/>
      <c r="E46" s="161">
        <f>'実質公債費比率（分子）の構造'!L$48</f>
        <v>52</v>
      </c>
      <c r="F46" s="161"/>
      <c r="G46" s="161"/>
      <c r="H46" s="161">
        <f>'実質公債費比率（分子）の構造'!M$48</f>
        <v>52</v>
      </c>
      <c r="I46" s="161"/>
      <c r="J46" s="161"/>
      <c r="K46" s="161">
        <f>'実質公債費比率（分子）の構造'!N$48</f>
        <v>52</v>
      </c>
      <c r="L46" s="161"/>
      <c r="M46" s="161"/>
      <c r="N46" s="161">
        <f>'実質公債費比率（分子）の構造'!O$48</f>
        <v>46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1341</v>
      </c>
      <c r="C49" s="161"/>
      <c r="D49" s="161"/>
      <c r="E49" s="161">
        <f>'実質公債費比率（分子）の構造'!L$45</f>
        <v>1251</v>
      </c>
      <c r="F49" s="161"/>
      <c r="G49" s="161"/>
      <c r="H49" s="161">
        <f>'実質公債費比率（分子）の構造'!M$45</f>
        <v>1177</v>
      </c>
      <c r="I49" s="161"/>
      <c r="J49" s="161"/>
      <c r="K49" s="161">
        <f>'実質公債費比率（分子）の構造'!N$45</f>
        <v>1084</v>
      </c>
      <c r="L49" s="161"/>
      <c r="M49" s="161"/>
      <c r="N49" s="161">
        <f>'実質公債費比率（分子）の構造'!O$45</f>
        <v>990</v>
      </c>
      <c r="O49" s="161"/>
      <c r="P49" s="161"/>
    </row>
    <row r="50" spans="1:16">
      <c r="A50" s="161" t="s">
        <v>65</v>
      </c>
      <c r="B50" s="161" t="e">
        <f>NA()</f>
        <v>#N/A</v>
      </c>
      <c r="C50" s="161">
        <f>IF(ISNUMBER('実質公債費比率（分子）の構造'!K$53),'実質公債費比率（分子）の構造'!K$53,NA())</f>
        <v>426</v>
      </c>
      <c r="D50" s="161" t="e">
        <f>NA()</f>
        <v>#N/A</v>
      </c>
      <c r="E50" s="161" t="e">
        <f>NA()</f>
        <v>#N/A</v>
      </c>
      <c r="F50" s="161">
        <f>IF(ISNUMBER('実質公債費比率（分子）の構造'!L$53),'実質公債費比率（分子）の構造'!L$53,NA())</f>
        <v>319</v>
      </c>
      <c r="G50" s="161" t="e">
        <f>NA()</f>
        <v>#N/A</v>
      </c>
      <c r="H50" s="161" t="e">
        <f>NA()</f>
        <v>#N/A</v>
      </c>
      <c r="I50" s="161">
        <f>IF(ISNUMBER('実質公債費比率（分子）の構造'!M$53),'実質公債費比率（分子）の構造'!M$53,NA())</f>
        <v>297</v>
      </c>
      <c r="J50" s="161" t="e">
        <f>NA()</f>
        <v>#N/A</v>
      </c>
      <c r="K50" s="161" t="e">
        <f>NA()</f>
        <v>#N/A</v>
      </c>
      <c r="L50" s="161">
        <f>IF(ISNUMBER('実質公債費比率（分子）の構造'!N$53),'実質公債費比率（分子）の構造'!N$53,NA())</f>
        <v>278</v>
      </c>
      <c r="M50" s="161" t="e">
        <f>NA()</f>
        <v>#N/A</v>
      </c>
      <c r="N50" s="161" t="e">
        <f>NA()</f>
        <v>#N/A</v>
      </c>
      <c r="O50" s="161">
        <f>IF(ISNUMBER('実質公債費比率（分子）の構造'!O$53),'実質公債費比率（分子）の構造'!O$53,NA())</f>
        <v>248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7426</v>
      </c>
      <c r="E56" s="160"/>
      <c r="F56" s="160"/>
      <c r="G56" s="160">
        <f>'将来負担比率（分子）の構造'!J$52</f>
        <v>7172</v>
      </c>
      <c r="H56" s="160"/>
      <c r="I56" s="160"/>
      <c r="J56" s="160">
        <f>'将来負担比率（分子）の構造'!K$52</f>
        <v>6848</v>
      </c>
      <c r="K56" s="160"/>
      <c r="L56" s="160"/>
      <c r="M56" s="160">
        <f>'将来負担比率（分子）の構造'!L$52</f>
        <v>6376</v>
      </c>
      <c r="N56" s="160"/>
      <c r="O56" s="160"/>
      <c r="P56" s="160">
        <f>'将来負担比率（分子）の構造'!M$52</f>
        <v>6325</v>
      </c>
    </row>
    <row r="57" spans="1:16">
      <c r="A57" s="160" t="s">
        <v>36</v>
      </c>
      <c r="B57" s="160"/>
      <c r="C57" s="160"/>
      <c r="D57" s="160">
        <f>'将来負担比率（分子）の構造'!I$51</f>
        <v>21</v>
      </c>
      <c r="E57" s="160"/>
      <c r="F57" s="160"/>
      <c r="G57" s="160">
        <f>'将来負担比率（分子）の構造'!J$51</f>
        <v>9</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4360</v>
      </c>
      <c r="E58" s="160"/>
      <c r="F58" s="160"/>
      <c r="G58" s="160">
        <f>'将来負担比率（分子）の構造'!J$50</f>
        <v>4255</v>
      </c>
      <c r="H58" s="160"/>
      <c r="I58" s="160"/>
      <c r="J58" s="160">
        <f>'将来負担比率（分子）の構造'!K$50</f>
        <v>4514</v>
      </c>
      <c r="K58" s="160"/>
      <c r="L58" s="160"/>
      <c r="M58" s="160">
        <f>'将来負担比率（分子）の構造'!L$50</f>
        <v>4605</v>
      </c>
      <c r="N58" s="160"/>
      <c r="O58" s="160"/>
      <c r="P58" s="160">
        <f>'将来負担比率（分子）の構造'!M$50</f>
        <v>4696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1593</v>
      </c>
      <c r="C62" s="160"/>
      <c r="D62" s="160"/>
      <c r="E62" s="160">
        <f>'将来負担比率（分子）の構造'!J$45</f>
        <v>1364</v>
      </c>
      <c r="F62" s="160"/>
      <c r="G62" s="160"/>
      <c r="H62" s="160">
        <f>'将来負担比率（分子）の構造'!K$45</f>
        <v>1335</v>
      </c>
      <c r="I62" s="160"/>
      <c r="J62" s="160"/>
      <c r="K62" s="160">
        <f>'将来負担比率（分子）の構造'!L$45</f>
        <v>1248</v>
      </c>
      <c r="L62" s="160"/>
      <c r="M62" s="160"/>
      <c r="N62" s="160">
        <f>'将来負担比率（分子）の構造'!M$45</f>
        <v>1182</v>
      </c>
      <c r="O62" s="160"/>
      <c r="P62" s="160"/>
    </row>
    <row r="63" spans="1:16">
      <c r="A63" s="160" t="s">
        <v>28</v>
      </c>
      <c r="B63" s="160">
        <f>'将来負担比率（分子）の構造'!I$44</f>
        <v>778</v>
      </c>
      <c r="C63" s="160"/>
      <c r="D63" s="160"/>
      <c r="E63" s="160">
        <f>'将来負担比率（分子）の構造'!J$44</f>
        <v>669</v>
      </c>
      <c r="F63" s="160"/>
      <c r="G63" s="160"/>
      <c r="H63" s="160">
        <f>'将来負担比率（分子）の構造'!K$44</f>
        <v>735</v>
      </c>
      <c r="I63" s="160"/>
      <c r="J63" s="160"/>
      <c r="K63" s="160">
        <f>'将来負担比率（分子）の構造'!L$44</f>
        <v>618</v>
      </c>
      <c r="L63" s="160"/>
      <c r="M63" s="160"/>
      <c r="N63" s="160">
        <f>'将来負担比率（分子）の構造'!M$44</f>
        <v>505</v>
      </c>
      <c r="O63" s="160"/>
      <c r="P63" s="160"/>
    </row>
    <row r="64" spans="1:16">
      <c r="A64" s="160" t="s">
        <v>27</v>
      </c>
      <c r="B64" s="160">
        <f>'将来負担比率（分子）の構造'!I$43</f>
        <v>515</v>
      </c>
      <c r="C64" s="160"/>
      <c r="D64" s="160"/>
      <c r="E64" s="160">
        <f>'将来負担比率（分子）の構造'!J$43</f>
        <v>471</v>
      </c>
      <c r="F64" s="160"/>
      <c r="G64" s="160"/>
      <c r="H64" s="160">
        <f>'将来負担比率（分子）の構造'!K$43</f>
        <v>451</v>
      </c>
      <c r="I64" s="160"/>
      <c r="J64" s="160"/>
      <c r="K64" s="160">
        <f>'将来負担比率（分子）の構造'!L$43</f>
        <v>408</v>
      </c>
      <c r="L64" s="160"/>
      <c r="M64" s="160"/>
      <c r="N64" s="160">
        <f>'将来負担比率（分子）の構造'!M$43</f>
        <v>371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8117</v>
      </c>
      <c r="C66" s="160"/>
      <c r="D66" s="160"/>
      <c r="E66" s="160">
        <f>'将来負担比率（分子）の構造'!J$41</f>
        <v>7771</v>
      </c>
      <c r="F66" s="160"/>
      <c r="G66" s="160"/>
      <c r="H66" s="160">
        <f>'将来負担比率（分子）の構造'!K$41</f>
        <v>7388</v>
      </c>
      <c r="I66" s="160"/>
      <c r="J66" s="160"/>
      <c r="K66" s="160">
        <f>'将来負担比率（分子）の構造'!L$41</f>
        <v>6929</v>
      </c>
      <c r="L66" s="160"/>
      <c r="M66" s="160"/>
      <c r="N66" s="160">
        <f>'将来負担比率（分子）の構造'!M$41</f>
        <v>6734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1831</v>
      </c>
      <c r="C72" s="164">
        <f>基金残高に係る経年分析!G55</f>
        <v>1865</v>
      </c>
      <c r="D72" s="164">
        <f>基金残高に係る経年分析!H55</f>
        <v>1797</v>
      </c>
    </row>
    <row r="73" spans="1:16">
      <c r="A73" s="163" t="s">
        <v>72</v>
      </c>
      <c r="B73" s="164">
        <f>基金残高に係る経年分析!F56</f>
        <v>420</v>
      </c>
      <c r="C73" s="164">
        <f>基金残高に係る経年分析!G56</f>
        <v>421</v>
      </c>
      <c r="D73" s="164">
        <f>基金残高に係る経年分析!H56</f>
        <v>421</v>
      </c>
    </row>
    <row r="74" spans="1:16">
      <c r="A74" s="163" t="s">
        <v>73</v>
      </c>
      <c r="B74" s="164">
        <f>基金残高に係る経年分析!F57</f>
        <v>2888</v>
      </c>
      <c r="C74" s="164">
        <f>基金残高に係る経年分析!G57</f>
        <v>2962</v>
      </c>
      <c r="D74" s="164">
        <f>基金残高に係る経年分析!H57</f>
        <v>3043</v>
      </c>
    </row>
  </sheetData>
  <sheetProtection algorithmName="SHA-512" hashValue="vgcfly7AULWO83S+hmhapHWfcueObNLzhWx26I21rI2UzXgVUaRzATfsEWd1GZ2Tn3BT42IViy/qF79ClDH1sg==" saltValue="YRY9hdMbXF11laIWGh2A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650989</v>
      </c>
      <c r="S5" s="707"/>
      <c r="T5" s="707"/>
      <c r="U5" s="707"/>
      <c r="V5" s="707"/>
      <c r="W5" s="707"/>
      <c r="X5" s="707"/>
      <c r="Y5" s="753"/>
      <c r="Z5" s="771">
        <v>9.8000000000000007</v>
      </c>
      <c r="AA5" s="771"/>
      <c r="AB5" s="771"/>
      <c r="AC5" s="771"/>
      <c r="AD5" s="772">
        <v>650989</v>
      </c>
      <c r="AE5" s="772"/>
      <c r="AF5" s="772"/>
      <c r="AG5" s="772"/>
      <c r="AH5" s="772"/>
      <c r="AI5" s="772"/>
      <c r="AJ5" s="772"/>
      <c r="AK5" s="772"/>
      <c r="AL5" s="754">
        <v>16.2</v>
      </c>
      <c r="AM5" s="723"/>
      <c r="AN5" s="723"/>
      <c r="AO5" s="755"/>
      <c r="AP5" s="740" t="s">
        <v>221</v>
      </c>
      <c r="AQ5" s="741"/>
      <c r="AR5" s="741"/>
      <c r="AS5" s="741"/>
      <c r="AT5" s="741"/>
      <c r="AU5" s="741"/>
      <c r="AV5" s="741"/>
      <c r="AW5" s="741"/>
      <c r="AX5" s="741"/>
      <c r="AY5" s="741"/>
      <c r="AZ5" s="741"/>
      <c r="BA5" s="741"/>
      <c r="BB5" s="741"/>
      <c r="BC5" s="741"/>
      <c r="BD5" s="741"/>
      <c r="BE5" s="741"/>
      <c r="BF5" s="742"/>
      <c r="BG5" s="641">
        <v>650989</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70147</v>
      </c>
      <c r="S6" s="644"/>
      <c r="T6" s="644"/>
      <c r="U6" s="644"/>
      <c r="V6" s="644"/>
      <c r="W6" s="644"/>
      <c r="X6" s="644"/>
      <c r="Y6" s="645"/>
      <c r="Z6" s="703">
        <v>1.1000000000000001</v>
      </c>
      <c r="AA6" s="703"/>
      <c r="AB6" s="703"/>
      <c r="AC6" s="703"/>
      <c r="AD6" s="704">
        <v>70147</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650989</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81203</v>
      </c>
      <c r="CS6" s="644"/>
      <c r="CT6" s="644"/>
      <c r="CU6" s="644"/>
      <c r="CV6" s="644"/>
      <c r="CW6" s="644"/>
      <c r="CX6" s="644"/>
      <c r="CY6" s="645"/>
      <c r="CZ6" s="754">
        <v>1.2</v>
      </c>
      <c r="DA6" s="723"/>
      <c r="DB6" s="723"/>
      <c r="DC6" s="757"/>
      <c r="DD6" s="649" t="s">
        <v>123</v>
      </c>
      <c r="DE6" s="644"/>
      <c r="DF6" s="644"/>
      <c r="DG6" s="644"/>
      <c r="DH6" s="644"/>
      <c r="DI6" s="644"/>
      <c r="DJ6" s="644"/>
      <c r="DK6" s="644"/>
      <c r="DL6" s="644"/>
      <c r="DM6" s="644"/>
      <c r="DN6" s="644"/>
      <c r="DO6" s="644"/>
      <c r="DP6" s="645"/>
      <c r="DQ6" s="649">
        <v>81203</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913</v>
      </c>
      <c r="S7" s="644"/>
      <c r="T7" s="644"/>
      <c r="U7" s="644"/>
      <c r="V7" s="644"/>
      <c r="W7" s="644"/>
      <c r="X7" s="644"/>
      <c r="Y7" s="645"/>
      <c r="Z7" s="703">
        <v>0</v>
      </c>
      <c r="AA7" s="703"/>
      <c r="AB7" s="703"/>
      <c r="AC7" s="703"/>
      <c r="AD7" s="704">
        <v>913</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226041</v>
      </c>
      <c r="BH7" s="644"/>
      <c r="BI7" s="644"/>
      <c r="BJ7" s="644"/>
      <c r="BK7" s="644"/>
      <c r="BL7" s="644"/>
      <c r="BM7" s="644"/>
      <c r="BN7" s="645"/>
      <c r="BO7" s="703">
        <v>34.700000000000003</v>
      </c>
      <c r="BP7" s="703"/>
      <c r="BQ7" s="703"/>
      <c r="BR7" s="703"/>
      <c r="BS7" s="704" t="s">
        <v>123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1051228</v>
      </c>
      <c r="CS7" s="644"/>
      <c r="CT7" s="644"/>
      <c r="CU7" s="644"/>
      <c r="CV7" s="644"/>
      <c r="CW7" s="644"/>
      <c r="CX7" s="644"/>
      <c r="CY7" s="645"/>
      <c r="CZ7" s="703">
        <v>16</v>
      </c>
      <c r="DA7" s="703"/>
      <c r="DB7" s="703"/>
      <c r="DC7" s="703"/>
      <c r="DD7" s="649">
        <v>121959</v>
      </c>
      <c r="DE7" s="644"/>
      <c r="DF7" s="644"/>
      <c r="DG7" s="644"/>
      <c r="DH7" s="644"/>
      <c r="DI7" s="644"/>
      <c r="DJ7" s="644"/>
      <c r="DK7" s="644"/>
      <c r="DL7" s="644"/>
      <c r="DM7" s="644"/>
      <c r="DN7" s="644"/>
      <c r="DO7" s="644"/>
      <c r="DP7" s="645"/>
      <c r="DQ7" s="649">
        <v>769321</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1106</v>
      </c>
      <c r="S8" s="644"/>
      <c r="T8" s="644"/>
      <c r="U8" s="644"/>
      <c r="V8" s="644"/>
      <c r="W8" s="644"/>
      <c r="X8" s="644"/>
      <c r="Y8" s="645"/>
      <c r="Z8" s="703">
        <v>0</v>
      </c>
      <c r="AA8" s="703"/>
      <c r="AB8" s="703"/>
      <c r="AC8" s="703"/>
      <c r="AD8" s="704">
        <v>1106</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9813</v>
      </c>
      <c r="BH8" s="644"/>
      <c r="BI8" s="644"/>
      <c r="BJ8" s="644"/>
      <c r="BK8" s="644"/>
      <c r="BL8" s="644"/>
      <c r="BM8" s="644"/>
      <c r="BN8" s="645"/>
      <c r="BO8" s="703">
        <v>1.5</v>
      </c>
      <c r="BP8" s="703"/>
      <c r="BQ8" s="703"/>
      <c r="BR8" s="703"/>
      <c r="BS8" s="649" t="s">
        <v>227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1726518</v>
      </c>
      <c r="CS8" s="644"/>
      <c r="CT8" s="644"/>
      <c r="CU8" s="644"/>
      <c r="CV8" s="644"/>
      <c r="CW8" s="644"/>
      <c r="CX8" s="644"/>
      <c r="CY8" s="645"/>
      <c r="CZ8" s="703">
        <v>26.3</v>
      </c>
      <c r="DA8" s="703"/>
      <c r="DB8" s="703"/>
      <c r="DC8" s="703"/>
      <c r="DD8" s="649">
        <v>759</v>
      </c>
      <c r="DE8" s="644"/>
      <c r="DF8" s="644"/>
      <c r="DG8" s="644"/>
      <c r="DH8" s="644"/>
      <c r="DI8" s="644"/>
      <c r="DJ8" s="644"/>
      <c r="DK8" s="644"/>
      <c r="DL8" s="644"/>
      <c r="DM8" s="644"/>
      <c r="DN8" s="644"/>
      <c r="DO8" s="644"/>
      <c r="DP8" s="645"/>
      <c r="DQ8" s="649">
        <v>987235</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1090</v>
      </c>
      <c r="S9" s="644"/>
      <c r="T9" s="644"/>
      <c r="U9" s="644"/>
      <c r="V9" s="644"/>
      <c r="W9" s="644"/>
      <c r="X9" s="644"/>
      <c r="Y9" s="645"/>
      <c r="Z9" s="703">
        <v>0</v>
      </c>
      <c r="AA9" s="703"/>
      <c r="AB9" s="703"/>
      <c r="AC9" s="703"/>
      <c r="AD9" s="704">
        <v>1090</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181894</v>
      </c>
      <c r="BH9" s="644"/>
      <c r="BI9" s="644"/>
      <c r="BJ9" s="644"/>
      <c r="BK9" s="644"/>
      <c r="BL9" s="644"/>
      <c r="BM9" s="644"/>
      <c r="BN9" s="645"/>
      <c r="BO9" s="703">
        <v>27.9</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392649</v>
      </c>
      <c r="CS9" s="644"/>
      <c r="CT9" s="644"/>
      <c r="CU9" s="644"/>
      <c r="CV9" s="644"/>
      <c r="CW9" s="644"/>
      <c r="CX9" s="644"/>
      <c r="CY9" s="645"/>
      <c r="CZ9" s="703">
        <v>6</v>
      </c>
      <c r="DA9" s="703"/>
      <c r="DB9" s="703"/>
      <c r="DC9" s="703"/>
      <c r="DD9" s="649">
        <v>23650</v>
      </c>
      <c r="DE9" s="644"/>
      <c r="DF9" s="644"/>
      <c r="DG9" s="644"/>
      <c r="DH9" s="644"/>
      <c r="DI9" s="644"/>
      <c r="DJ9" s="644"/>
      <c r="DK9" s="644"/>
      <c r="DL9" s="644"/>
      <c r="DM9" s="644"/>
      <c r="DN9" s="644"/>
      <c r="DO9" s="644"/>
      <c r="DP9" s="645"/>
      <c r="DQ9" s="649">
        <v>348600</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227</v>
      </c>
      <c r="AE10" s="704"/>
      <c r="AF10" s="704"/>
      <c r="AG10" s="704"/>
      <c r="AH10" s="704"/>
      <c r="AI10" s="704"/>
      <c r="AJ10" s="704"/>
      <c r="AK10" s="704"/>
      <c r="AL10" s="646" t="s">
        <v>227</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16605</v>
      </c>
      <c r="BH10" s="644"/>
      <c r="BI10" s="644"/>
      <c r="BJ10" s="644"/>
      <c r="BK10" s="644"/>
      <c r="BL10" s="644"/>
      <c r="BM10" s="644"/>
      <c r="BN10" s="645"/>
      <c r="BO10" s="703">
        <v>2.6</v>
      </c>
      <c r="BP10" s="703"/>
      <c r="BQ10" s="703"/>
      <c r="BR10" s="703"/>
      <c r="BS10" s="649" t="s">
        <v>123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227</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227</v>
      </c>
      <c r="AE11" s="704"/>
      <c r="AF11" s="704"/>
      <c r="AG11" s="704"/>
      <c r="AH11" s="704"/>
      <c r="AI11" s="704"/>
      <c r="AJ11" s="704"/>
      <c r="AK11" s="704"/>
      <c r="AL11" s="646" t="s">
        <v>123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17729</v>
      </c>
      <c r="BH11" s="644"/>
      <c r="BI11" s="644"/>
      <c r="BJ11" s="644"/>
      <c r="BK11" s="644"/>
      <c r="BL11" s="644"/>
      <c r="BM11" s="644"/>
      <c r="BN11" s="645"/>
      <c r="BO11" s="703">
        <v>2.7</v>
      </c>
      <c r="BP11" s="703"/>
      <c r="BQ11" s="703"/>
      <c r="BR11" s="703"/>
      <c r="BS11" s="649" t="s">
        <v>123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649762</v>
      </c>
      <c r="CS11" s="644"/>
      <c r="CT11" s="644"/>
      <c r="CU11" s="644"/>
      <c r="CV11" s="644"/>
      <c r="CW11" s="644"/>
      <c r="CX11" s="644"/>
      <c r="CY11" s="645"/>
      <c r="CZ11" s="703">
        <v>9.9</v>
      </c>
      <c r="DA11" s="703"/>
      <c r="DB11" s="703"/>
      <c r="DC11" s="703"/>
      <c r="DD11" s="649">
        <v>293452</v>
      </c>
      <c r="DE11" s="644"/>
      <c r="DF11" s="644"/>
      <c r="DG11" s="644"/>
      <c r="DH11" s="644"/>
      <c r="DI11" s="644"/>
      <c r="DJ11" s="644"/>
      <c r="DK11" s="644"/>
      <c r="DL11" s="644"/>
      <c r="DM11" s="644"/>
      <c r="DN11" s="644"/>
      <c r="DO11" s="644"/>
      <c r="DP11" s="645"/>
      <c r="DQ11" s="649">
        <v>393623</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137662</v>
      </c>
      <c r="S12" s="644"/>
      <c r="T12" s="644"/>
      <c r="U12" s="644"/>
      <c r="V12" s="644"/>
      <c r="W12" s="644"/>
      <c r="X12" s="644"/>
      <c r="Y12" s="645"/>
      <c r="Z12" s="703">
        <v>2.1</v>
      </c>
      <c r="AA12" s="703"/>
      <c r="AB12" s="703"/>
      <c r="AC12" s="703"/>
      <c r="AD12" s="704">
        <v>137662</v>
      </c>
      <c r="AE12" s="704"/>
      <c r="AF12" s="704"/>
      <c r="AG12" s="704"/>
      <c r="AH12" s="704"/>
      <c r="AI12" s="704"/>
      <c r="AJ12" s="704"/>
      <c r="AK12" s="704"/>
      <c r="AL12" s="646">
        <v>3.4</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329461</v>
      </c>
      <c r="BH12" s="644"/>
      <c r="BI12" s="644"/>
      <c r="BJ12" s="644"/>
      <c r="BK12" s="644"/>
      <c r="BL12" s="644"/>
      <c r="BM12" s="644"/>
      <c r="BN12" s="645"/>
      <c r="BO12" s="703">
        <v>50.6</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132261</v>
      </c>
      <c r="CS12" s="644"/>
      <c r="CT12" s="644"/>
      <c r="CU12" s="644"/>
      <c r="CV12" s="644"/>
      <c r="CW12" s="644"/>
      <c r="CX12" s="644"/>
      <c r="CY12" s="645"/>
      <c r="CZ12" s="703">
        <v>2</v>
      </c>
      <c r="DA12" s="703"/>
      <c r="DB12" s="703"/>
      <c r="DC12" s="703"/>
      <c r="DD12" s="649">
        <v>15870</v>
      </c>
      <c r="DE12" s="644"/>
      <c r="DF12" s="644"/>
      <c r="DG12" s="644"/>
      <c r="DH12" s="644"/>
      <c r="DI12" s="644"/>
      <c r="DJ12" s="644"/>
      <c r="DK12" s="644"/>
      <c r="DL12" s="644"/>
      <c r="DM12" s="644"/>
      <c r="DN12" s="644"/>
      <c r="DO12" s="644"/>
      <c r="DP12" s="645"/>
      <c r="DQ12" s="649">
        <v>107929</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227</v>
      </c>
      <c r="AE13" s="704"/>
      <c r="AF13" s="704"/>
      <c r="AG13" s="704"/>
      <c r="AH13" s="704"/>
      <c r="AI13" s="704"/>
      <c r="AJ13" s="704"/>
      <c r="AK13" s="704"/>
      <c r="AL13" s="646" t="s">
        <v>123</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313921</v>
      </c>
      <c r="BH13" s="644"/>
      <c r="BI13" s="644"/>
      <c r="BJ13" s="644"/>
      <c r="BK13" s="644"/>
      <c r="BL13" s="644"/>
      <c r="BM13" s="644"/>
      <c r="BN13" s="645"/>
      <c r="BO13" s="703">
        <v>48.2</v>
      </c>
      <c r="BP13" s="703"/>
      <c r="BQ13" s="703"/>
      <c r="BR13" s="703"/>
      <c r="BS13" s="649" t="s">
        <v>123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582913</v>
      </c>
      <c r="CS13" s="644"/>
      <c r="CT13" s="644"/>
      <c r="CU13" s="644"/>
      <c r="CV13" s="644"/>
      <c r="CW13" s="644"/>
      <c r="CX13" s="644"/>
      <c r="CY13" s="645"/>
      <c r="CZ13" s="703">
        <v>8.9</v>
      </c>
      <c r="DA13" s="703"/>
      <c r="DB13" s="703"/>
      <c r="DC13" s="703"/>
      <c r="DD13" s="649">
        <v>517359</v>
      </c>
      <c r="DE13" s="644"/>
      <c r="DF13" s="644"/>
      <c r="DG13" s="644"/>
      <c r="DH13" s="644"/>
      <c r="DI13" s="644"/>
      <c r="DJ13" s="644"/>
      <c r="DK13" s="644"/>
      <c r="DL13" s="644"/>
      <c r="DM13" s="644"/>
      <c r="DN13" s="644"/>
      <c r="DO13" s="644"/>
      <c r="DP13" s="645"/>
      <c r="DQ13" s="649">
        <v>220334</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227</v>
      </c>
      <c r="AA14" s="703"/>
      <c r="AB14" s="703"/>
      <c r="AC14" s="703"/>
      <c r="AD14" s="704" t="s">
        <v>123</v>
      </c>
      <c r="AE14" s="704"/>
      <c r="AF14" s="704"/>
      <c r="AG14" s="704"/>
      <c r="AH14" s="704"/>
      <c r="AI14" s="704"/>
      <c r="AJ14" s="704"/>
      <c r="AK14" s="704"/>
      <c r="AL14" s="646" t="s">
        <v>227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33168</v>
      </c>
      <c r="BH14" s="644"/>
      <c r="BI14" s="644"/>
      <c r="BJ14" s="644"/>
      <c r="BK14" s="644"/>
      <c r="BL14" s="644"/>
      <c r="BM14" s="644"/>
      <c r="BN14" s="645"/>
      <c r="BO14" s="703">
        <v>5.0999999999999996</v>
      </c>
      <c r="BP14" s="703"/>
      <c r="BQ14" s="703"/>
      <c r="BR14" s="703"/>
      <c r="BS14" s="649" t="s">
        <v>123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199823</v>
      </c>
      <c r="CS14" s="644"/>
      <c r="CT14" s="644"/>
      <c r="CU14" s="644"/>
      <c r="CV14" s="644"/>
      <c r="CW14" s="644"/>
      <c r="CX14" s="644"/>
      <c r="CY14" s="645"/>
      <c r="CZ14" s="703">
        <v>3</v>
      </c>
      <c r="DA14" s="703"/>
      <c r="DB14" s="703"/>
      <c r="DC14" s="703"/>
      <c r="DD14" s="649">
        <v>20079</v>
      </c>
      <c r="DE14" s="644"/>
      <c r="DF14" s="644"/>
      <c r="DG14" s="644"/>
      <c r="DH14" s="644"/>
      <c r="DI14" s="644"/>
      <c r="DJ14" s="644"/>
      <c r="DK14" s="644"/>
      <c r="DL14" s="644"/>
      <c r="DM14" s="644"/>
      <c r="DN14" s="644"/>
      <c r="DO14" s="644"/>
      <c r="DP14" s="645"/>
      <c r="DQ14" s="649">
        <v>184953</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12117</v>
      </c>
      <c r="S15" s="644"/>
      <c r="T15" s="644"/>
      <c r="U15" s="644"/>
      <c r="V15" s="644"/>
      <c r="W15" s="644"/>
      <c r="X15" s="644"/>
      <c r="Y15" s="645"/>
      <c r="Z15" s="703">
        <v>0.2</v>
      </c>
      <c r="AA15" s="703"/>
      <c r="AB15" s="703"/>
      <c r="AC15" s="703"/>
      <c r="AD15" s="704">
        <v>12117</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62319</v>
      </c>
      <c r="BH15" s="644"/>
      <c r="BI15" s="644"/>
      <c r="BJ15" s="644"/>
      <c r="BK15" s="644"/>
      <c r="BL15" s="644"/>
      <c r="BM15" s="644"/>
      <c r="BN15" s="645"/>
      <c r="BO15" s="703">
        <v>9.6</v>
      </c>
      <c r="BP15" s="703"/>
      <c r="BQ15" s="703"/>
      <c r="BR15" s="703"/>
      <c r="BS15" s="649" t="s">
        <v>123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697969</v>
      </c>
      <c r="CS15" s="644"/>
      <c r="CT15" s="644"/>
      <c r="CU15" s="644"/>
      <c r="CV15" s="644"/>
      <c r="CW15" s="644"/>
      <c r="CX15" s="644"/>
      <c r="CY15" s="645"/>
      <c r="CZ15" s="703">
        <v>10.6</v>
      </c>
      <c r="DA15" s="703"/>
      <c r="DB15" s="703"/>
      <c r="DC15" s="703"/>
      <c r="DD15" s="649">
        <v>251048</v>
      </c>
      <c r="DE15" s="644"/>
      <c r="DF15" s="644"/>
      <c r="DG15" s="644"/>
      <c r="DH15" s="644"/>
      <c r="DI15" s="644"/>
      <c r="DJ15" s="644"/>
      <c r="DK15" s="644"/>
      <c r="DL15" s="644"/>
      <c r="DM15" s="644"/>
      <c r="DN15" s="644"/>
      <c r="DO15" s="644"/>
      <c r="DP15" s="645"/>
      <c r="DQ15" s="649">
        <v>422822</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227</v>
      </c>
      <c r="AA16" s="703"/>
      <c r="AB16" s="703"/>
      <c r="AC16" s="703"/>
      <c r="AD16" s="704" t="s">
        <v>123</v>
      </c>
      <c r="AE16" s="704"/>
      <c r="AF16" s="704"/>
      <c r="AG16" s="704"/>
      <c r="AH16" s="704"/>
      <c r="AI16" s="704"/>
      <c r="AJ16" s="704"/>
      <c r="AK16" s="704"/>
      <c r="AL16" s="646" t="s">
        <v>123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123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51042</v>
      </c>
      <c r="CS16" s="644"/>
      <c r="CT16" s="644"/>
      <c r="CU16" s="644"/>
      <c r="CV16" s="644"/>
      <c r="CW16" s="644"/>
      <c r="CX16" s="644"/>
      <c r="CY16" s="645"/>
      <c r="CZ16" s="703">
        <v>0.8</v>
      </c>
      <c r="DA16" s="703"/>
      <c r="DB16" s="703"/>
      <c r="DC16" s="703"/>
      <c r="DD16" s="649" t="s">
        <v>123</v>
      </c>
      <c r="DE16" s="644"/>
      <c r="DF16" s="644"/>
      <c r="DG16" s="644"/>
      <c r="DH16" s="644"/>
      <c r="DI16" s="644"/>
      <c r="DJ16" s="644"/>
      <c r="DK16" s="644"/>
      <c r="DL16" s="644"/>
      <c r="DM16" s="644"/>
      <c r="DN16" s="644"/>
      <c r="DO16" s="644"/>
      <c r="DP16" s="645"/>
      <c r="DQ16" s="649">
        <v>15178</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1013</v>
      </c>
      <c r="S17" s="644"/>
      <c r="T17" s="644"/>
      <c r="U17" s="644"/>
      <c r="V17" s="644"/>
      <c r="W17" s="644"/>
      <c r="X17" s="644"/>
      <c r="Y17" s="645"/>
      <c r="Z17" s="703">
        <v>0</v>
      </c>
      <c r="AA17" s="703"/>
      <c r="AB17" s="703"/>
      <c r="AC17" s="703"/>
      <c r="AD17" s="704">
        <v>1013</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123</v>
      </c>
      <c r="BP17" s="703"/>
      <c r="BQ17" s="703"/>
      <c r="BR17" s="703"/>
      <c r="BS17" s="649" t="s">
        <v>227</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990399</v>
      </c>
      <c r="CS17" s="644"/>
      <c r="CT17" s="644"/>
      <c r="CU17" s="644"/>
      <c r="CV17" s="644"/>
      <c r="CW17" s="644"/>
      <c r="CX17" s="644"/>
      <c r="CY17" s="645"/>
      <c r="CZ17" s="703">
        <v>15.1</v>
      </c>
      <c r="DA17" s="703"/>
      <c r="DB17" s="703"/>
      <c r="DC17" s="703"/>
      <c r="DD17" s="649" t="s">
        <v>123</v>
      </c>
      <c r="DE17" s="644"/>
      <c r="DF17" s="644"/>
      <c r="DG17" s="644"/>
      <c r="DH17" s="644"/>
      <c r="DI17" s="644"/>
      <c r="DJ17" s="644"/>
      <c r="DK17" s="644"/>
      <c r="DL17" s="644"/>
      <c r="DM17" s="644"/>
      <c r="DN17" s="644"/>
      <c r="DO17" s="644"/>
      <c r="DP17" s="645"/>
      <c r="DQ17" s="649">
        <v>990399</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3363031</v>
      </c>
      <c r="S18" s="644"/>
      <c r="T18" s="644"/>
      <c r="U18" s="644"/>
      <c r="V18" s="644"/>
      <c r="W18" s="644"/>
      <c r="X18" s="644"/>
      <c r="Y18" s="645"/>
      <c r="Z18" s="703">
        <v>50.5</v>
      </c>
      <c r="AA18" s="703"/>
      <c r="AB18" s="703"/>
      <c r="AC18" s="703"/>
      <c r="AD18" s="704">
        <v>3123943</v>
      </c>
      <c r="AE18" s="704"/>
      <c r="AF18" s="704"/>
      <c r="AG18" s="704"/>
      <c r="AH18" s="704"/>
      <c r="AI18" s="704"/>
      <c r="AJ18" s="704"/>
      <c r="AK18" s="704"/>
      <c r="AL18" s="646">
        <v>77.599999999999994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227</v>
      </c>
      <c r="BP18" s="703"/>
      <c r="BQ18" s="703"/>
      <c r="BR18" s="703"/>
      <c r="BS18" s="649" t="s">
        <v>123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3123943</v>
      </c>
      <c r="S19" s="644"/>
      <c r="T19" s="644"/>
      <c r="U19" s="644"/>
      <c r="V19" s="644"/>
      <c r="W19" s="644"/>
      <c r="X19" s="644"/>
      <c r="Y19" s="645"/>
      <c r="Z19" s="703">
        <v>46.9</v>
      </c>
      <c r="AA19" s="703"/>
      <c r="AB19" s="703"/>
      <c r="AC19" s="703"/>
      <c r="AD19" s="704">
        <v>3123943</v>
      </c>
      <c r="AE19" s="704"/>
      <c r="AF19" s="704"/>
      <c r="AG19" s="704"/>
      <c r="AH19" s="704"/>
      <c r="AI19" s="704"/>
      <c r="AJ19" s="704"/>
      <c r="AK19" s="704"/>
      <c r="AL19" s="646">
        <v>77.599999999999994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123</v>
      </c>
      <c r="BH19" s="644"/>
      <c r="BI19" s="644"/>
      <c r="BJ19" s="644"/>
      <c r="BK19" s="644"/>
      <c r="BL19" s="644"/>
      <c r="BM19" s="644"/>
      <c r="BN19" s="645"/>
      <c r="BO19" s="703" t="s">
        <v>227</v>
      </c>
      <c r="BP19" s="703"/>
      <c r="BQ19" s="703"/>
      <c r="BR19" s="703"/>
      <c r="BS19" s="649" t="s">
        <v>123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123</v>
      </c>
      <c r="DA19" s="703"/>
      <c r="DB19" s="703"/>
      <c r="DC19" s="703"/>
      <c r="DD19" s="649" t="s">
        <v>227</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239088</v>
      </c>
      <c r="S20" s="644"/>
      <c r="T20" s="644"/>
      <c r="U20" s="644"/>
      <c r="V20" s="644"/>
      <c r="W20" s="644"/>
      <c r="X20" s="644"/>
      <c r="Y20" s="645"/>
      <c r="Z20" s="703">
        <v>3.6</v>
      </c>
      <c r="AA20" s="703"/>
      <c r="AB20" s="703"/>
      <c r="AC20" s="703"/>
      <c r="AD20" s="704" t="s">
        <v>123</v>
      </c>
      <c r="AE20" s="704"/>
      <c r="AF20" s="704"/>
      <c r="AG20" s="704"/>
      <c r="AH20" s="704"/>
      <c r="AI20" s="704"/>
      <c r="AJ20" s="704"/>
      <c r="AK20" s="704"/>
      <c r="AL20" s="646" t="s">
        <v>227</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227</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6555767</v>
      </c>
      <c r="CS20" s="644"/>
      <c r="CT20" s="644"/>
      <c r="CU20" s="644"/>
      <c r="CV20" s="644"/>
      <c r="CW20" s="644"/>
      <c r="CX20" s="644"/>
      <c r="CY20" s="645"/>
      <c r="CZ20" s="703">
        <v>100</v>
      </c>
      <c r="DA20" s="703"/>
      <c r="DB20" s="703"/>
      <c r="DC20" s="703"/>
      <c r="DD20" s="649">
        <v>1244176</v>
      </c>
      <c r="DE20" s="644"/>
      <c r="DF20" s="644"/>
      <c r="DG20" s="644"/>
      <c r="DH20" s="644"/>
      <c r="DI20" s="644"/>
      <c r="DJ20" s="644"/>
      <c r="DK20" s="644"/>
      <c r="DL20" s="644"/>
      <c r="DM20" s="644"/>
      <c r="DN20" s="644"/>
      <c r="DO20" s="644"/>
      <c r="DP20" s="645"/>
      <c r="DQ20" s="649">
        <v>4521597</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227</v>
      </c>
      <c r="AA21" s="703"/>
      <c r="AB21" s="703"/>
      <c r="AC21" s="703"/>
      <c r="AD21" s="704" t="s">
        <v>123</v>
      </c>
      <c r="AE21" s="704"/>
      <c r="AF21" s="704"/>
      <c r="AG21" s="704"/>
      <c r="AH21" s="704"/>
      <c r="AI21" s="704"/>
      <c r="AJ21" s="704"/>
      <c r="AK21" s="704"/>
      <c r="AL21" s="646" t="s">
        <v>123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227</v>
      </c>
      <c r="BH21" s="644"/>
      <c r="BI21" s="644"/>
      <c r="BJ21" s="644"/>
      <c r="BK21" s="644"/>
      <c r="BL21" s="644"/>
      <c r="BM21" s="644"/>
      <c r="BN21" s="645"/>
      <c r="BO21" s="703" t="s">
        <v>227</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4238068</v>
      </c>
      <c r="S22" s="644"/>
      <c r="T22" s="644"/>
      <c r="U22" s="644"/>
      <c r="V22" s="644"/>
      <c r="W22" s="644"/>
      <c r="X22" s="644"/>
      <c r="Y22" s="645"/>
      <c r="Z22" s="703">
        <v>63.6</v>
      </c>
      <c r="AA22" s="703"/>
      <c r="AB22" s="703"/>
      <c r="AC22" s="703"/>
      <c r="AD22" s="704">
        <v>3998980</v>
      </c>
      <c r="AE22" s="704"/>
      <c r="AF22" s="704"/>
      <c r="AG22" s="704"/>
      <c r="AH22" s="704"/>
      <c r="AI22" s="704"/>
      <c r="AJ22" s="704"/>
      <c r="AK22" s="704"/>
      <c r="AL22" s="646">
        <v>99.3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1041</v>
      </c>
      <c r="S23" s="644"/>
      <c r="T23" s="644"/>
      <c r="U23" s="644"/>
      <c r="V23" s="644"/>
      <c r="W23" s="644"/>
      <c r="X23" s="644"/>
      <c r="Y23" s="645"/>
      <c r="Z23" s="703">
        <v>0</v>
      </c>
      <c r="AA23" s="703"/>
      <c r="AB23" s="703"/>
      <c r="AC23" s="703"/>
      <c r="AD23" s="704">
        <v>1041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227</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32453</v>
      </c>
      <c r="S24" s="644"/>
      <c r="T24" s="644"/>
      <c r="U24" s="644"/>
      <c r="V24" s="644"/>
      <c r="W24" s="644"/>
      <c r="X24" s="644"/>
      <c r="Y24" s="645"/>
      <c r="Z24" s="703">
        <v>0.5</v>
      </c>
      <c r="AA24" s="703"/>
      <c r="AB24" s="703"/>
      <c r="AC24" s="703"/>
      <c r="AD24" s="704" t="s">
        <v>123</v>
      </c>
      <c r="AE24" s="704"/>
      <c r="AF24" s="704"/>
      <c r="AG24" s="704"/>
      <c r="AH24" s="704"/>
      <c r="AI24" s="704"/>
      <c r="AJ24" s="704"/>
      <c r="AK24" s="704"/>
      <c r="AL24" s="646" t="s">
        <v>227</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227</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2884766</v>
      </c>
      <c r="CS24" s="707"/>
      <c r="CT24" s="707"/>
      <c r="CU24" s="707"/>
      <c r="CV24" s="707"/>
      <c r="CW24" s="707"/>
      <c r="CX24" s="707"/>
      <c r="CY24" s="753"/>
      <c r="CZ24" s="754">
        <v>44</v>
      </c>
      <c r="DA24" s="723"/>
      <c r="DB24" s="723"/>
      <c r="DC24" s="757"/>
      <c r="DD24" s="752">
        <v>2253056</v>
      </c>
      <c r="DE24" s="707"/>
      <c r="DF24" s="707"/>
      <c r="DG24" s="707"/>
      <c r="DH24" s="707"/>
      <c r="DI24" s="707"/>
      <c r="DJ24" s="707"/>
      <c r="DK24" s="753"/>
      <c r="DL24" s="752">
        <v>2241518</v>
      </c>
      <c r="DM24" s="707"/>
      <c r="DN24" s="707"/>
      <c r="DO24" s="707"/>
      <c r="DP24" s="707"/>
      <c r="DQ24" s="707"/>
      <c r="DR24" s="707"/>
      <c r="DS24" s="707"/>
      <c r="DT24" s="707"/>
      <c r="DU24" s="707"/>
      <c r="DV24" s="753"/>
      <c r="DW24" s="754">
        <v>54.5</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80470</v>
      </c>
      <c r="S25" s="644"/>
      <c r="T25" s="644"/>
      <c r="U25" s="644"/>
      <c r="V25" s="644"/>
      <c r="W25" s="644"/>
      <c r="X25" s="644"/>
      <c r="Y25" s="645"/>
      <c r="Z25" s="703">
        <v>1.2</v>
      </c>
      <c r="AA25" s="703"/>
      <c r="AB25" s="703"/>
      <c r="AC25" s="703"/>
      <c r="AD25" s="704">
        <v>3482</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941400</v>
      </c>
      <c r="CS25" s="642"/>
      <c r="CT25" s="642"/>
      <c r="CU25" s="642"/>
      <c r="CV25" s="642"/>
      <c r="CW25" s="642"/>
      <c r="CX25" s="642"/>
      <c r="CY25" s="643"/>
      <c r="CZ25" s="646">
        <v>14.4</v>
      </c>
      <c r="DA25" s="675"/>
      <c r="DB25" s="675"/>
      <c r="DC25" s="676"/>
      <c r="DD25" s="649">
        <v>900848</v>
      </c>
      <c r="DE25" s="642"/>
      <c r="DF25" s="642"/>
      <c r="DG25" s="642"/>
      <c r="DH25" s="642"/>
      <c r="DI25" s="642"/>
      <c r="DJ25" s="642"/>
      <c r="DK25" s="643"/>
      <c r="DL25" s="649">
        <v>892976</v>
      </c>
      <c r="DM25" s="642"/>
      <c r="DN25" s="642"/>
      <c r="DO25" s="642"/>
      <c r="DP25" s="642"/>
      <c r="DQ25" s="642"/>
      <c r="DR25" s="642"/>
      <c r="DS25" s="642"/>
      <c r="DT25" s="642"/>
      <c r="DU25" s="642"/>
      <c r="DV25" s="643"/>
      <c r="DW25" s="646">
        <v>21.7</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5484</v>
      </c>
      <c r="S26" s="644"/>
      <c r="T26" s="644"/>
      <c r="U26" s="644"/>
      <c r="V26" s="644"/>
      <c r="W26" s="644"/>
      <c r="X26" s="644"/>
      <c r="Y26" s="645"/>
      <c r="Z26" s="703">
        <v>0.1</v>
      </c>
      <c r="AA26" s="703"/>
      <c r="AB26" s="703"/>
      <c r="AC26" s="703"/>
      <c r="AD26" s="704" t="s">
        <v>227</v>
      </c>
      <c r="AE26" s="704"/>
      <c r="AF26" s="704"/>
      <c r="AG26" s="704"/>
      <c r="AH26" s="704"/>
      <c r="AI26" s="704"/>
      <c r="AJ26" s="704"/>
      <c r="AK26" s="704"/>
      <c r="AL26" s="646" t="s">
        <v>123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565032</v>
      </c>
      <c r="CS26" s="644"/>
      <c r="CT26" s="644"/>
      <c r="CU26" s="644"/>
      <c r="CV26" s="644"/>
      <c r="CW26" s="644"/>
      <c r="CX26" s="644"/>
      <c r="CY26" s="645"/>
      <c r="CZ26" s="646">
        <v>8.6</v>
      </c>
      <c r="DA26" s="675"/>
      <c r="DB26" s="675"/>
      <c r="DC26" s="676"/>
      <c r="DD26" s="649">
        <v>539764</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570379</v>
      </c>
      <c r="S27" s="644"/>
      <c r="T27" s="644"/>
      <c r="U27" s="644"/>
      <c r="V27" s="644"/>
      <c r="W27" s="644"/>
      <c r="X27" s="644"/>
      <c r="Y27" s="645"/>
      <c r="Z27" s="703">
        <v>8.6</v>
      </c>
      <c r="AA27" s="703"/>
      <c r="AB27" s="703"/>
      <c r="AC27" s="703"/>
      <c r="AD27" s="704" t="s">
        <v>227</v>
      </c>
      <c r="AE27" s="704"/>
      <c r="AF27" s="704"/>
      <c r="AG27" s="704"/>
      <c r="AH27" s="704"/>
      <c r="AI27" s="704"/>
      <c r="AJ27" s="704"/>
      <c r="AK27" s="704"/>
      <c r="AL27" s="646" t="s">
        <v>123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650989</v>
      </c>
      <c r="BH27" s="644"/>
      <c r="BI27" s="644"/>
      <c r="BJ27" s="644"/>
      <c r="BK27" s="644"/>
      <c r="BL27" s="644"/>
      <c r="BM27" s="644"/>
      <c r="BN27" s="645"/>
      <c r="BO27" s="703">
        <v>100</v>
      </c>
      <c r="BP27" s="703"/>
      <c r="BQ27" s="703"/>
      <c r="BR27" s="703"/>
      <c r="BS27" s="649" t="s">
        <v>227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952967</v>
      </c>
      <c r="CS27" s="642"/>
      <c r="CT27" s="642"/>
      <c r="CU27" s="642"/>
      <c r="CV27" s="642"/>
      <c r="CW27" s="642"/>
      <c r="CX27" s="642"/>
      <c r="CY27" s="643"/>
      <c r="CZ27" s="646">
        <v>14.5</v>
      </c>
      <c r="DA27" s="675"/>
      <c r="DB27" s="675"/>
      <c r="DC27" s="676"/>
      <c r="DD27" s="649">
        <v>361809</v>
      </c>
      <c r="DE27" s="642"/>
      <c r="DF27" s="642"/>
      <c r="DG27" s="642"/>
      <c r="DH27" s="642"/>
      <c r="DI27" s="642"/>
      <c r="DJ27" s="642"/>
      <c r="DK27" s="643"/>
      <c r="DL27" s="649">
        <v>358143</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227</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990399</v>
      </c>
      <c r="CS28" s="644"/>
      <c r="CT28" s="644"/>
      <c r="CU28" s="644"/>
      <c r="CV28" s="644"/>
      <c r="CW28" s="644"/>
      <c r="CX28" s="644"/>
      <c r="CY28" s="645"/>
      <c r="CZ28" s="646">
        <v>15.1</v>
      </c>
      <c r="DA28" s="675"/>
      <c r="DB28" s="675"/>
      <c r="DC28" s="676"/>
      <c r="DD28" s="649">
        <v>990399</v>
      </c>
      <c r="DE28" s="644"/>
      <c r="DF28" s="644"/>
      <c r="DG28" s="644"/>
      <c r="DH28" s="644"/>
      <c r="DI28" s="644"/>
      <c r="DJ28" s="644"/>
      <c r="DK28" s="645"/>
      <c r="DL28" s="649">
        <v>990399</v>
      </c>
      <c r="DM28" s="644"/>
      <c r="DN28" s="644"/>
      <c r="DO28" s="644"/>
      <c r="DP28" s="644"/>
      <c r="DQ28" s="644"/>
      <c r="DR28" s="644"/>
      <c r="DS28" s="644"/>
      <c r="DT28" s="644"/>
      <c r="DU28" s="644"/>
      <c r="DV28" s="645"/>
      <c r="DW28" s="646">
        <v>24.1</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531247</v>
      </c>
      <c r="S29" s="644"/>
      <c r="T29" s="644"/>
      <c r="U29" s="644"/>
      <c r="V29" s="644"/>
      <c r="W29" s="644"/>
      <c r="X29" s="644"/>
      <c r="Y29" s="645"/>
      <c r="Z29" s="703">
        <v>8</v>
      </c>
      <c r="AA29" s="703"/>
      <c r="AB29" s="703"/>
      <c r="AC29" s="703"/>
      <c r="AD29" s="704" t="s">
        <v>227</v>
      </c>
      <c r="AE29" s="704"/>
      <c r="AF29" s="704"/>
      <c r="AG29" s="704"/>
      <c r="AH29" s="704"/>
      <c r="AI29" s="704"/>
      <c r="AJ29" s="704"/>
      <c r="AK29" s="704"/>
      <c r="AL29" s="646" t="s">
        <v>227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990399</v>
      </c>
      <c r="CS29" s="642"/>
      <c r="CT29" s="642"/>
      <c r="CU29" s="642"/>
      <c r="CV29" s="642"/>
      <c r="CW29" s="642"/>
      <c r="CX29" s="642"/>
      <c r="CY29" s="643"/>
      <c r="CZ29" s="646">
        <v>15.1</v>
      </c>
      <c r="DA29" s="675"/>
      <c r="DB29" s="675"/>
      <c r="DC29" s="676"/>
      <c r="DD29" s="649">
        <v>990399</v>
      </c>
      <c r="DE29" s="642"/>
      <c r="DF29" s="642"/>
      <c r="DG29" s="642"/>
      <c r="DH29" s="642"/>
      <c r="DI29" s="642"/>
      <c r="DJ29" s="642"/>
      <c r="DK29" s="643"/>
      <c r="DL29" s="649">
        <v>990399</v>
      </c>
      <c r="DM29" s="642"/>
      <c r="DN29" s="642"/>
      <c r="DO29" s="642"/>
      <c r="DP29" s="642"/>
      <c r="DQ29" s="642"/>
      <c r="DR29" s="642"/>
      <c r="DS29" s="642"/>
      <c r="DT29" s="642"/>
      <c r="DU29" s="642"/>
      <c r="DV29" s="643"/>
      <c r="DW29" s="646">
        <v>24.1</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29056</v>
      </c>
      <c r="S30" s="644"/>
      <c r="T30" s="644"/>
      <c r="U30" s="644"/>
      <c r="V30" s="644"/>
      <c r="W30" s="644"/>
      <c r="X30" s="644"/>
      <c r="Y30" s="645"/>
      <c r="Z30" s="703">
        <v>0.4</v>
      </c>
      <c r="AA30" s="703"/>
      <c r="AB30" s="703"/>
      <c r="AC30" s="703"/>
      <c r="AD30" s="704">
        <v>23572</v>
      </c>
      <c r="AE30" s="704"/>
      <c r="AF30" s="704"/>
      <c r="AG30" s="704"/>
      <c r="AH30" s="704"/>
      <c r="AI30" s="704"/>
      <c r="AJ30" s="704"/>
      <c r="AK30" s="704"/>
      <c r="AL30" s="646">
        <v>0.6</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98.9</v>
      </c>
      <c r="BH30" s="722"/>
      <c r="BI30" s="722"/>
      <c r="BJ30" s="722"/>
      <c r="BK30" s="722"/>
      <c r="BL30" s="722"/>
      <c r="BM30" s="723">
        <v>94.5</v>
      </c>
      <c r="BN30" s="722"/>
      <c r="BO30" s="722"/>
      <c r="BP30" s="722"/>
      <c r="BQ30" s="724"/>
      <c r="BR30" s="721">
        <v>98.8</v>
      </c>
      <c r="BS30" s="722"/>
      <c r="BT30" s="722"/>
      <c r="BU30" s="722"/>
      <c r="BV30" s="722"/>
      <c r="BW30" s="722"/>
      <c r="BX30" s="723">
        <v>94.2</v>
      </c>
      <c r="BY30" s="722"/>
      <c r="BZ30" s="722"/>
      <c r="CA30" s="722"/>
      <c r="CB30" s="724"/>
      <c r="CD30" s="727"/>
      <c r="CE30" s="728"/>
      <c r="CF30" s="685" t="s">
        <v>304</v>
      </c>
      <c r="CG30" s="682"/>
      <c r="CH30" s="682"/>
      <c r="CI30" s="682"/>
      <c r="CJ30" s="682"/>
      <c r="CK30" s="682"/>
      <c r="CL30" s="682"/>
      <c r="CM30" s="682"/>
      <c r="CN30" s="682"/>
      <c r="CO30" s="682"/>
      <c r="CP30" s="682"/>
      <c r="CQ30" s="683"/>
      <c r="CR30" s="641">
        <v>939183</v>
      </c>
      <c r="CS30" s="644"/>
      <c r="CT30" s="644"/>
      <c r="CU30" s="644"/>
      <c r="CV30" s="644"/>
      <c r="CW30" s="644"/>
      <c r="CX30" s="644"/>
      <c r="CY30" s="645"/>
      <c r="CZ30" s="646">
        <v>14.3</v>
      </c>
      <c r="DA30" s="675"/>
      <c r="DB30" s="675"/>
      <c r="DC30" s="676"/>
      <c r="DD30" s="649">
        <v>939183</v>
      </c>
      <c r="DE30" s="644"/>
      <c r="DF30" s="644"/>
      <c r="DG30" s="644"/>
      <c r="DH30" s="644"/>
      <c r="DI30" s="644"/>
      <c r="DJ30" s="644"/>
      <c r="DK30" s="645"/>
      <c r="DL30" s="649">
        <v>939183</v>
      </c>
      <c r="DM30" s="644"/>
      <c r="DN30" s="644"/>
      <c r="DO30" s="644"/>
      <c r="DP30" s="644"/>
      <c r="DQ30" s="644"/>
      <c r="DR30" s="644"/>
      <c r="DS30" s="644"/>
      <c r="DT30" s="644"/>
      <c r="DU30" s="644"/>
      <c r="DV30" s="645"/>
      <c r="DW30" s="646">
        <v>22.8</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38909</v>
      </c>
      <c r="S31" s="644"/>
      <c r="T31" s="644"/>
      <c r="U31" s="644"/>
      <c r="V31" s="644"/>
      <c r="W31" s="644"/>
      <c r="X31" s="644"/>
      <c r="Y31" s="645"/>
      <c r="Z31" s="703">
        <v>0.6</v>
      </c>
      <c r="AA31" s="703"/>
      <c r="AB31" s="703"/>
      <c r="AC31" s="703"/>
      <c r="AD31" s="704" t="s">
        <v>123</v>
      </c>
      <c r="AE31" s="704"/>
      <c r="AF31" s="704"/>
      <c r="AG31" s="704"/>
      <c r="AH31" s="704"/>
      <c r="AI31" s="704"/>
      <c r="AJ31" s="704"/>
      <c r="AK31" s="704"/>
      <c r="AL31" s="646" t="s">
        <v>227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99.5</v>
      </c>
      <c r="BH31" s="642"/>
      <c r="BI31" s="642"/>
      <c r="BJ31" s="642"/>
      <c r="BK31" s="642"/>
      <c r="BL31" s="642"/>
      <c r="BM31" s="647">
        <v>96.3</v>
      </c>
      <c r="BN31" s="720"/>
      <c r="BO31" s="720"/>
      <c r="BP31" s="720"/>
      <c r="BQ31" s="681"/>
      <c r="BR31" s="719">
        <v>99.3</v>
      </c>
      <c r="BS31" s="642"/>
      <c r="BT31" s="642"/>
      <c r="BU31" s="642"/>
      <c r="BV31" s="642"/>
      <c r="BW31" s="642"/>
      <c r="BX31" s="647">
        <v>95.7</v>
      </c>
      <c r="BY31" s="720"/>
      <c r="BZ31" s="720"/>
      <c r="CA31" s="720"/>
      <c r="CB31" s="681"/>
      <c r="CD31" s="727"/>
      <c r="CE31" s="728"/>
      <c r="CF31" s="685" t="s">
        <v>308</v>
      </c>
      <c r="CG31" s="682"/>
      <c r="CH31" s="682"/>
      <c r="CI31" s="682"/>
      <c r="CJ31" s="682"/>
      <c r="CK31" s="682"/>
      <c r="CL31" s="682"/>
      <c r="CM31" s="682"/>
      <c r="CN31" s="682"/>
      <c r="CO31" s="682"/>
      <c r="CP31" s="682"/>
      <c r="CQ31" s="683"/>
      <c r="CR31" s="641">
        <v>51216</v>
      </c>
      <c r="CS31" s="642"/>
      <c r="CT31" s="642"/>
      <c r="CU31" s="642"/>
      <c r="CV31" s="642"/>
      <c r="CW31" s="642"/>
      <c r="CX31" s="642"/>
      <c r="CY31" s="643"/>
      <c r="CZ31" s="646">
        <v>0.8</v>
      </c>
      <c r="DA31" s="675"/>
      <c r="DB31" s="675"/>
      <c r="DC31" s="676"/>
      <c r="DD31" s="649">
        <v>51216</v>
      </c>
      <c r="DE31" s="642"/>
      <c r="DF31" s="642"/>
      <c r="DG31" s="642"/>
      <c r="DH31" s="642"/>
      <c r="DI31" s="642"/>
      <c r="DJ31" s="642"/>
      <c r="DK31" s="643"/>
      <c r="DL31" s="649">
        <v>51216</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193164</v>
      </c>
      <c r="S32" s="644"/>
      <c r="T32" s="644"/>
      <c r="U32" s="644"/>
      <c r="V32" s="644"/>
      <c r="W32" s="644"/>
      <c r="X32" s="644"/>
      <c r="Y32" s="645"/>
      <c r="Z32" s="703">
        <v>2.9</v>
      </c>
      <c r="AA32" s="703"/>
      <c r="AB32" s="703"/>
      <c r="AC32" s="703"/>
      <c r="AD32" s="704" t="s">
        <v>123</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98.4</v>
      </c>
      <c r="BH32" s="657"/>
      <c r="BI32" s="657"/>
      <c r="BJ32" s="657"/>
      <c r="BK32" s="657"/>
      <c r="BL32" s="657"/>
      <c r="BM32" s="701">
        <v>91.9</v>
      </c>
      <c r="BN32" s="657"/>
      <c r="BO32" s="657"/>
      <c r="BP32" s="657"/>
      <c r="BQ32" s="694"/>
      <c r="BR32" s="718">
        <v>98.1</v>
      </c>
      <c r="BS32" s="657"/>
      <c r="BT32" s="657"/>
      <c r="BU32" s="657"/>
      <c r="BV32" s="657"/>
      <c r="BW32" s="657"/>
      <c r="BX32" s="701">
        <v>91.5</v>
      </c>
      <c r="BY32" s="657"/>
      <c r="BZ32" s="657"/>
      <c r="CA32" s="657"/>
      <c r="CB32" s="694"/>
      <c r="CD32" s="729"/>
      <c r="CE32" s="730"/>
      <c r="CF32" s="685" t="s">
        <v>311</v>
      </c>
      <c r="CG32" s="682"/>
      <c r="CH32" s="682"/>
      <c r="CI32" s="682"/>
      <c r="CJ32" s="682"/>
      <c r="CK32" s="682"/>
      <c r="CL32" s="682"/>
      <c r="CM32" s="682"/>
      <c r="CN32" s="682"/>
      <c r="CO32" s="682"/>
      <c r="CP32" s="682"/>
      <c r="CQ32" s="683"/>
      <c r="CR32" s="641" t="s">
        <v>227</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227</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129883</v>
      </c>
      <c r="S33" s="644"/>
      <c r="T33" s="644"/>
      <c r="U33" s="644"/>
      <c r="V33" s="644"/>
      <c r="W33" s="644"/>
      <c r="X33" s="644"/>
      <c r="Y33" s="645"/>
      <c r="Z33" s="703">
        <v>1.9</v>
      </c>
      <c r="AA33" s="703"/>
      <c r="AB33" s="703"/>
      <c r="AC33" s="703"/>
      <c r="AD33" s="704" t="s">
        <v>227</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2375783</v>
      </c>
      <c r="CS33" s="642"/>
      <c r="CT33" s="642"/>
      <c r="CU33" s="642"/>
      <c r="CV33" s="642"/>
      <c r="CW33" s="642"/>
      <c r="CX33" s="642"/>
      <c r="CY33" s="643"/>
      <c r="CZ33" s="646">
        <v>36.200000000000003</v>
      </c>
      <c r="DA33" s="675"/>
      <c r="DB33" s="675"/>
      <c r="DC33" s="676"/>
      <c r="DD33" s="649">
        <v>1810881</v>
      </c>
      <c r="DE33" s="642"/>
      <c r="DF33" s="642"/>
      <c r="DG33" s="642"/>
      <c r="DH33" s="642"/>
      <c r="DI33" s="642"/>
      <c r="DJ33" s="642"/>
      <c r="DK33" s="643"/>
      <c r="DL33" s="649">
        <v>1448742</v>
      </c>
      <c r="DM33" s="642"/>
      <c r="DN33" s="642"/>
      <c r="DO33" s="642"/>
      <c r="DP33" s="642"/>
      <c r="DQ33" s="642"/>
      <c r="DR33" s="642"/>
      <c r="DS33" s="642"/>
      <c r="DT33" s="642"/>
      <c r="DU33" s="642"/>
      <c r="DV33" s="643"/>
      <c r="DW33" s="646">
        <v>35.200000000000003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69574</v>
      </c>
      <c r="S34" s="644"/>
      <c r="T34" s="644"/>
      <c r="U34" s="644"/>
      <c r="V34" s="644"/>
      <c r="W34" s="644"/>
      <c r="X34" s="644"/>
      <c r="Y34" s="645"/>
      <c r="Z34" s="703">
        <v>1</v>
      </c>
      <c r="AA34" s="703"/>
      <c r="AB34" s="703"/>
      <c r="AC34" s="703"/>
      <c r="AD34" s="704">
        <v>19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733054</v>
      </c>
      <c r="CS34" s="644"/>
      <c r="CT34" s="644"/>
      <c r="CU34" s="644"/>
      <c r="CV34" s="644"/>
      <c r="CW34" s="644"/>
      <c r="CX34" s="644"/>
      <c r="CY34" s="645"/>
      <c r="CZ34" s="646">
        <v>11.2</v>
      </c>
      <c r="DA34" s="675"/>
      <c r="DB34" s="675"/>
      <c r="DC34" s="676"/>
      <c r="DD34" s="649">
        <v>534937</v>
      </c>
      <c r="DE34" s="644"/>
      <c r="DF34" s="644"/>
      <c r="DG34" s="644"/>
      <c r="DH34" s="644"/>
      <c r="DI34" s="644"/>
      <c r="DJ34" s="644"/>
      <c r="DK34" s="645"/>
      <c r="DL34" s="649">
        <v>467173</v>
      </c>
      <c r="DM34" s="644"/>
      <c r="DN34" s="644"/>
      <c r="DO34" s="644"/>
      <c r="DP34" s="644"/>
      <c r="DQ34" s="644"/>
      <c r="DR34" s="644"/>
      <c r="DS34" s="644"/>
      <c r="DT34" s="644"/>
      <c r="DU34" s="644"/>
      <c r="DV34" s="645"/>
      <c r="DW34" s="646">
        <v>11.4</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744352</v>
      </c>
      <c r="S35" s="644"/>
      <c r="T35" s="644"/>
      <c r="U35" s="644"/>
      <c r="V35" s="644"/>
      <c r="W35" s="644"/>
      <c r="X35" s="644"/>
      <c r="Y35" s="645"/>
      <c r="Z35" s="703">
        <v>11.2</v>
      </c>
      <c r="AA35" s="703"/>
      <c r="AB35" s="703"/>
      <c r="AC35" s="703"/>
      <c r="AD35" s="704" t="s">
        <v>123</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678202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40515</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51286</v>
      </c>
      <c r="CS35" s="642"/>
      <c r="CT35" s="642"/>
      <c r="CU35" s="642"/>
      <c r="CV35" s="642"/>
      <c r="CW35" s="642"/>
      <c r="CX35" s="642"/>
      <c r="CY35" s="643"/>
      <c r="CZ35" s="646">
        <v>0.8</v>
      </c>
      <c r="DA35" s="675"/>
      <c r="DB35" s="675"/>
      <c r="DC35" s="676"/>
      <c r="DD35" s="649">
        <v>9265</v>
      </c>
      <c r="DE35" s="642"/>
      <c r="DF35" s="642"/>
      <c r="DG35" s="642"/>
      <c r="DH35" s="642"/>
      <c r="DI35" s="642"/>
      <c r="DJ35" s="642"/>
      <c r="DK35" s="643"/>
      <c r="DL35" s="649">
        <v>8367</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227</v>
      </c>
      <c r="AA36" s="703"/>
      <c r="AB36" s="703"/>
      <c r="AC36" s="703"/>
      <c r="AD36" s="704" t="s">
        <v>123</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30077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-12216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713750</v>
      </c>
      <c r="CS36" s="644"/>
      <c r="CT36" s="644"/>
      <c r="CU36" s="644"/>
      <c r="CV36" s="644"/>
      <c r="CW36" s="644"/>
      <c r="CX36" s="644"/>
      <c r="CY36" s="645"/>
      <c r="CZ36" s="646">
        <v>10.9</v>
      </c>
      <c r="DA36" s="675"/>
      <c r="DB36" s="675"/>
      <c r="DC36" s="676"/>
      <c r="DD36" s="649">
        <v>514344</v>
      </c>
      <c r="DE36" s="644"/>
      <c r="DF36" s="644"/>
      <c r="DG36" s="644"/>
      <c r="DH36" s="644"/>
      <c r="DI36" s="644"/>
      <c r="DJ36" s="644"/>
      <c r="DK36" s="645"/>
      <c r="DL36" s="649">
        <v>458924</v>
      </c>
      <c r="DM36" s="644"/>
      <c r="DN36" s="644"/>
      <c r="DO36" s="644"/>
      <c r="DP36" s="644"/>
      <c r="DQ36" s="644"/>
      <c r="DR36" s="644"/>
      <c r="DS36" s="644"/>
      <c r="DT36" s="644"/>
      <c r="DU36" s="644"/>
      <c r="DV36" s="645"/>
      <c r="DW36" s="646">
        <v>11.2</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84452</v>
      </c>
      <c r="S37" s="644"/>
      <c r="T37" s="644"/>
      <c r="U37" s="644"/>
      <c r="V37" s="644"/>
      <c r="W37" s="644"/>
      <c r="X37" s="644"/>
      <c r="Y37" s="645"/>
      <c r="Z37" s="703">
        <v>1.3</v>
      </c>
      <c r="AA37" s="703"/>
      <c r="AB37" s="703"/>
      <c r="AC37" s="703"/>
      <c r="AD37" s="704" t="s">
        <v>227</v>
      </c>
      <c r="AE37" s="704"/>
      <c r="AF37" s="704"/>
      <c r="AG37" s="704"/>
      <c r="AH37" s="704"/>
      <c r="AI37" s="704"/>
      <c r="AJ37" s="704"/>
      <c r="AK37" s="704"/>
      <c r="AL37" s="646" t="s">
        <v>123</v>
      </c>
      <c r="AM37" s="647"/>
      <c r="AN37" s="647"/>
      <c r="AO37" s="705"/>
      <c r="AQ37" s="678" t="s">
        <v>327</v>
      </c>
      <c r="AR37" s="679"/>
      <c r="AS37" s="679"/>
      <c r="AT37" s="679"/>
      <c r="AU37" s="679"/>
      <c r="AV37" s="679"/>
      <c r="AW37" s="679"/>
      <c r="AX37" s="679"/>
      <c r="AY37" s="680"/>
      <c r="AZ37" s="641">
        <v>20111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1526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303466</v>
      </c>
      <c r="CS37" s="642"/>
      <c r="CT37" s="642"/>
      <c r="CU37" s="642"/>
      <c r="CV37" s="642"/>
      <c r="CW37" s="642"/>
      <c r="CX37" s="642"/>
      <c r="CY37" s="643"/>
      <c r="CZ37" s="646">
        <v>4.5999999999999996</v>
      </c>
      <c r="DA37" s="675"/>
      <c r="DB37" s="675"/>
      <c r="DC37" s="676"/>
      <c r="DD37" s="649">
        <v>303466</v>
      </c>
      <c r="DE37" s="642"/>
      <c r="DF37" s="642"/>
      <c r="DG37" s="642"/>
      <c r="DH37" s="642"/>
      <c r="DI37" s="642"/>
      <c r="DJ37" s="642"/>
      <c r="DK37" s="643"/>
      <c r="DL37" s="649">
        <v>303466</v>
      </c>
      <c r="DM37" s="642"/>
      <c r="DN37" s="642"/>
      <c r="DO37" s="642"/>
      <c r="DP37" s="642"/>
      <c r="DQ37" s="642"/>
      <c r="DR37" s="642"/>
      <c r="DS37" s="642"/>
      <c r="DT37" s="642"/>
      <c r="DU37" s="642"/>
      <c r="DV37" s="643"/>
      <c r="DW37" s="646">
        <v>7.4</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6664080</v>
      </c>
      <c r="S38" s="693"/>
      <c r="T38" s="693"/>
      <c r="U38" s="693"/>
      <c r="V38" s="693"/>
      <c r="W38" s="693"/>
      <c r="X38" s="693"/>
      <c r="Y38" s="698"/>
      <c r="Z38" s="699">
        <v>100</v>
      </c>
      <c r="AA38" s="699"/>
      <c r="AB38" s="699"/>
      <c r="AC38" s="699"/>
      <c r="AD38" s="700">
        <v>4027094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2523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678202</v>
      </c>
      <c r="CS38" s="644"/>
      <c r="CT38" s="644"/>
      <c r="CU38" s="644"/>
      <c r="CV38" s="644"/>
      <c r="CW38" s="644"/>
      <c r="CX38" s="644"/>
      <c r="CY38" s="645"/>
      <c r="CZ38" s="646">
        <v>10.3</v>
      </c>
      <c r="DA38" s="675"/>
      <c r="DB38" s="675"/>
      <c r="DC38" s="676"/>
      <c r="DD38" s="649">
        <v>573194</v>
      </c>
      <c r="DE38" s="644"/>
      <c r="DF38" s="644"/>
      <c r="DG38" s="644"/>
      <c r="DH38" s="644"/>
      <c r="DI38" s="644"/>
      <c r="DJ38" s="644"/>
      <c r="DK38" s="645"/>
      <c r="DL38" s="649">
        <v>514128</v>
      </c>
      <c r="DM38" s="644"/>
      <c r="DN38" s="644"/>
      <c r="DO38" s="644"/>
      <c r="DP38" s="644"/>
      <c r="DQ38" s="644"/>
      <c r="DR38" s="644"/>
      <c r="DS38" s="644"/>
      <c r="DT38" s="644"/>
      <c r="DU38" s="644"/>
      <c r="DV38" s="645"/>
      <c r="DW38" s="646">
        <v>12.5</v>
      </c>
      <c r="DX38" s="675"/>
      <c r="DY38" s="675"/>
      <c r="DZ38" s="675"/>
      <c r="EA38" s="675"/>
      <c r="EB38" s="675"/>
      <c r="EC38" s="677"/>
    </row>
    <row r="39" spans="2:133" ht="11.25" customHeight="1">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82</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199341</v>
      </c>
      <c r="CS39" s="642"/>
      <c r="CT39" s="642"/>
      <c r="CU39" s="642"/>
      <c r="CV39" s="642"/>
      <c r="CW39" s="642"/>
      <c r="CX39" s="642"/>
      <c r="CY39" s="643"/>
      <c r="CZ39" s="646">
        <v>3</v>
      </c>
      <c r="DA39" s="675"/>
      <c r="DB39" s="675"/>
      <c r="DC39" s="676"/>
      <c r="DD39" s="649">
        <v>178991</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338</v>
      </c>
      <c r="AR40" s="679"/>
      <c r="AS40" s="679"/>
      <c r="AT40" s="679"/>
      <c r="AU40" s="679"/>
      <c r="AV40" s="679"/>
      <c r="AW40" s="679"/>
      <c r="AX40" s="679"/>
      <c r="AY40" s="680"/>
      <c r="AZ40" s="641">
        <v>172082</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168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150</v>
      </c>
      <c r="CS40" s="644"/>
      <c r="CT40" s="644"/>
      <c r="CU40" s="644"/>
      <c r="CV40" s="644"/>
      <c r="CW40" s="644"/>
      <c r="CX40" s="644"/>
      <c r="CY40" s="645"/>
      <c r="CZ40" s="646">
        <v>0</v>
      </c>
      <c r="DA40" s="675"/>
      <c r="DB40" s="675"/>
      <c r="DC40" s="676"/>
      <c r="DD40" s="649">
        <v>150</v>
      </c>
      <c r="DE40" s="644"/>
      <c r="DF40" s="644"/>
      <c r="DG40" s="644"/>
      <c r="DH40" s="644"/>
      <c r="DI40" s="644"/>
      <c r="DJ40" s="644"/>
      <c r="DK40" s="645"/>
      <c r="DL40" s="649">
        <v>150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455932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357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1295218</v>
      </c>
      <c r="CS42" s="644"/>
      <c r="CT42" s="644"/>
      <c r="CU42" s="644"/>
      <c r="CV42" s="644"/>
      <c r="CW42" s="644"/>
      <c r="CX42" s="644"/>
      <c r="CY42" s="645"/>
      <c r="CZ42" s="646">
        <v>19.8</v>
      </c>
      <c r="DA42" s="647"/>
      <c r="DB42" s="647"/>
      <c r="DC42" s="648"/>
      <c r="DD42" s="649">
        <v>457660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153700</v>
      </c>
      <c r="CS43" s="642"/>
      <c r="CT43" s="642"/>
      <c r="CU43" s="642"/>
      <c r="CV43" s="642"/>
      <c r="CW43" s="642"/>
      <c r="CX43" s="642"/>
      <c r="CY43" s="643"/>
      <c r="CZ43" s="646">
        <v>2.2999999999999998</v>
      </c>
      <c r="DA43" s="675"/>
      <c r="DB43" s="675"/>
      <c r="DC43" s="676"/>
      <c r="DD43" s="649">
        <v>110692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1244176</v>
      </c>
      <c r="CS44" s="644"/>
      <c r="CT44" s="644"/>
      <c r="CU44" s="644"/>
      <c r="CV44" s="644"/>
      <c r="CW44" s="644"/>
      <c r="CX44" s="644"/>
      <c r="CY44" s="645"/>
      <c r="CZ44" s="646">
        <v>19</v>
      </c>
      <c r="DA44" s="647"/>
      <c r="DB44" s="647"/>
      <c r="DC44" s="648"/>
      <c r="DD44" s="649">
        <v>442482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324480</v>
      </c>
      <c r="CS45" s="642"/>
      <c r="CT45" s="642"/>
      <c r="CU45" s="642"/>
      <c r="CV45" s="642"/>
      <c r="CW45" s="642"/>
      <c r="CX45" s="642"/>
      <c r="CY45" s="643"/>
      <c r="CZ45" s="646">
        <v>4.9000000000000004</v>
      </c>
      <c r="DA45" s="675"/>
      <c r="DB45" s="675"/>
      <c r="DC45" s="676"/>
      <c r="DD45" s="649">
        <v>38482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907124</v>
      </c>
      <c r="CS46" s="644"/>
      <c r="CT46" s="644"/>
      <c r="CU46" s="644"/>
      <c r="CV46" s="644"/>
      <c r="CW46" s="644"/>
      <c r="CX46" s="644"/>
      <c r="CY46" s="645"/>
      <c r="CZ46" s="646">
        <v>13.8</v>
      </c>
      <c r="DA46" s="647"/>
      <c r="DB46" s="647"/>
      <c r="DC46" s="648"/>
      <c r="DD46" s="649">
        <v>391428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51042</v>
      </c>
      <c r="CS47" s="642"/>
      <c r="CT47" s="642"/>
      <c r="CU47" s="642"/>
      <c r="CV47" s="642"/>
      <c r="CW47" s="642"/>
      <c r="CX47" s="642"/>
      <c r="CY47" s="643"/>
      <c r="CZ47" s="646">
        <v>0.8</v>
      </c>
      <c r="DA47" s="675"/>
      <c r="DB47" s="675"/>
      <c r="DC47" s="676"/>
      <c r="DD47" s="649">
        <v>15178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227</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6555767</v>
      </c>
      <c r="CS49" s="657"/>
      <c r="CT49" s="657"/>
      <c r="CU49" s="657"/>
      <c r="CV49" s="657"/>
      <c r="CW49" s="657"/>
      <c r="CX49" s="657"/>
      <c r="CY49" s="658"/>
      <c r="CZ49" s="659">
        <v>100</v>
      </c>
      <c r="DA49" s="660"/>
      <c r="DB49" s="660"/>
      <c r="DC49" s="661"/>
      <c r="DD49" s="662">
        <v>4521597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nN9xipVQXoBI2vEtjZ0fHslgOWI1A7YCHdPj7pPCtyOaAcb/35nIDk3JMo62vdHy/nP4dTWVQBt4KKxJ1buVg==" saltValue="090iiPbkGvYbrFJvIEhs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6664</v>
      </c>
      <c r="R7" s="1174"/>
      <c r="S7" s="1174"/>
      <c r="T7" s="1174"/>
      <c r="U7" s="1174"/>
      <c r="V7" s="1174">
        <v>6556</v>
      </c>
      <c r="W7" s="1174"/>
      <c r="X7" s="1174"/>
      <c r="Y7" s="1174"/>
      <c r="Z7" s="1174"/>
      <c r="AA7" s="1174">
        <v>108</v>
      </c>
      <c r="AB7" s="1174"/>
      <c r="AC7" s="1174"/>
      <c r="AD7" s="1174"/>
      <c r="AE7" s="1175"/>
      <c r="AF7" s="1176">
        <v>104</v>
      </c>
      <c r="AG7" s="1177"/>
      <c r="AH7" s="1177"/>
      <c r="AI7" s="1177"/>
      <c r="AJ7" s="1178"/>
      <c r="AK7" s="1160">
        <v>193</v>
      </c>
      <c r="AL7" s="1161"/>
      <c r="AM7" s="1161"/>
      <c r="AN7" s="1161"/>
      <c r="AO7" s="1161"/>
      <c r="AP7" s="1161">
        <v>6734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6664</v>
      </c>
      <c r="R23" s="1138"/>
      <c r="S23" s="1138"/>
      <c r="T23" s="1138"/>
      <c r="U23" s="1138"/>
      <c r="V23" s="1138">
        <v>6556</v>
      </c>
      <c r="W23" s="1138"/>
      <c r="X23" s="1138"/>
      <c r="Y23" s="1138"/>
      <c r="Z23" s="1138"/>
      <c r="AA23" s="1138">
        <v>108</v>
      </c>
      <c r="AB23" s="1138"/>
      <c r="AC23" s="1138"/>
      <c r="AD23" s="1138"/>
      <c r="AE23" s="1139"/>
      <c r="AF23" s="1140">
        <v>104</v>
      </c>
      <c r="AG23" s="1138"/>
      <c r="AH23" s="1138"/>
      <c r="AI23" s="1138"/>
      <c r="AJ23" s="1141"/>
      <c r="AK23" s="1142"/>
      <c r="AL23" s="1143"/>
      <c r="AM23" s="1143"/>
      <c r="AN23" s="1143"/>
      <c r="AO23" s="1143"/>
      <c r="AP23" s="1138">
        <v>6734</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1593</v>
      </c>
      <c r="R28" s="1123"/>
      <c r="S28" s="1123"/>
      <c r="T28" s="1123"/>
      <c r="U28" s="1123"/>
      <c r="V28" s="1123">
        <v>1553</v>
      </c>
      <c r="W28" s="1123"/>
      <c r="X28" s="1123"/>
      <c r="Y28" s="1123"/>
      <c r="Z28" s="1123"/>
      <c r="AA28" s="1123">
        <v>41</v>
      </c>
      <c r="AB28" s="1123"/>
      <c r="AC28" s="1123"/>
      <c r="AD28" s="1123"/>
      <c r="AE28" s="1124"/>
      <c r="AF28" s="1125">
        <v>41</v>
      </c>
      <c r="AG28" s="1123"/>
      <c r="AH28" s="1123"/>
      <c r="AI28" s="1123"/>
      <c r="AJ28" s="1126"/>
      <c r="AK28" s="1127">
        <v>133</v>
      </c>
      <c r="AL28" s="1115"/>
      <c r="AM28" s="1115"/>
      <c r="AN28" s="1115"/>
      <c r="AO28" s="1115"/>
      <c r="AP28" s="1115" t="s">
        <v>558</v>
      </c>
      <c r="AQ28" s="1115"/>
      <c r="AR28" s="1115"/>
      <c r="AS28" s="1115"/>
      <c r="AT28" s="1115"/>
      <c r="AU28" s="1115" t="s">
        <v>558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1293</v>
      </c>
      <c r="R29" s="1113"/>
      <c r="S29" s="1113"/>
      <c r="T29" s="1113"/>
      <c r="U29" s="1113"/>
      <c r="V29" s="1113">
        <v>1205</v>
      </c>
      <c r="W29" s="1113"/>
      <c r="X29" s="1113"/>
      <c r="Y29" s="1113"/>
      <c r="Z29" s="1113"/>
      <c r="AA29" s="1113">
        <v>89</v>
      </c>
      <c r="AB29" s="1113"/>
      <c r="AC29" s="1113"/>
      <c r="AD29" s="1113"/>
      <c r="AE29" s="1114"/>
      <c r="AF29" s="1088">
        <v>89</v>
      </c>
      <c r="AG29" s="1089"/>
      <c r="AH29" s="1089"/>
      <c r="AI29" s="1089"/>
      <c r="AJ29" s="1090"/>
      <c r="AK29" s="1049">
        <v>169</v>
      </c>
      <c r="AL29" s="1040"/>
      <c r="AM29" s="1040"/>
      <c r="AN29" s="1040"/>
      <c r="AO29" s="1040"/>
      <c r="AP29" s="1040" t="s">
        <v>558</v>
      </c>
      <c r="AQ29" s="1040"/>
      <c r="AR29" s="1040"/>
      <c r="AS29" s="1040"/>
      <c r="AT29" s="1040"/>
      <c r="AU29" s="1040" t="s">
        <v>558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130</v>
      </c>
      <c r="R30" s="1113"/>
      <c r="S30" s="1113"/>
      <c r="T30" s="1113"/>
      <c r="U30" s="1113"/>
      <c r="V30" s="1113">
        <v>128</v>
      </c>
      <c r="W30" s="1113"/>
      <c r="X30" s="1113"/>
      <c r="Y30" s="1113"/>
      <c r="Z30" s="1113"/>
      <c r="AA30" s="1113">
        <v>2</v>
      </c>
      <c r="AB30" s="1113"/>
      <c r="AC30" s="1113"/>
      <c r="AD30" s="1113"/>
      <c r="AE30" s="1114"/>
      <c r="AF30" s="1088">
        <v>2</v>
      </c>
      <c r="AG30" s="1089"/>
      <c r="AH30" s="1089"/>
      <c r="AI30" s="1089"/>
      <c r="AJ30" s="1090"/>
      <c r="AK30" s="1049">
        <v>67</v>
      </c>
      <c r="AL30" s="1040"/>
      <c r="AM30" s="1040"/>
      <c r="AN30" s="1040"/>
      <c r="AO30" s="1040"/>
      <c r="AP30" s="1040" t="s">
        <v>558</v>
      </c>
      <c r="AQ30" s="1040"/>
      <c r="AR30" s="1040"/>
      <c r="AS30" s="1040"/>
      <c r="AT30" s="1040"/>
      <c r="AU30" s="1040" t="s">
        <v>558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9</v>
      </c>
      <c r="R31" s="1113"/>
      <c r="S31" s="1113"/>
      <c r="T31" s="1113"/>
      <c r="U31" s="1113"/>
      <c r="V31" s="1113">
        <v>9</v>
      </c>
      <c r="W31" s="1113"/>
      <c r="X31" s="1113"/>
      <c r="Y31" s="1113"/>
      <c r="Z31" s="1113"/>
      <c r="AA31" s="1113">
        <v>0</v>
      </c>
      <c r="AB31" s="1113"/>
      <c r="AC31" s="1113"/>
      <c r="AD31" s="1113"/>
      <c r="AE31" s="1114"/>
      <c r="AF31" s="1088">
        <v>0</v>
      </c>
      <c r="AG31" s="1089"/>
      <c r="AH31" s="1089"/>
      <c r="AI31" s="1089"/>
      <c r="AJ31" s="1090"/>
      <c r="AK31" s="1049">
        <v>2</v>
      </c>
      <c r="AL31" s="1040"/>
      <c r="AM31" s="1040"/>
      <c r="AN31" s="1040"/>
      <c r="AO31" s="1040"/>
      <c r="AP31" s="1040" t="s">
        <v>558</v>
      </c>
      <c r="AQ31" s="1040"/>
      <c r="AR31" s="1040"/>
      <c r="AS31" s="1040"/>
      <c r="AT31" s="1040"/>
      <c r="AU31" s="1040" t="s">
        <v>558</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136</v>
      </c>
      <c r="R32" s="1113"/>
      <c r="S32" s="1113"/>
      <c r="T32" s="1113"/>
      <c r="U32" s="1113"/>
      <c r="V32" s="1113">
        <v>131</v>
      </c>
      <c r="W32" s="1113"/>
      <c r="X32" s="1113"/>
      <c r="Y32" s="1113"/>
      <c r="Z32" s="1113"/>
      <c r="AA32" s="1113">
        <v>5</v>
      </c>
      <c r="AB32" s="1113"/>
      <c r="AC32" s="1113"/>
      <c r="AD32" s="1113"/>
      <c r="AE32" s="1114"/>
      <c r="AF32" s="1088">
        <v>5</v>
      </c>
      <c r="AG32" s="1089"/>
      <c r="AH32" s="1089"/>
      <c r="AI32" s="1089"/>
      <c r="AJ32" s="1090"/>
      <c r="AK32" s="1049">
        <v>30</v>
      </c>
      <c r="AL32" s="1040"/>
      <c r="AM32" s="1040"/>
      <c r="AN32" s="1040"/>
      <c r="AO32" s="1040"/>
      <c r="AP32" s="1040">
        <v>418</v>
      </c>
      <c r="AQ32" s="1040"/>
      <c r="AR32" s="1040"/>
      <c r="AS32" s="1040"/>
      <c r="AT32" s="1040"/>
      <c r="AU32" s="1040">
        <v>210</v>
      </c>
      <c r="AV32" s="1040"/>
      <c r="AW32" s="1040"/>
      <c r="AX32" s="1040"/>
      <c r="AY32" s="1040"/>
      <c r="AZ32" s="1111" t="s">
        <v>558</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31</v>
      </c>
      <c r="R33" s="1113"/>
      <c r="S33" s="1113"/>
      <c r="T33" s="1113"/>
      <c r="U33" s="1113"/>
      <c r="V33" s="1113">
        <v>31</v>
      </c>
      <c r="W33" s="1113"/>
      <c r="X33" s="1113"/>
      <c r="Y33" s="1113"/>
      <c r="Z33" s="1113"/>
      <c r="AA33" s="1113">
        <v>1</v>
      </c>
      <c r="AB33" s="1113"/>
      <c r="AC33" s="1113"/>
      <c r="AD33" s="1113"/>
      <c r="AE33" s="1114"/>
      <c r="AF33" s="1088">
        <v>1</v>
      </c>
      <c r="AG33" s="1089"/>
      <c r="AH33" s="1089"/>
      <c r="AI33" s="1089"/>
      <c r="AJ33" s="1090"/>
      <c r="AK33" s="1049">
        <v>20</v>
      </c>
      <c r="AL33" s="1040"/>
      <c r="AM33" s="1040"/>
      <c r="AN33" s="1040"/>
      <c r="AO33" s="1040"/>
      <c r="AP33" s="1040">
        <v>161</v>
      </c>
      <c r="AQ33" s="1040"/>
      <c r="AR33" s="1040"/>
      <c r="AS33" s="1040"/>
      <c r="AT33" s="1040"/>
      <c r="AU33" s="1040">
        <v>161</v>
      </c>
      <c r="AV33" s="1040"/>
      <c r="AW33" s="1040"/>
      <c r="AX33" s="1040"/>
      <c r="AY33" s="1040"/>
      <c r="AZ33" s="1111" t="s">
        <v>558</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137</v>
      </c>
      <c r="AG63" s="1028"/>
      <c r="AH63" s="1028"/>
      <c r="AI63" s="1028"/>
      <c r="AJ63" s="1099"/>
      <c r="AK63" s="1100"/>
      <c r="AL63" s="1032"/>
      <c r="AM63" s="1032"/>
      <c r="AN63" s="1032"/>
      <c r="AO63" s="1032"/>
      <c r="AP63" s="1028">
        <v>579</v>
      </c>
      <c r="AQ63" s="1028"/>
      <c r="AR63" s="1028"/>
      <c r="AS63" s="1028"/>
      <c r="AT63" s="1028"/>
      <c r="AU63" s="1028">
        <v>371</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385</v>
      </c>
      <c r="W66" s="1071"/>
      <c r="X66" s="1071"/>
      <c r="Y66" s="1071"/>
      <c r="Z66" s="1072"/>
      <c r="AA66" s="1070" t="s">
        <v>386</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558</v>
      </c>
      <c r="AQ68" s="1051"/>
      <c r="AR68" s="1051"/>
      <c r="AS68" s="1051"/>
      <c r="AT68" s="1051"/>
      <c r="AU68" s="1051" t="s">
        <v>558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102</v>
      </c>
      <c r="R69" s="1040"/>
      <c r="S69" s="1040"/>
      <c r="T69" s="1040"/>
      <c r="U69" s="1040"/>
      <c r="V69" s="1040">
        <v>95</v>
      </c>
      <c r="W69" s="1040"/>
      <c r="X69" s="1040"/>
      <c r="Y69" s="1040"/>
      <c r="Z69" s="1040"/>
      <c r="AA69" s="1040">
        <v>6</v>
      </c>
      <c r="AB69" s="1040"/>
      <c r="AC69" s="1040"/>
      <c r="AD69" s="1040"/>
      <c r="AE69" s="1040"/>
      <c r="AF69" s="1040">
        <v>6</v>
      </c>
      <c r="AG69" s="1040"/>
      <c r="AH69" s="1040"/>
      <c r="AI69" s="1040"/>
      <c r="AJ69" s="1040"/>
      <c r="AK69" s="1040" t="s">
        <v>558</v>
      </c>
      <c r="AL69" s="1040"/>
      <c r="AM69" s="1040"/>
      <c r="AN69" s="1040"/>
      <c r="AO69" s="1040"/>
      <c r="AP69" s="1040" t="s">
        <v>558</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561</v>
      </c>
      <c r="C70" s="1044"/>
      <c r="D70" s="1044"/>
      <c r="E70" s="1044"/>
      <c r="F70" s="1044"/>
      <c r="G70" s="1044"/>
      <c r="H70" s="1044"/>
      <c r="I70" s="1044"/>
      <c r="J70" s="1044"/>
      <c r="K70" s="1044"/>
      <c r="L70" s="1044"/>
      <c r="M70" s="1044"/>
      <c r="N70" s="1044"/>
      <c r="O70" s="1044"/>
      <c r="P70" s="1045"/>
      <c r="Q70" s="1046">
        <v>2176</v>
      </c>
      <c r="R70" s="1040"/>
      <c r="S70" s="1040"/>
      <c r="T70" s="1040"/>
      <c r="U70" s="1040"/>
      <c r="V70" s="1040">
        <v>2168</v>
      </c>
      <c r="W70" s="1040"/>
      <c r="X70" s="1040"/>
      <c r="Y70" s="1040"/>
      <c r="Z70" s="1040"/>
      <c r="AA70" s="1040">
        <v>8</v>
      </c>
      <c r="AB70" s="1040"/>
      <c r="AC70" s="1040"/>
      <c r="AD70" s="1040"/>
      <c r="AE70" s="1040"/>
      <c r="AF70" s="1040">
        <v>8</v>
      </c>
      <c r="AG70" s="1040"/>
      <c r="AH70" s="1040"/>
      <c r="AI70" s="1040"/>
      <c r="AJ70" s="1040"/>
      <c r="AK70" s="1040" t="s">
        <v>558</v>
      </c>
      <c r="AL70" s="1040"/>
      <c r="AM70" s="1040"/>
      <c r="AN70" s="1040"/>
      <c r="AO70" s="1040"/>
      <c r="AP70" s="1040">
        <v>1272</v>
      </c>
      <c r="AQ70" s="1040"/>
      <c r="AR70" s="1040"/>
      <c r="AS70" s="1040"/>
      <c r="AT70" s="1040"/>
      <c r="AU70" s="1040">
        <v>172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46">
        <v>1890</v>
      </c>
      <c r="R71" s="1040"/>
      <c r="S71" s="1040"/>
      <c r="T71" s="1040"/>
      <c r="U71" s="1040"/>
      <c r="V71" s="1040">
        <v>1841</v>
      </c>
      <c r="W71" s="1040"/>
      <c r="X71" s="1040"/>
      <c r="Y71" s="1040"/>
      <c r="Z71" s="1040"/>
      <c r="AA71" s="1040">
        <v>48</v>
      </c>
      <c r="AB71" s="1040"/>
      <c r="AC71" s="1040"/>
      <c r="AD71" s="1040"/>
      <c r="AE71" s="1040"/>
      <c r="AF71" s="1040">
        <v>48</v>
      </c>
      <c r="AG71" s="1040"/>
      <c r="AH71" s="1040"/>
      <c r="AI71" s="1040"/>
      <c r="AJ71" s="1040"/>
      <c r="AK71" s="1040">
        <v>42</v>
      </c>
      <c r="AL71" s="1040"/>
      <c r="AM71" s="1040"/>
      <c r="AN71" s="1040"/>
      <c r="AO71" s="1040"/>
      <c r="AP71" s="1040">
        <v>2732</v>
      </c>
      <c r="AQ71" s="1040"/>
      <c r="AR71" s="1040"/>
      <c r="AS71" s="1040"/>
      <c r="AT71" s="1040"/>
      <c r="AU71" s="1040">
        <v>333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46">
        <v>1732</v>
      </c>
      <c r="R72" s="1040"/>
      <c r="S72" s="1040"/>
      <c r="T72" s="1040"/>
      <c r="U72" s="1040"/>
      <c r="V72" s="1040">
        <v>1728</v>
      </c>
      <c r="W72" s="1040"/>
      <c r="X72" s="1040"/>
      <c r="Y72" s="1040"/>
      <c r="Z72" s="1040"/>
      <c r="AA72" s="1040">
        <v>4</v>
      </c>
      <c r="AB72" s="1040"/>
      <c r="AC72" s="1040"/>
      <c r="AD72" s="1040"/>
      <c r="AE72" s="1040"/>
      <c r="AF72" s="1040">
        <v>4</v>
      </c>
      <c r="AG72" s="1040"/>
      <c r="AH72" s="1040"/>
      <c r="AI72" s="1040"/>
      <c r="AJ72" s="1040"/>
      <c r="AK72" s="1040">
        <v>2</v>
      </c>
      <c r="AL72" s="1040"/>
      <c r="AM72" s="1040"/>
      <c r="AN72" s="1040"/>
      <c r="AO72" s="1040"/>
      <c r="AP72" s="1040" t="s">
        <v>558</v>
      </c>
      <c r="AQ72" s="1040"/>
      <c r="AR72" s="1040"/>
      <c r="AS72" s="1040"/>
      <c r="AT72" s="1040"/>
      <c r="AU72" s="1040" t="s">
        <v>558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564</v>
      </c>
      <c r="C73" s="1044"/>
      <c r="D73" s="1044"/>
      <c r="E73" s="1044"/>
      <c r="F73" s="1044"/>
      <c r="G73" s="1044"/>
      <c r="H73" s="1044"/>
      <c r="I73" s="1044"/>
      <c r="J73" s="1044"/>
      <c r="K73" s="1044"/>
      <c r="L73" s="1044"/>
      <c r="M73" s="1044"/>
      <c r="N73" s="1044"/>
      <c r="O73" s="1044"/>
      <c r="P73" s="1045"/>
      <c r="Q73" s="1046">
        <v>281185</v>
      </c>
      <c r="R73" s="1040"/>
      <c r="S73" s="1040"/>
      <c r="T73" s="1040"/>
      <c r="U73" s="1040"/>
      <c r="V73" s="1040">
        <v>271261</v>
      </c>
      <c r="W73" s="1040"/>
      <c r="X73" s="1040"/>
      <c r="Y73" s="1040"/>
      <c r="Z73" s="1040"/>
      <c r="AA73" s="1040">
        <v>9925</v>
      </c>
      <c r="AB73" s="1040"/>
      <c r="AC73" s="1040"/>
      <c r="AD73" s="1040"/>
      <c r="AE73" s="1040"/>
      <c r="AF73" s="1040">
        <v>9925</v>
      </c>
      <c r="AG73" s="1040"/>
      <c r="AH73" s="1040"/>
      <c r="AI73" s="1040"/>
      <c r="AJ73" s="1040"/>
      <c r="AK73" s="1040">
        <v>1647</v>
      </c>
      <c r="AL73" s="1040"/>
      <c r="AM73" s="1040"/>
      <c r="AN73" s="1040"/>
      <c r="AO73" s="1040"/>
      <c r="AP73" s="1040" t="s">
        <v>558</v>
      </c>
      <c r="AQ73" s="1040"/>
      <c r="AR73" s="1040"/>
      <c r="AS73" s="1040"/>
      <c r="AT73" s="1040"/>
      <c r="AU73" s="1040" t="s">
        <v>558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10068</v>
      </c>
      <c r="AG88" s="1028"/>
      <c r="AH88" s="1028"/>
      <c r="AI88" s="1028"/>
      <c r="AJ88" s="1028"/>
      <c r="AK88" s="1032"/>
      <c r="AL88" s="1032"/>
      <c r="AM88" s="1032"/>
      <c r="AN88" s="1032"/>
      <c r="AO88" s="1032"/>
      <c r="AP88" s="1028">
        <v>4004</v>
      </c>
      <c r="AQ88" s="1028"/>
      <c r="AR88" s="1028"/>
      <c r="AS88" s="1028"/>
      <c r="AT88" s="1028"/>
      <c r="AU88" s="1028">
        <v>505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1176880</v>
      </c>
      <c r="AB110" s="956"/>
      <c r="AC110" s="956"/>
      <c r="AD110" s="956"/>
      <c r="AE110" s="957"/>
      <c r="AF110" s="958">
        <v>1084482</v>
      </c>
      <c r="AG110" s="956"/>
      <c r="AH110" s="956"/>
      <c r="AI110" s="956"/>
      <c r="AJ110" s="957"/>
      <c r="AK110" s="958">
        <v>990399</v>
      </c>
      <c r="AL110" s="956"/>
      <c r="AM110" s="956"/>
      <c r="AN110" s="956"/>
      <c r="AO110" s="957"/>
      <c r="AP110" s="959">
        <v>30</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7387789</v>
      </c>
      <c r="BR110" s="903"/>
      <c r="BS110" s="903"/>
      <c r="BT110" s="903"/>
      <c r="BU110" s="903"/>
      <c r="BV110" s="903">
        <v>6928608</v>
      </c>
      <c r="BW110" s="903"/>
      <c r="BX110" s="903"/>
      <c r="BY110" s="903"/>
      <c r="BZ110" s="903"/>
      <c r="CA110" s="903">
        <v>6733777</v>
      </c>
      <c r="CB110" s="903"/>
      <c r="CC110" s="903"/>
      <c r="CD110" s="903"/>
      <c r="CE110" s="903"/>
      <c r="CF110" s="927">
        <v>203.8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381</v>
      </c>
      <c r="DH110" s="903"/>
      <c r="DI110" s="903"/>
      <c r="DJ110" s="903"/>
      <c r="DK110" s="903"/>
      <c r="DL110" s="903" t="s">
        <v>123</v>
      </c>
      <c r="DM110" s="903"/>
      <c r="DN110" s="903"/>
      <c r="DO110" s="903"/>
      <c r="DP110" s="903"/>
      <c r="DQ110" s="903" t="s">
        <v>123</v>
      </c>
      <c r="DR110" s="903"/>
      <c r="DS110" s="903"/>
      <c r="DT110" s="903"/>
      <c r="DU110" s="903"/>
      <c r="DV110" s="904" t="s">
        <v>381</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381</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381</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381</v>
      </c>
      <c r="AB112" s="838"/>
      <c r="AC112" s="838"/>
      <c r="AD112" s="838"/>
      <c r="AE112" s="839"/>
      <c r="AF112" s="840" t="s">
        <v>123</v>
      </c>
      <c r="AG112" s="838"/>
      <c r="AH112" s="838"/>
      <c r="AI112" s="838"/>
      <c r="AJ112" s="839"/>
      <c r="AK112" s="840" t="s">
        <v>123</v>
      </c>
      <c r="AL112" s="838"/>
      <c r="AM112" s="838"/>
      <c r="AN112" s="838"/>
      <c r="AO112" s="839"/>
      <c r="AP112" s="885" t="s">
        <v>381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450974</v>
      </c>
      <c r="BR112" s="875"/>
      <c r="BS112" s="875"/>
      <c r="BT112" s="875"/>
      <c r="BU112" s="875"/>
      <c r="BV112" s="875">
        <v>408497</v>
      </c>
      <c r="BW112" s="875"/>
      <c r="BX112" s="875"/>
      <c r="BY112" s="875"/>
      <c r="BZ112" s="875"/>
      <c r="CA112" s="875">
        <v>370706</v>
      </c>
      <c r="CB112" s="875"/>
      <c r="CC112" s="875"/>
      <c r="CD112" s="875"/>
      <c r="CE112" s="875"/>
      <c r="CF112" s="936">
        <v>11.2</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52057</v>
      </c>
      <c r="AB113" s="984"/>
      <c r="AC113" s="984"/>
      <c r="AD113" s="984"/>
      <c r="AE113" s="985"/>
      <c r="AF113" s="986">
        <v>52003</v>
      </c>
      <c r="AG113" s="984"/>
      <c r="AH113" s="984"/>
      <c r="AI113" s="984"/>
      <c r="AJ113" s="985"/>
      <c r="AK113" s="986">
        <v>45954</v>
      </c>
      <c r="AL113" s="984"/>
      <c r="AM113" s="984"/>
      <c r="AN113" s="984"/>
      <c r="AO113" s="985"/>
      <c r="AP113" s="987">
        <v>1.4</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734769</v>
      </c>
      <c r="BR113" s="875"/>
      <c r="BS113" s="875"/>
      <c r="BT113" s="875"/>
      <c r="BU113" s="875"/>
      <c r="BV113" s="875">
        <v>617555</v>
      </c>
      <c r="BW113" s="875"/>
      <c r="BX113" s="875"/>
      <c r="BY113" s="875"/>
      <c r="BZ113" s="875"/>
      <c r="CA113" s="875">
        <v>505062</v>
      </c>
      <c r="CB113" s="875"/>
      <c r="CC113" s="875"/>
      <c r="CD113" s="875"/>
      <c r="CE113" s="875"/>
      <c r="CF113" s="936">
        <v>15.3</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68415</v>
      </c>
      <c r="AB114" s="838"/>
      <c r="AC114" s="838"/>
      <c r="AD114" s="838"/>
      <c r="AE114" s="839"/>
      <c r="AF114" s="840">
        <v>73187</v>
      </c>
      <c r="AG114" s="838"/>
      <c r="AH114" s="838"/>
      <c r="AI114" s="838"/>
      <c r="AJ114" s="839"/>
      <c r="AK114" s="840">
        <v>57548</v>
      </c>
      <c r="AL114" s="838"/>
      <c r="AM114" s="838"/>
      <c r="AN114" s="838"/>
      <c r="AO114" s="839"/>
      <c r="AP114" s="885">
        <v>1.7</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1334787</v>
      </c>
      <c r="BR114" s="875"/>
      <c r="BS114" s="875"/>
      <c r="BT114" s="875"/>
      <c r="BU114" s="875"/>
      <c r="BV114" s="875">
        <v>1247746</v>
      </c>
      <c r="BW114" s="875"/>
      <c r="BX114" s="875"/>
      <c r="BY114" s="875"/>
      <c r="BZ114" s="875"/>
      <c r="CA114" s="875">
        <v>1182166</v>
      </c>
      <c r="CB114" s="875"/>
      <c r="CC114" s="875"/>
      <c r="CD114" s="875"/>
      <c r="CE114" s="875"/>
      <c r="CF114" s="936">
        <v>35.799999999999997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381</v>
      </c>
      <c r="DM114" s="838"/>
      <c r="DN114" s="838"/>
      <c r="DO114" s="838"/>
      <c r="DP114" s="839"/>
      <c r="DQ114" s="840" t="s">
        <v>123</v>
      </c>
      <c r="DR114" s="838"/>
      <c r="DS114" s="838"/>
      <c r="DT114" s="838"/>
      <c r="DU114" s="839"/>
      <c r="DV114" s="885" t="s">
        <v>436</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v>
      </c>
      <c r="AB115" s="984"/>
      <c r="AC115" s="984"/>
      <c r="AD115" s="984"/>
      <c r="AE115" s="985"/>
      <c r="AF115" s="986">
        <v>25</v>
      </c>
      <c r="AG115" s="984"/>
      <c r="AH115" s="984"/>
      <c r="AI115" s="984"/>
      <c r="AJ115" s="985"/>
      <c r="AK115" s="986">
        <v>18</v>
      </c>
      <c r="AL115" s="984"/>
      <c r="AM115" s="984"/>
      <c r="AN115" s="984"/>
      <c r="AO115" s="985"/>
      <c r="AP115" s="987">
        <v>0</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381</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381</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1297405</v>
      </c>
      <c r="AB117" s="970"/>
      <c r="AC117" s="970"/>
      <c r="AD117" s="970"/>
      <c r="AE117" s="971"/>
      <c r="AF117" s="972">
        <v>1209697</v>
      </c>
      <c r="AG117" s="970"/>
      <c r="AH117" s="970"/>
      <c r="AI117" s="970"/>
      <c r="AJ117" s="971"/>
      <c r="AK117" s="972">
        <v>1093919</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381</v>
      </c>
      <c r="CB117" s="875"/>
      <c r="CC117" s="875"/>
      <c r="CD117" s="875"/>
      <c r="CE117" s="875"/>
      <c r="CF117" s="936" t="s">
        <v>123</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381</v>
      </c>
      <c r="DR118" s="838"/>
      <c r="DS118" s="838"/>
      <c r="DT118" s="838"/>
      <c r="DU118" s="839"/>
      <c r="DV118" s="885" t="s">
        <v>123</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381</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451</v>
      </c>
      <c r="BP119" s="939"/>
      <c r="BQ119" s="943">
        <v>9908319</v>
      </c>
      <c r="BR119" s="906"/>
      <c r="BS119" s="906"/>
      <c r="BT119" s="906"/>
      <c r="BU119" s="906"/>
      <c r="BV119" s="906">
        <v>9202406</v>
      </c>
      <c r="BW119" s="906"/>
      <c r="BX119" s="906"/>
      <c r="BY119" s="906"/>
      <c r="BZ119" s="906"/>
      <c r="CA119" s="906">
        <v>8791711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381</v>
      </c>
      <c r="DH119" s="821"/>
      <c r="DI119" s="821"/>
      <c r="DJ119" s="821"/>
      <c r="DK119" s="822"/>
      <c r="DL119" s="823" t="s">
        <v>381</v>
      </c>
      <c r="DM119" s="821"/>
      <c r="DN119" s="821"/>
      <c r="DO119" s="821"/>
      <c r="DP119" s="822"/>
      <c r="DQ119" s="823" t="s">
        <v>381</v>
      </c>
      <c r="DR119" s="821"/>
      <c r="DS119" s="821"/>
      <c r="DT119" s="821"/>
      <c r="DU119" s="822"/>
      <c r="DV119" s="909" t="s">
        <v>123</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381</v>
      </c>
      <c r="AL120" s="838"/>
      <c r="AM120" s="838"/>
      <c r="AN120" s="838"/>
      <c r="AO120" s="839"/>
      <c r="AP120" s="885" t="s">
        <v>381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4513723</v>
      </c>
      <c r="BR120" s="903"/>
      <c r="BS120" s="903"/>
      <c r="BT120" s="903"/>
      <c r="BU120" s="903"/>
      <c r="BV120" s="903">
        <v>4604964</v>
      </c>
      <c r="BW120" s="903"/>
      <c r="BX120" s="903"/>
      <c r="BY120" s="903"/>
      <c r="BZ120" s="903"/>
      <c r="CA120" s="903">
        <v>4695695</v>
      </c>
      <c r="CB120" s="903"/>
      <c r="CC120" s="903"/>
      <c r="CD120" s="903"/>
      <c r="CE120" s="903"/>
      <c r="CF120" s="927">
        <v>142.1</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264985</v>
      </c>
      <c r="DH120" s="903"/>
      <c r="DI120" s="903"/>
      <c r="DJ120" s="903"/>
      <c r="DK120" s="903"/>
      <c r="DL120" s="903">
        <v>234859</v>
      </c>
      <c r="DM120" s="903"/>
      <c r="DN120" s="903"/>
      <c r="DO120" s="903"/>
      <c r="DP120" s="903"/>
      <c r="DQ120" s="903">
        <v>209667</v>
      </c>
      <c r="DR120" s="903"/>
      <c r="DS120" s="903"/>
      <c r="DT120" s="903"/>
      <c r="DU120" s="903"/>
      <c r="DV120" s="904">
        <v>6.3</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381</v>
      </c>
      <c r="AL121" s="838"/>
      <c r="AM121" s="838"/>
      <c r="AN121" s="838"/>
      <c r="AO121" s="839"/>
      <c r="AP121" s="885" t="s">
        <v>123</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t="s">
        <v>123</v>
      </c>
      <c r="BR121" s="875"/>
      <c r="BS121" s="875"/>
      <c r="BT121" s="875"/>
      <c r="BU121" s="875"/>
      <c r="BV121" s="875" t="s">
        <v>123</v>
      </c>
      <c r="BW121" s="875"/>
      <c r="BX121" s="875"/>
      <c r="BY121" s="875"/>
      <c r="BZ121" s="875"/>
      <c r="CA121" s="875" t="s">
        <v>381</v>
      </c>
      <c r="CB121" s="875"/>
      <c r="CC121" s="875"/>
      <c r="CD121" s="875"/>
      <c r="CE121" s="875"/>
      <c r="CF121" s="936" t="s">
        <v>123</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185989</v>
      </c>
      <c r="DH121" s="875"/>
      <c r="DI121" s="875"/>
      <c r="DJ121" s="875"/>
      <c r="DK121" s="875"/>
      <c r="DL121" s="875">
        <v>173638</v>
      </c>
      <c r="DM121" s="875"/>
      <c r="DN121" s="875"/>
      <c r="DO121" s="875"/>
      <c r="DP121" s="875"/>
      <c r="DQ121" s="875">
        <v>161039</v>
      </c>
      <c r="DR121" s="875"/>
      <c r="DS121" s="875"/>
      <c r="DT121" s="875"/>
      <c r="DU121" s="875"/>
      <c r="DV121" s="852">
        <v>4.9000000000000004</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381</v>
      </c>
      <c r="AB122" s="838"/>
      <c r="AC122" s="838"/>
      <c r="AD122" s="838"/>
      <c r="AE122" s="839"/>
      <c r="AF122" s="840" t="s">
        <v>381</v>
      </c>
      <c r="AG122" s="838"/>
      <c r="AH122" s="838"/>
      <c r="AI122" s="838"/>
      <c r="AJ122" s="839"/>
      <c r="AK122" s="840" t="s">
        <v>123</v>
      </c>
      <c r="AL122" s="838"/>
      <c r="AM122" s="838"/>
      <c r="AN122" s="838"/>
      <c r="AO122" s="839"/>
      <c r="AP122" s="885" t="s">
        <v>381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6847646</v>
      </c>
      <c r="BR122" s="906"/>
      <c r="BS122" s="906"/>
      <c r="BT122" s="906"/>
      <c r="BU122" s="906"/>
      <c r="BV122" s="906">
        <v>6375627</v>
      </c>
      <c r="BW122" s="906"/>
      <c r="BX122" s="906"/>
      <c r="BY122" s="906"/>
      <c r="BZ122" s="906"/>
      <c r="CA122" s="906">
        <v>6325095</v>
      </c>
      <c r="CB122" s="906"/>
      <c r="CC122" s="906"/>
      <c r="CD122" s="906"/>
      <c r="CE122" s="906"/>
      <c r="CF122" s="907">
        <v>191.4</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381</v>
      </c>
      <c r="DR122" s="875"/>
      <c r="DS122" s="875"/>
      <c r="DT122" s="875"/>
      <c r="DU122" s="875"/>
      <c r="DV122" s="852" t="s">
        <v>381</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461</v>
      </c>
      <c r="BP123" s="939"/>
      <c r="BQ123" s="893">
        <v>11361369</v>
      </c>
      <c r="BR123" s="894"/>
      <c r="BS123" s="894"/>
      <c r="BT123" s="894"/>
      <c r="BU123" s="894"/>
      <c r="BV123" s="894">
        <v>10980591</v>
      </c>
      <c r="BW123" s="894"/>
      <c r="BX123" s="894"/>
      <c r="BY123" s="894"/>
      <c r="BZ123" s="894"/>
      <c r="CA123" s="894">
        <v>11020790</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381</v>
      </c>
      <c r="DM123" s="838"/>
      <c r="DN123" s="838"/>
      <c r="DO123" s="838"/>
      <c r="DP123" s="839"/>
      <c r="DQ123" s="840" t="s">
        <v>123</v>
      </c>
      <c r="DR123" s="838"/>
      <c r="DS123" s="838"/>
      <c r="DT123" s="838"/>
      <c r="DU123" s="839"/>
      <c r="DV123" s="885" t="s">
        <v>381</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381</v>
      </c>
      <c r="AB124" s="838"/>
      <c r="AC124" s="838"/>
      <c r="AD124" s="838"/>
      <c r="AE124" s="839"/>
      <c r="AF124" s="840" t="s">
        <v>381</v>
      </c>
      <c r="AG124" s="838"/>
      <c r="AH124" s="838"/>
      <c r="AI124" s="838"/>
      <c r="AJ124" s="839"/>
      <c r="AK124" s="840" t="s">
        <v>381</v>
      </c>
      <c r="AL124" s="838"/>
      <c r="AM124" s="838"/>
      <c r="AN124" s="838"/>
      <c r="AO124" s="839"/>
      <c r="AP124" s="885" t="s">
        <v>123</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381</v>
      </c>
      <c r="BW124" s="892"/>
      <c r="BX124" s="892"/>
      <c r="BY124" s="892"/>
      <c r="BZ124" s="892"/>
      <c r="CA124" s="892" t="s">
        <v>381</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381</v>
      </c>
      <c r="DH124" s="821"/>
      <c r="DI124" s="821"/>
      <c r="DJ124" s="821"/>
      <c r="DK124" s="822"/>
      <c r="DL124" s="823" t="s">
        <v>381</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381</v>
      </c>
      <c r="AB125" s="838"/>
      <c r="AC125" s="838"/>
      <c r="AD125" s="838"/>
      <c r="AE125" s="839"/>
      <c r="AF125" s="840" t="s">
        <v>381</v>
      </c>
      <c r="AG125" s="838"/>
      <c r="AH125" s="838"/>
      <c r="AI125" s="838"/>
      <c r="AJ125" s="839"/>
      <c r="AK125" s="840" t="s">
        <v>123</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381</v>
      </c>
      <c r="DH125" s="903"/>
      <c r="DI125" s="903"/>
      <c r="DJ125" s="903"/>
      <c r="DK125" s="903"/>
      <c r="DL125" s="903" t="s">
        <v>381</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381</v>
      </c>
      <c r="AB126" s="838"/>
      <c r="AC126" s="838"/>
      <c r="AD126" s="838"/>
      <c r="AE126" s="839"/>
      <c r="AF126" s="840" t="s">
        <v>123</v>
      </c>
      <c r="AG126" s="838"/>
      <c r="AH126" s="838"/>
      <c r="AI126" s="838"/>
      <c r="AJ126" s="839"/>
      <c r="AK126" s="840" t="s">
        <v>123</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381</v>
      </c>
      <c r="DR126" s="875"/>
      <c r="DS126" s="875"/>
      <c r="DT126" s="875"/>
      <c r="DU126" s="875"/>
      <c r="DV126" s="852" t="s">
        <v>381</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53</v>
      </c>
      <c r="AB127" s="838"/>
      <c r="AC127" s="838"/>
      <c r="AD127" s="838"/>
      <c r="AE127" s="839"/>
      <c r="AF127" s="840">
        <v>25</v>
      </c>
      <c r="AG127" s="838"/>
      <c r="AH127" s="838"/>
      <c r="AI127" s="838"/>
      <c r="AJ127" s="839"/>
      <c r="AK127" s="840">
        <v>18</v>
      </c>
      <c r="AL127" s="838"/>
      <c r="AM127" s="838"/>
      <c r="AN127" s="838"/>
      <c r="AO127" s="839"/>
      <c r="AP127" s="885">
        <v>0</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381</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1685</v>
      </c>
      <c r="AB128" s="859"/>
      <c r="AC128" s="859"/>
      <c r="AD128" s="859"/>
      <c r="AE128" s="860"/>
      <c r="AF128" s="861">
        <v>1</v>
      </c>
      <c r="AG128" s="859"/>
      <c r="AH128" s="859"/>
      <c r="AI128" s="859"/>
      <c r="AJ128" s="860"/>
      <c r="AK128" s="861" t="s">
        <v>123</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381</v>
      </c>
      <c r="DH128" s="849"/>
      <c r="DI128" s="849"/>
      <c r="DJ128" s="849"/>
      <c r="DK128" s="849"/>
      <c r="DL128" s="849" t="s">
        <v>381</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4613865</v>
      </c>
      <c r="AB129" s="838"/>
      <c r="AC129" s="838"/>
      <c r="AD129" s="838"/>
      <c r="AE129" s="839"/>
      <c r="AF129" s="840">
        <v>4418653</v>
      </c>
      <c r="AG129" s="838"/>
      <c r="AH129" s="838"/>
      <c r="AI129" s="838"/>
      <c r="AJ129" s="839"/>
      <c r="AK129" s="840">
        <v>4150230</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381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997543</v>
      </c>
      <c r="AB130" s="838"/>
      <c r="AC130" s="838"/>
      <c r="AD130" s="838"/>
      <c r="AE130" s="839"/>
      <c r="AF130" s="840">
        <v>935480</v>
      </c>
      <c r="AG130" s="838"/>
      <c r="AH130" s="838"/>
      <c r="AI130" s="838"/>
      <c r="AJ130" s="839"/>
      <c r="AK130" s="840">
        <v>845622</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3616322</v>
      </c>
      <c r="AB131" s="821"/>
      <c r="AC131" s="821"/>
      <c r="AD131" s="821"/>
      <c r="AE131" s="822"/>
      <c r="AF131" s="823">
        <v>3483173</v>
      </c>
      <c r="AG131" s="821"/>
      <c r="AH131" s="821"/>
      <c r="AI131" s="821"/>
      <c r="AJ131" s="822"/>
      <c r="AK131" s="823">
        <v>3304608</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8.2453111200000002</v>
      </c>
      <c r="AB132" s="801"/>
      <c r="AC132" s="801"/>
      <c r="AD132" s="801"/>
      <c r="AE132" s="802"/>
      <c r="AF132" s="803">
        <v>7.8725920299999999</v>
      </c>
      <c r="AG132" s="801"/>
      <c r="AH132" s="801"/>
      <c r="AI132" s="801"/>
      <c r="AJ132" s="802"/>
      <c r="AK132" s="803">
        <v>7.5136597140000001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9.5</v>
      </c>
      <c r="AB133" s="780"/>
      <c r="AC133" s="780"/>
      <c r="AD133" s="780"/>
      <c r="AE133" s="781"/>
      <c r="AF133" s="779">
        <v>8.3000000000000007</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Up/FYOk9IBf0XHzmV6A55GUM7ELrScJHostN0n45rJkKzrKUBLpA1jZoPy3jKcbYwPFdPElHhDmQnIKEqggMQ==" saltValue="UjV/tR1ikQXBgnhKzReN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m6i3P3ESEu8R9SS2sCO7BRzBiEQapIaL5NLGuuJp1t1Sz4oRZVhmu3ytuswBlV490FuPAIZG23zhEyWIDGewg==" saltValue="gPwlj9SjSElJTuJYE0Ol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zrFxyF8QNWmc3c1Nh+ViDvGdRuweLRnruSjNj4LyWFAq2V7VvgTfuhQacd/UHGyJw6kCy2Pw7frP/aCLsx+Qg==" saltValue="WP+ywpcvJ/oLHt7SWC1Q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941400</v>
      </c>
      <c r="AP9" s="292">
        <v>120661</v>
      </c>
      <c r="AQ9" s="293">
        <v>135358</v>
      </c>
      <c r="AR9" s="294">
        <v>-10.9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70929</v>
      </c>
      <c r="AP10" s="295">
        <v>9091</v>
      </c>
      <c r="AQ10" s="296">
        <v>16285</v>
      </c>
      <c r="AR10" s="297">
        <v>-44.2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120492</v>
      </c>
      <c r="AP11" s="295">
        <v>15444</v>
      </c>
      <c r="AQ11" s="296">
        <v>23139</v>
      </c>
      <c r="AR11" s="297">
        <v>-33.299999999999997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3507</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85349</v>
      </c>
      <c r="AP14" s="295">
        <v>10939</v>
      </c>
      <c r="AQ14" s="296">
        <v>6299</v>
      </c>
      <c r="AR14" s="297">
        <v>73.7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153700</v>
      </c>
      <c r="AP15" s="295">
        <v>19700</v>
      </c>
      <c r="AQ15" s="296">
        <v>3566</v>
      </c>
      <c r="AR15" s="297">
        <v>452.4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-113361</v>
      </c>
      <c r="AP16" s="295">
        <v>-14530</v>
      </c>
      <c r="AQ16" s="296">
        <v>-14081</v>
      </c>
      <c r="AR16" s="297">
        <v>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1258509</v>
      </c>
      <c r="AP17" s="295">
        <v>161306</v>
      </c>
      <c r="AQ17" s="296">
        <v>174073</v>
      </c>
      <c r="AR17" s="297">
        <v>-7.3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14.36</v>
      </c>
      <c r="AP21" s="308">
        <v>15.56</v>
      </c>
      <c r="AQ21" s="309">
        <v>-1.2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97.5</v>
      </c>
      <c r="AP22" s="313">
        <v>96</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990399</v>
      </c>
      <c r="AP32" s="322">
        <v>126942</v>
      </c>
      <c r="AQ32" s="323">
        <v>106722</v>
      </c>
      <c r="AR32" s="324">
        <v>18.899999999999999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v>147</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287</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45954</v>
      </c>
      <c r="AP35" s="322">
        <v>5890</v>
      </c>
      <c r="AQ35" s="323">
        <v>22428</v>
      </c>
      <c r="AR35" s="324">
        <v>-73.7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57548</v>
      </c>
      <c r="AP36" s="322">
        <v>7376</v>
      </c>
      <c r="AQ36" s="323">
        <v>4327</v>
      </c>
      <c r="AR36" s="324">
        <v>70.5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18</v>
      </c>
      <c r="AP37" s="322">
        <v>2</v>
      </c>
      <c r="AQ37" s="323">
        <v>1437</v>
      </c>
      <c r="AR37" s="324">
        <v>-99.9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25</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t="s">
        <v>500</v>
      </c>
      <c r="AP39" s="322" t="s">
        <v>500</v>
      </c>
      <c r="AQ39" s="323">
        <v>-4811</v>
      </c>
      <c r="AR39" s="324" t="s">
        <v>500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-845622</v>
      </c>
      <c r="AP40" s="322">
        <v>-108385</v>
      </c>
      <c r="AQ40" s="323">
        <v>-91754</v>
      </c>
      <c r="AR40" s="324">
        <v>18.100000000000001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248297</v>
      </c>
      <c r="AP41" s="322">
        <v>31825</v>
      </c>
      <c r="AQ41" s="323">
        <v>38807</v>
      </c>
      <c r="AR41" s="324">
        <v>-18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1408064</v>
      </c>
      <c r="AN51" s="344">
        <v>162107</v>
      </c>
      <c r="AO51" s="345">
        <v>14.5</v>
      </c>
      <c r="AP51" s="346">
        <v>174587</v>
      </c>
      <c r="AQ51" s="347">
        <v>19.100000000000001</v>
      </c>
      <c r="AR51" s="348">
        <v>-4.5999999999999996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1105718</v>
      </c>
      <c r="AN52" s="352">
        <v>127299</v>
      </c>
      <c r="AO52" s="353">
        <v>5.3</v>
      </c>
      <c r="AP52" s="354">
        <v>79695</v>
      </c>
      <c r="AQ52" s="355">
        <v>17</v>
      </c>
      <c r="AR52" s="356">
        <v>-11.7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1455775</v>
      </c>
      <c r="AN53" s="344">
        <v>172506</v>
      </c>
      <c r="AO53" s="345">
        <v>6.4</v>
      </c>
      <c r="AP53" s="346">
        <v>175675</v>
      </c>
      <c r="AQ53" s="347">
        <v>0.6</v>
      </c>
      <c r="AR53" s="348">
        <v>5.8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1099291</v>
      </c>
      <c r="AN54" s="352">
        <v>130263</v>
      </c>
      <c r="AO54" s="353">
        <v>2.2999999999999998</v>
      </c>
      <c r="AP54" s="354">
        <v>87698</v>
      </c>
      <c r="AQ54" s="355">
        <v>10</v>
      </c>
      <c r="AR54" s="356">
        <v>-7.7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1047723</v>
      </c>
      <c r="AN55" s="344">
        <v>127352</v>
      </c>
      <c r="AO55" s="345">
        <v>-26.2</v>
      </c>
      <c r="AP55" s="346">
        <v>162193</v>
      </c>
      <c r="AQ55" s="347">
        <v>-7.7</v>
      </c>
      <c r="AR55" s="348">
        <v>-18.5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806949</v>
      </c>
      <c r="AN56" s="352">
        <v>98085</v>
      </c>
      <c r="AO56" s="353">
        <v>-24.7</v>
      </c>
      <c r="AP56" s="354">
        <v>79985</v>
      </c>
      <c r="AQ56" s="355">
        <v>-8.8000000000000007</v>
      </c>
      <c r="AR56" s="356">
        <v>-15.9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1300730</v>
      </c>
      <c r="AN57" s="344">
        <v>162145</v>
      </c>
      <c r="AO57" s="345">
        <v>27.3</v>
      </c>
      <c r="AP57" s="346">
        <v>168868</v>
      </c>
      <c r="AQ57" s="347">
        <v>4.0999999999999996</v>
      </c>
      <c r="AR57" s="348">
        <v>23.2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833039</v>
      </c>
      <c r="AN58" s="352">
        <v>103844</v>
      </c>
      <c r="AO58" s="353">
        <v>5.9</v>
      </c>
      <c r="AP58" s="354">
        <v>79360</v>
      </c>
      <c r="AQ58" s="355">
        <v>-0.8</v>
      </c>
      <c r="AR58" s="356">
        <v>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1244176</v>
      </c>
      <c r="AN59" s="344">
        <v>159469</v>
      </c>
      <c r="AO59" s="345">
        <v>-1.7</v>
      </c>
      <c r="AP59" s="346">
        <v>202870</v>
      </c>
      <c r="AQ59" s="347">
        <v>20.100000000000001</v>
      </c>
      <c r="AR59" s="348">
        <v>-21.8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907124</v>
      </c>
      <c r="AN60" s="352">
        <v>116268</v>
      </c>
      <c r="AO60" s="353">
        <v>12</v>
      </c>
      <c r="AP60" s="354">
        <v>79735</v>
      </c>
      <c r="AQ60" s="355">
        <v>0.5</v>
      </c>
      <c r="AR60" s="356">
        <v>11.5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1291294</v>
      </c>
      <c r="AN61" s="359">
        <v>156716</v>
      </c>
      <c r="AO61" s="360">
        <v>4.0999999999999996</v>
      </c>
      <c r="AP61" s="361">
        <v>176839</v>
      </c>
      <c r="AQ61" s="362">
        <v>7.2</v>
      </c>
      <c r="AR61" s="348">
        <v>-3.1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950424</v>
      </c>
      <c r="AN62" s="352">
        <v>115152</v>
      </c>
      <c r="AO62" s="353">
        <v>0.2</v>
      </c>
      <c r="AP62" s="354">
        <v>81295</v>
      </c>
      <c r="AQ62" s="355">
        <v>3.6</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QFTrNXAFZ6E3dsEAfeXu40TKH+6328sbWd4Oa7O+ktKiwctwVyvSHE29WRtxTNCKFsxDmBpz5vcM76EJ9VdQ==" saltValue="j2eK96oD8VMxmKfrhM2V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19Zmv2GggFeGPApW7o9iQG7cfC4c5bKADcNKx5EDONvML8o27aXpE1uZnZA0h+6URQISTqepNnq9WB4JlNiQ==" saltValue="fJtvHBa+rVTO/sFtQiBZ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AqcUE6IgBBQQY/p/1jNLNaRHK52dKCvmZI62ZY/IKy0X9l5Ko/xdgO+bxeI8KXEWydyfRVWrOe/8XofKfP3MA==" saltValue="3xuIySO3nH7hPL2w3SJ5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33.54</v>
      </c>
      <c r="G47" s="12">
        <v>33.29</v>
      </c>
      <c r="H47" s="12">
        <v>39.68</v>
      </c>
      <c r="I47" s="12">
        <v>42.21</v>
      </c>
      <c r="J47" s="13">
        <v>43.29</v>
      </c>
    </row>
    <row r="48" spans="2:10" ht="57.75" customHeight="1">
      <c r="B48" s="14"/>
      <c r="C48" s="1214" t="s">
        <v>4</v>
      </c>
      <c r="D48" s="1214"/>
      <c r="E48" s="1215"/>
      <c r="F48" s="15">
        <v>1.48</v>
      </c>
      <c r="G48" s="16">
        <v>2</v>
      </c>
      <c r="H48" s="16">
        <v>1.44</v>
      </c>
      <c r="I48" s="16">
        <v>1.54</v>
      </c>
      <c r="J48" s="17">
        <v>2.5</v>
      </c>
    </row>
    <row r="49" spans="2:10" ht="57.75" customHeight="1" thickBot="1">
      <c r="B49" s="18"/>
      <c r="C49" s="1216" t="s">
        <v>5</v>
      </c>
      <c r="D49" s="1216"/>
      <c r="E49" s="1217"/>
      <c r="F49" s="19">
        <v>5.51</v>
      </c>
      <c r="G49" s="20" t="s">
        <v>548</v>
      </c>
      <c r="H49" s="20">
        <v>5.91</v>
      </c>
      <c r="I49" s="20">
        <v>0.82</v>
      </c>
      <c r="J49" s="21" t="s">
        <v>548</v>
      </c>
    </row>
    <row r="50" spans="2:10" ht="13.5" customHeight="1"/>
    <row r="51" spans="2:10" ht="13.5" hidden="1" customHeight="1"/>
    <row r="52" spans="2:10" ht="13.5" hidden="1" customHeight="1"/>
    <row r="53" spans="2:10" ht="13.5" hidden="1" customHeight="1"/>
  </sheetData>
  <sheetProtection algorithmName="SHA-512" hashValue="PxVWDYnPMMuKW5SYcuuFj/VZJJLEUB3d5kIuJURmlHgaGyATQ0dc8owiOyKzn94LYezmBV1WWZiKTxpUTtempg==" saltValue="ePOUYaUvN/Pk7AqLw15I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2019-03-07T08:30:54Z</cp:lastPrinted>
  <dcterms:created xsi:type="dcterms:W3CDTF">2019-02-14T05:28:27Z</dcterms:created>
  <dcterms:modified xsi:type="dcterms:W3CDTF">2019-11-11T00:47:54Z</dcterms:modified>
  <cp:category/>
</cp:coreProperties>
</file>