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BE35" i="10"/>
  <c r="AM35" i="10"/>
  <c r="C35" i="10"/>
  <c r="CO34"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c r="BW34" i="10" s="1"/>
  <c r="BW35" i="10" s="1"/>
  <c r="BW36" i="10" s="1"/>
  <c r="BW37" i="10" s="1"/>
  <c r="BW38" i="10" s="1"/>
</calcChain>
</file>

<file path=xl/sharedStrings.xml><?xml version="1.0" encoding="utf-8"?>
<sst xmlns="http://schemas.openxmlformats.org/spreadsheetml/2006/main" count="1081" uniqueCount="590">
  <si>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</si>
  <si>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</si>
  <si>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</si>
  <si>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</si>
  <si>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</si>
  <si>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</si>
  <si>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</si>
  <si>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</si>
  <si>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</si>
  <si>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</si>
  <si>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</si>
  <si>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</si>
  <si>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</si>
  <si>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</si>
  <si>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</si>
  <si>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</si>
  <si>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</si>
  <si>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</si>
  <si>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</si>
  <si>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</si>
  <si>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</si>
  <si>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</si>
  <si>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</si>
  <si>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</si>
  <si>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</si>
  <si>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</si>
  <si>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</si>
  <si>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</si>
  <si>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</si>
  <si>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</si>
  <si>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</si>
  <si>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</si>
  <si>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</si>
  <si>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</si>
  <si>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</si>
  <si>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</si>
  <si>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</si>
  <si>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</si>
  <si>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</si>
  <si>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</si>
  <si>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</si>
  <si>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</si>
  <si>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</si>
  <si>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</si>
  <si>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</si>
  <si>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</si>
  <si>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</si>
  <si>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</si>
  <si>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</si>
  <si>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</si>
  <si>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</si>
  <si>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</si>
  <si>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</si>
  <si>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</si>
  <si>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</si>
  <si>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</si>
  <si>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</si>
  <si>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</si>
  <si>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</si>
  <si>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</si>
  <si>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</si>
  <si>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</si>
  <si>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</si>
  <si>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</si>
  <si>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</si>
  <si>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</si>
  <si>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</si>
  <si>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</si>
  <si>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</si>
  <si>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</si>
  <si>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</si>
  <si>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</si>
  <si>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</si>
  <si>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</si>
  <si>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</si>
  <si>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</si>
  <si>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</si>
  <si>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</si>
  <si>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</si>
  <si>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</si>
  <si>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</si>
  <si>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</si>
  <si>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</si>
  <si>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</si>
  <si>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</si>
  <si>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</si>
  <si>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</si>
  <si>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</si>
  <si>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</si>
  <si>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</si>
  <si>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</si>
  <si>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</si>
  <si>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東串良町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</si>
  <si>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</si>
  <si>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</si>
  <si>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</si>
  <si>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</si>
  <si>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</si>
  <si>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</si>
  <si>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</si>
  <si>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</si>
  <si>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</si>
  <si>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</si>
  <si>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</si>
  <si>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</si>
  <si>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</si>
  <si>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</si>
  <si>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</si>
  <si>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</si>
  <si>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</si>
  <si>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</si>
  <si>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</si>
  <si>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</si>
  <si>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</si>
  <si>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</si>
  <si>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</si>
  <si>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</si>
  <si>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</si>
  <si>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</si>
  <si>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</si>
  <si>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</si>
  <si>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</si>
  <si>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</si>
  <si>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</si>
  <si>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</si>
  <si>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</si>
  <si>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</si>
  <si>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</si>
  <si>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</si>
  <si>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</si>
  <si>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</si>
  <si>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</si>
  <si>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</si>
  <si>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</si>
  <si>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</si>
  <si>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</si>
  <si>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</si>
  <si>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</si>
  <si>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</si>
  <si>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</si>
  <si>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</si>
  <si>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</si>
  <si>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</si>
  <si>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</si>
  <si>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</si>
  <si>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</si>
  <si>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</si>
  <si>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</si>
  <si>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</si>
  <si>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</si>
  <si>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</si>
  <si>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</si>
  <si>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</si>
  <si>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</si>
  <si>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</si>
  <si>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</si>
  <si>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</si>
  <si>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</si>
  <si>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</si>
  <si>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</si>
  <si>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</si>
  <si>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</si>
  <si>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</si>
  <si>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</si>
  <si>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</si>
  <si>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</si>
  <si>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</si>
  <si>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</si>
  <si>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</si>
  <si>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</si>
  <si>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</si>
  <si>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</si>
  <si>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</si>
  <si>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</si>
  <si>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</si>
  <si>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</si>
  <si>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</si>
  <si>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</si>
  <si>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</si>
  <si>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</si>
  <si>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</si>
  <si>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</si>
  <si>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</si>
  <si>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</si>
  <si>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</si>
  <si>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</si>
  <si>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</si>
  <si>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</si>
  <si>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</si>
  <si>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</si>
  <si>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</si>
  <si>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</si>
  <si>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</si>
  <si>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</si>
  <si>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</si>
  <si>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</si>
  <si>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</si>
  <si>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</si>
  <si>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</si>
  <si>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</si>
  <si>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</si>
  <si>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</si>
  <si>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</si>
  <si>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</si>
  <si>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</si>
  <si>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</si>
  <si>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</si>
  <si>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</si>
  <si>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</si>
  <si>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</si>
  <si>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</si>
  <si>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鹿児島県東串良町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</si>
  <si>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</si>
  <si>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</si>
  <si>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</si>
  <si>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</si>
  <si>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</si>
  <si>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</si>
  <si>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</si>
  <si>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</si>
  <si>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</si>
  <si>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</si>
  <si>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</si>
  <si>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</si>
  <si>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</si>
  <si>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</si>
  <si>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</si>
  <si>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</si>
  <si>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</si>
  <si>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</si>
  <si>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</si>
  <si>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</si>
  <si>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</si>
  <si>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</si>
  <si>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</si>
  <si>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</si>
  <si>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</si>
  <si>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</si>
  <si>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</si>
  <si>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</si>
  <si>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</si>
  <si>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</si>
  <si>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</si>
  <si>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</si>
  <si>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</si>
  <si>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</si>
  <si>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</si>
  <si>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</si>
  <si>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</si>
  <si>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</si>
  <si>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</si>
  <si>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</si>
  <si>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</si>
  <si>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</si>
  <si>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</si>
  <si>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</si>
  <si>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</si>
  <si>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</si>
  <si>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</si>
  <si>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</si>
  <si>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</si>
  <si>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</si>
  <si>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</si>
  <si>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</si>
  <si>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</si>
  <si>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</si>
  <si>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</si>
  <si>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</si>
  <si>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</si>
  <si>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</si>
  <si>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</si>
  <si>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</si>
  <si>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</si>
  <si>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</si>
  <si>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</si>
  <si>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</si>
  <si>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</si>
  <si>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</si>
  <si>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</si>
  <si>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</si>
  <si>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</si>
  <si>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</si>
  <si>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</si>
  <si>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</si>
  <si>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</si>
  <si>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</si>
  <si>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</si>
  <si>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</si>
  <si>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</si>
  <si>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</si>
  <si>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</si>
  <si>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</si>
  <si>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</si>
  <si>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</si>
  <si>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</si>
  <si>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</si>
  <si>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</si>
  <si>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</si>
  <si>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</si>
  <si>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</si>
  <si>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</si>
  <si>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</si>
  <si>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</si>
  <si>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</si>
  <si>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</si>
  <si>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</si>
  <si>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</si>
  <si>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</si>
  <si>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</si>
  <si>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</si>
  <si>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</si>
  <si>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</si>
  <si>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</si>
  <si>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</si>
  <si>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</si>
  <si>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</si>
  <si>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</si>
  <si>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</si>
  <si>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</si>
  <si>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</si>
  <si>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</si>
  <si>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</si>
  <si>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</si>
  <si>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</si>
  <si>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</si>
  <si>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</si>
  <si>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</si>
  <si>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</si>
  <si>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</si>
  <si>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</si>
  <si>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</si>
  <si>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</si>
  <si>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</si>
  <si>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</si>
  <si>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</si>
  <si>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</si>
  <si>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</si>
  <si>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</si>
  <si>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</si>
  <si>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</si>
  <si>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</si>
  <si>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</si>
  <si>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</si>
  <si>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</si>
  <si>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</si>
  <si>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</si>
  <si>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</si>
  <si>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</si>
  <si>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</si>
  <si>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</si>
  <si>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</si>
  <si>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</si>
  <si>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</si>
  <si>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</si>
  <si>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</si>
  <si>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</si>
  <si>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</si>
  <si>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</si>
  <si>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</si>
  <si>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</si>
  <si>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</si>
  <si>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</si>
  <si>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鹿児島県東串良町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</si>
  <si>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</si>
  <si>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</si>
  <si>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</si>
  <si>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</si>
  <si>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</si>
  <si>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</si>
  <si>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</si>
  <si>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</si>
  <si>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</si>
  <si>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</si>
  <si>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</si>
  <si>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</si>
  <si>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</si>
  <si>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</si>
  <si>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</si>
  <si>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</si>
  <si>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</si>
  <si>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</si>
  <si>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</si>
  <si>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</si>
  <si>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</si>
  <si>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</si>
  <si>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</si>
  <si>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</si>
  <si>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</si>
  <si>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</si>
  <si>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</si>
  <si>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</si>
  <si>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</si>
  <si>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</si>
  <si>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</si>
  <si>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</si>
  <si>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</si>
  <si>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</si>
  <si>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東串良町国民健康保険特別会計</t>
    <phoneticPr fontId="5"/>
  </si>
  <si>
    <t>東串良町介護保険特別会計（保険事業勘定）</t>
    <phoneticPr fontId="5"/>
  </si>
  <si>
    <t>東串良町介護保険特別会計（サービス事業勘定）</t>
    <phoneticPr fontId="5"/>
  </si>
  <si>
    <t>東串良町後期高齢者医療特別会計</t>
    <phoneticPr fontId="5"/>
  </si>
  <si>
    <t>東串良町簡易水道事業特別会計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</si>
  <si>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</si>
  <si>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</si>
  <si>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</si>
  <si>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</si>
  <si>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</si>
  <si>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</si>
  <si>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</si>
  <si>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</si>
  <si>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</si>
  <si>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</si>
  <si>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</si>
  <si>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</si>
  <si>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</si>
  <si>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</si>
  <si>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</si>
  <si>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</si>
  <si>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</si>
  <si>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</si>
  <si>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</si>
  <si>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</si>
  <si>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</si>
  <si>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</si>
  <si>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</si>
  <si>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</si>
  <si>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</si>
  <si>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</si>
  <si>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</si>
  <si>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</si>
  <si>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</si>
  <si>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</si>
  <si>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</si>
  <si>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</si>
  <si>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</si>
  <si>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</si>
  <si>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</si>
  <si>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</si>
  <si>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</si>
  <si>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</si>
  <si>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</si>
  <si>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</si>
  <si>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</si>
  <si>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</si>
  <si>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</si>
  <si>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</si>
  <si>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</si>
  <si>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</si>
  <si>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</si>
  <si>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</si>
  <si>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</si>
  <si>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</si>
  <si>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</si>
  <si>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</si>
  <si>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</si>
  <si>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</si>
  <si>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</si>
  <si>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</si>
  <si>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</si>
  <si>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東串良町簡易水道事業特別会計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</si>
  <si>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</si>
  <si>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</si>
  <si>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</si>
  <si>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東串良町介護保険特別会計（保険事業勘定）</t>
    <phoneticPr fontId="5"/>
  </si>
  <si>
    <t>(Ｆ)</t>
    <phoneticPr fontId="5"/>
  </si>
  <si>
    <t>東串良町後期高齢者医療特別会計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</si>
  <si>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</si>
  <si>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</si>
  <si>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</si>
  <si>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</si>
  <si>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</si>
  <si>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</si>
  <si>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</si>
  <si>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</si>
  <si>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</si>
  <si>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</si>
  <si>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</si>
  <si>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</si>
  <si>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</si>
  <si>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</si>
  <si>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</si>
  <si>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</si>
  <si>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</si>
  <si>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</si>
  <si>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</si>
  <si>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</si>
  <si>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</si>
  <si>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</si>
  <si>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</si>
  <si>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</si>
  <si>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</si>
  <si>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</si>
  <si>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</si>
  <si>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</si>
  <si>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</si>
  <si>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</si>
  <si>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</si>
  <si>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</si>
  <si>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</si>
  <si>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</si>
  <si>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</si>
  <si>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</si>
  <si>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</si>
  <si>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</si>
  <si>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</si>
  <si>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</si>
  <si>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</si>
  <si>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</si>
  <si>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</si>
  <si>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</si>
  <si>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</si>
  <si>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</si>
  <si>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</si>
  <si>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</si>
  <si>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</si>
  <si>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</si>
  <si>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</si>
  <si>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</si>
  <si>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</si>
  <si>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</si>
  <si>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</si>
  <si>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</si>
  <si>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</si>
  <si>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</si>
  <si>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</si>
  <si>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</si>
  <si>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</si>
  <si>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</si>
  <si>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</si>
  <si>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</si>
  <si>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</si>
  <si>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</si>
  <si>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</si>
  <si>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</si>
  <si>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</si>
  <si>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</si>
  <si>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</si>
  <si>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</si>
  <si>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</si>
  <si>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</si>
  <si>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</si>
  <si>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</si>
  <si>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</si>
  <si>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</si>
  <si>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</si>
  <si>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</si>
  <si>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</si>
  <si>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</si>
  <si>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</si>
  <si>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</si>
  <si>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</si>
  <si>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</si>
  <si>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0.81</t>
  </si>
  <si>
    <t>一般会計</t>
  </si>
  <si>
    <t>東串良町国民健康保険特別会計</t>
  </si>
  <si>
    <t>東串良町簡易水道事業特別会計</t>
  </si>
  <si>
    <t>東串良町介護保険特別会計（保険事業勘定）</t>
  </si>
  <si>
    <t>東串良町介護保険特別会計（サービス事業勘定）</t>
  </si>
  <si>
    <t>東串良町後期高齢者医療特別会計</t>
  </si>
  <si>
    <t>その他会計（赤字）</t>
  </si>
  <si>
    <t>その他会計（黒字）</t>
  </si>
  <si>
    <t>-</t>
    <phoneticPr fontId="2"/>
  </si>
  <si>
    <t>-</t>
    <phoneticPr fontId="2"/>
  </si>
  <si>
    <t>大隅肝属広域事務組合</t>
    <rPh sb="0" eb="2">
      <t>オオスミ</t>
    </rPh>
    <rPh sb="2" eb="4">
      <t>キモツキ</t>
    </rPh>
    <rPh sb="4" eb="6">
      <t>コウイキ</t>
    </rPh>
    <rPh sb="6" eb="8">
      <t>ジム</t>
    </rPh>
    <rPh sb="8" eb="10">
      <t>クミアイ</t>
    </rPh>
    <phoneticPr fontId="2"/>
  </si>
  <si>
    <t>大隅肝属地区消防組合</t>
    <rPh sb="0" eb="2">
      <t>オオスミ</t>
    </rPh>
    <rPh sb="2" eb="4">
      <t>キモツキ</t>
    </rPh>
    <rPh sb="4" eb="6">
      <t>チク</t>
    </rPh>
    <rPh sb="6" eb="8">
      <t>ショウボウ</t>
    </rPh>
    <rPh sb="8" eb="10">
      <t>クミアイ</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</si>
  <si>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</si>
  <si>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</si>
  <si>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</si>
  <si>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東串良町ふるさと応援基金</t>
    <rPh sb="0" eb="4">
      <t>ヒガシクシラチョウ</t>
    </rPh>
    <rPh sb="8" eb="10">
      <t>オウエン</t>
    </rPh>
    <rPh sb="10" eb="12">
      <t>キキン</t>
    </rPh>
    <phoneticPr fontId="11"/>
  </si>
  <si>
    <t>東串良町人づくり基金</t>
    <rPh sb="0" eb="4">
      <t>ヒガシクシラチョウ</t>
    </rPh>
    <rPh sb="4" eb="5">
      <t>ヒト</t>
    </rPh>
    <rPh sb="8" eb="10">
      <t>キキン</t>
    </rPh>
    <phoneticPr fontId="11"/>
  </si>
  <si>
    <t>東串良町職員退職手当組合特別負担金基金</t>
    <rPh sb="0" eb="4">
      <t>ヒガシクシラチョウ</t>
    </rPh>
    <rPh sb="4" eb="6">
      <t>ショクイン</t>
    </rPh>
    <rPh sb="6" eb="8">
      <t>タイショク</t>
    </rPh>
    <rPh sb="8" eb="10">
      <t>テアテ</t>
    </rPh>
    <rPh sb="10" eb="12">
      <t>クミアイ</t>
    </rPh>
    <rPh sb="12" eb="14">
      <t>トクベツ</t>
    </rPh>
    <rPh sb="14" eb="17">
      <t>フタンキン</t>
    </rPh>
    <rPh sb="17" eb="19">
      <t>キキン</t>
    </rPh>
    <phoneticPr fontId="11"/>
  </si>
  <si>
    <t>東串良町地域福祉基金</t>
    <rPh sb="0" eb="4">
      <t>ヒガシクシラチョウ</t>
    </rPh>
    <rPh sb="4" eb="6">
      <t>チイキ</t>
    </rPh>
    <rPh sb="6" eb="8">
      <t>フクシ</t>
    </rPh>
    <rPh sb="8" eb="10">
      <t>キキン</t>
    </rPh>
    <phoneticPr fontId="11"/>
  </si>
  <si>
    <t>東串良町中山間ふるさと水と土保全基金</t>
    <rPh sb="0" eb="4">
      <t>ヒガシクシラチョウ</t>
    </rPh>
    <rPh sb="4" eb="5">
      <t>チュウ</t>
    </rPh>
    <rPh sb="5" eb="7">
      <t>サンカン</t>
    </rPh>
    <rPh sb="11" eb="12">
      <t>ミズ</t>
    </rPh>
    <rPh sb="13" eb="14">
      <t>ツチ</t>
    </rPh>
    <rPh sb="14" eb="16">
      <t>ホゼン</t>
    </rPh>
    <rPh sb="16" eb="1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</si>
  <si>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</si>
  <si>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</si>
  <si>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</si>
  <si>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</si>
  <si>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</si>
  <si>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</si>
  <si>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</si>
  <si>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</si>
  <si>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</si>
  <si>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</si>
  <si>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</si>
  <si>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</si>
  <si>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</si>
  <si>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</si>
  <si>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</si>
  <si>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減少しており類似団体内平均値と同等程度だが、地方債の現在高、将来負担額は増加傾向にあるため、今後の地方債新規発行を慎重に行う必要がある。一方、有形固定資産減価償却率については、類似団体平均を上回っている。主な要因としては、学校施設や児童館の減価償却率が90％以上になっていることと、町内の橋梁・トンネル、幼稚園・保育所等の施設の減価償却率が70％前後と高い数値であることなどが挙げられる。現在、公共施設等総合管理計画に基づき、老朽化した施設の除却等を進めている。今後は、個別計画を策定し、財政状況を考慮しながら、計画的に施設の集約化・複合化、除却等を進める必要がある。</t>
    <rPh sb="0" eb="2">
      <t>ショウライ</t>
    </rPh>
    <rPh sb="2" eb="4">
      <t>フタン</t>
    </rPh>
    <rPh sb="4" eb="6">
      <t>ヒリツ</t>
    </rPh>
    <rPh sb="7" eb="9">
      <t>ゲンショウ</t>
    </rPh>
    <rPh sb="13" eb="15">
      <t>ルイジ</t>
    </rPh>
    <rPh sb="15" eb="18">
      <t>ダンタイナイ</t>
    </rPh>
    <rPh sb="18" eb="21">
      <t>ヘイキンチ</t>
    </rPh>
    <rPh sb="22" eb="24">
      <t>ドウトウ</t>
    </rPh>
    <rPh sb="24" eb="26">
      <t>テイド</t>
    </rPh>
    <rPh sb="45" eb="47">
      <t>ケイコウ</t>
    </rPh>
    <rPh sb="53" eb="55">
      <t>コンゴ</t>
    </rPh>
    <rPh sb="56" eb="59">
      <t>チホウサイ</t>
    </rPh>
    <rPh sb="59" eb="61">
      <t>シンキ</t>
    </rPh>
    <rPh sb="61" eb="63">
      <t>ハッコウ</t>
    </rPh>
    <rPh sb="64" eb="66">
      <t>シンチョウ</t>
    </rPh>
    <rPh sb="67" eb="68">
      <t>オコナ</t>
    </rPh>
    <rPh sb="69" eb="71">
      <t>ヒツヨウ</t>
    </rPh>
    <rPh sb="75" eb="77">
      <t>イッポウ</t>
    </rPh>
    <rPh sb="109" eb="110">
      <t>オモ</t>
    </rPh>
    <rPh sb="111" eb="113">
      <t>ヨウイン</t>
    </rPh>
    <rPh sb="118" eb="120">
      <t>ガッコウ</t>
    </rPh>
    <rPh sb="120" eb="122">
      <t>シセツ</t>
    </rPh>
    <rPh sb="123" eb="126">
      <t>ジドウカン</t>
    </rPh>
    <rPh sb="127" eb="129">
      <t>ゲンカ</t>
    </rPh>
    <rPh sb="129" eb="132">
      <t>ショウキャクリツ</t>
    </rPh>
    <rPh sb="136" eb="138">
      <t>イジョウ</t>
    </rPh>
    <rPh sb="148" eb="150">
      <t>チョウナイ</t>
    </rPh>
    <rPh sb="151" eb="153">
      <t>キョウリョウ</t>
    </rPh>
    <rPh sb="159" eb="162">
      <t>ヨウチエン</t>
    </rPh>
    <rPh sb="163" eb="165">
      <t>ホイク</t>
    </rPh>
    <rPh sb="165" eb="166">
      <t>ジョ</t>
    </rPh>
    <rPh sb="166" eb="167">
      <t>トウ</t>
    </rPh>
    <rPh sb="168" eb="170">
      <t>シセツ</t>
    </rPh>
    <rPh sb="171" eb="173">
      <t>ゲンカ</t>
    </rPh>
    <rPh sb="173" eb="176">
      <t>ショウキャクリツ</t>
    </rPh>
    <rPh sb="180" eb="182">
      <t>ゼンゴ</t>
    </rPh>
    <rPh sb="183" eb="184">
      <t>タカ</t>
    </rPh>
    <rPh sb="185" eb="187">
      <t>スウチ</t>
    </rPh>
    <rPh sb="195" eb="196">
      <t>ア</t>
    </rPh>
    <rPh sb="201" eb="203">
      <t>ゲンザイ</t>
    </rPh>
    <phoneticPr fontId="2"/>
  </si>
  <si>
    <t>将来負担比率・実質公債費比率ともに、類似団体平均値を下回っているが、緊急防災・減災事業債を発行し、防災施設の整備や、過疎対策事業債を発行し、観光地整備や老朽化した施設整備等を行ったことにより地方債発行額が増加したことで、実質公債費比率は増加傾向にある。それに伴い、将来負担比率も今後増加すると思われるため、今後、住民サービスの低下を招かないよう十分配慮しながら、計画的な地方債の発行と元利償還金の減少に取り組むとともに、公債費や義務的経費の削減を中心に、財政の健全化に努める。</t>
    <rPh sb="0" eb="2">
      <t>ショウライ</t>
    </rPh>
    <rPh sb="2" eb="4">
      <t>フタン</t>
    </rPh>
    <rPh sb="4" eb="6">
      <t>ヒリツ</t>
    </rPh>
    <rPh sb="7" eb="9">
      <t>ジッシツ</t>
    </rPh>
    <rPh sb="9" eb="12">
      <t>コウサイヒ</t>
    </rPh>
    <rPh sb="12" eb="14">
      <t>ヒリツ</t>
    </rPh>
    <rPh sb="18" eb="20">
      <t>ルイジ</t>
    </rPh>
    <rPh sb="20" eb="22">
      <t>ダンタイ</t>
    </rPh>
    <rPh sb="22" eb="25">
      <t>ヘイキンチ</t>
    </rPh>
    <rPh sb="26" eb="28">
      <t>シタマワ</t>
    </rPh>
    <rPh sb="110" eb="112">
      <t>ジッシツ</t>
    </rPh>
    <rPh sb="112" eb="115">
      <t>コウサイヒ</t>
    </rPh>
    <rPh sb="115" eb="117">
      <t>ヒリツ</t>
    </rPh>
    <rPh sb="118" eb="120">
      <t>ゾウカ</t>
    </rPh>
    <rPh sb="120" eb="122">
      <t>ケイコウ</t>
    </rPh>
    <rPh sb="129" eb="130">
      <t>トモナ</t>
    </rPh>
    <rPh sb="132" eb="134">
      <t>ショウライ</t>
    </rPh>
    <rPh sb="134" eb="136">
      <t>フタン</t>
    </rPh>
    <rPh sb="136" eb="138">
      <t>ヒリツ</t>
    </rPh>
    <rPh sb="139" eb="141">
      <t>コンゴ</t>
    </rPh>
    <rPh sb="141" eb="143">
      <t>ゾウカ</t>
    </rPh>
    <rPh sb="146" eb="147">
      <t>オモ</t>
    </rPh>
    <rPh sb="153" eb="155">
      <t>コンゴ</t>
    </rPh>
    <rPh sb="156" eb="158">
      <t>ジュウミン</t>
    </rPh>
    <rPh sb="163" eb="165">
      <t>テイカ</t>
    </rPh>
    <rPh sb="166" eb="167">
      <t>マネ</t>
    </rPh>
    <rPh sb="172" eb="174">
      <t>ジュウブン</t>
    </rPh>
    <rPh sb="174" eb="176">
      <t>ハイリョ</t>
    </rPh>
    <rPh sb="181" eb="184">
      <t>ケイカクテキ</t>
    </rPh>
    <rPh sb="185" eb="188">
      <t>チホウサイ</t>
    </rPh>
    <rPh sb="189" eb="191">
      <t>ハッコウ</t>
    </rPh>
    <rPh sb="192" eb="194">
      <t>ガンリ</t>
    </rPh>
    <rPh sb="194" eb="197">
      <t>ショウカンキン</t>
    </rPh>
    <rPh sb="198" eb="200">
      <t>ゲンショウ</t>
    </rPh>
    <rPh sb="201" eb="202">
      <t>ト</t>
    </rPh>
    <rPh sb="203" eb="204">
      <t>ク</t>
    </rPh>
    <rPh sb="210" eb="213">
      <t>コウサイヒ</t>
    </rPh>
    <rPh sb="214" eb="217">
      <t>ギムテキ</t>
    </rPh>
    <rPh sb="217" eb="219">
      <t>ケイヒ</t>
    </rPh>
    <rPh sb="220" eb="222">
      <t>サクゲン</t>
    </rPh>
    <rPh sb="223" eb="225">
      <t>チュウシン</t>
    </rPh>
    <rPh sb="227" eb="229">
      <t>ザイセイ</t>
    </rPh>
    <rPh sb="230" eb="233">
      <t>ケンゼンカ</t>
    </rPh>
    <rPh sb="234" eb="23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</si>
</sst>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9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74FB-407F-8B26-1CD8FA5280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92679</c:v>
                </c:pt>
                <c:pt idx="1">
                  <c:v>143538</c:v>
                </c:pt>
                <c:pt idx="2">
                  <c:v>109044</c:v>
                </c:pt>
                <c:pt idx="3">
                  <c:v>135097</c:v>
                </c:pt>
                <c:pt idx="4">
                  <c:v>156530</c:v>
                </c:pt>
              </c:numCache>
            </c:numRef>
          </c:val>
          <c:smooth val="0"/>
          <c:extLst>
            <c:ext xmlns:c16="http://schemas.microsoft.com/office/drawing/2014/chart" uri="{C3380CC4-5D6E-409C-BE32-E72D297353CC}">
              <c16:uniqueId val="{00000001-74FB-407F-8B26-1CD8FA52807C}"/>
            </c:ext>
          </c:extLst>
        </c:ser>
        <c:dLbls>
          <c:showLegendKey val="0"/>
          <c:showVal val="0"/>
          <c:showCatName val="0"/>
          <c:showSerName val="0"/>
          <c:showPercent val="0"/>
          <c:showBubbleSize val="0"/>
        </c:dLbls>
        <c:marker val="1"/>
        <c:smooth val="0"/>
        <c:axId val="51652480"/>
        <c:axId val="51789824"/>
      </c:lineChart>
      <c:catAx>
        <c:axId val="51652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789824"/>
        <c:crosses val="autoZero"/>
        <c:auto val="1"/>
        <c:lblAlgn val="ctr"/>
        <c:lblOffset val="100"/>
        <c:tickLblSkip val="1"/>
        <c:tickMarkSkip val="1"/>
        <c:noMultiLvlLbl val="0"/>
      </c:catAx>
      <c:valAx>
        <c:axId val="5178982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34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652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13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10.34</c:v>
                </c:pt>
                <c:pt idx="1">
                  <c:v>6.72</c:v>
                </c:pt>
                <c:pt idx="2">
                  <c:v>10.55</c:v>
                </c:pt>
                <c:pt idx="3">
                  <c:v>8.6999999999999993</c:v>
                </c:pt>
                <c:pt idx="4">
                  <c:v>5.4</c:v>
                </c:pt>
              </c:numCache>
            </c:numRef>
          </c:val>
          <c:extLst>
            <c:ext xmlns:c16="http://schemas.microsoft.com/office/drawing/2014/chart" uri="{C3380CC4-5D6E-409C-BE32-E72D297353CC}">
              <c16:uniqueId val="{00000000-0AE7-472B-91BC-221C52035F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45.23</c:v>
                </c:pt>
                <c:pt idx="1">
                  <c:v>49.49</c:v>
                </c:pt>
                <c:pt idx="2">
                  <c:v>50.08</c:v>
                </c:pt>
                <c:pt idx="3">
                  <c:v>60.95</c:v>
                </c:pt>
                <c:pt idx="4">
                  <c:v>64.849999999999994</c:v>
                </c:pt>
              </c:numCache>
            </c:numRef>
          </c:val>
          <c:extLst>
            <c:ext xmlns:c16="http://schemas.microsoft.com/office/drawing/2014/chart" uri="{C3380CC4-5D6E-409C-BE32-E72D297353CC}">
              <c16:uniqueId val="{00000001-0AE7-472B-91BC-221C52035FBC}"/>
            </c:ext>
          </c:extLst>
        </c:ser>
        <c:dLbls>
          <c:showLegendKey val="0"/>
          <c:showVal val="0"/>
          <c:showCatName val="0"/>
          <c:showSerName val="0"/>
          <c:showPercent val="0"/>
          <c:showBubbleSize val="0"/>
        </c:dLbls>
        <c:gapWidth val="250"/>
        <c:overlap val="100"/>
        <c:axId val="137612288"/>
        <c:axId val="137680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5.03</c:v>
                </c:pt>
                <c:pt idx="1">
                  <c:v>-0.81</c:v>
                </c:pt>
                <c:pt idx="2">
                  <c:v>6.29</c:v>
                </c:pt>
                <c:pt idx="3">
                  <c:v>7.8</c:v>
                </c:pt>
                <c:pt idx="4">
                  <c:v>0.78</c:v>
                </c:pt>
              </c:numCache>
            </c:numRef>
          </c:val>
          <c:smooth val="0"/>
          <c:extLst>
            <c:ext xmlns:c16="http://schemas.microsoft.com/office/drawing/2014/chart" uri="{C3380CC4-5D6E-409C-BE32-E72D297353CC}">
              <c16:uniqueId val="{00000002-0AE7-472B-91BC-221C52035FBC}"/>
            </c:ext>
          </c:extLst>
        </c:ser>
        <c:dLbls>
          <c:showLegendKey val="0"/>
          <c:showVal val="0"/>
          <c:showCatName val="0"/>
          <c:showSerName val="0"/>
          <c:showPercent val="0"/>
          <c:showBubbleSize val="0"/>
        </c:dLbls>
        <c:marker val="1"/>
        <c:smooth val="0"/>
        <c:axId val="137612288"/>
        <c:axId val="137680000"/>
      </c:lineChart>
      <c:catAx>
        <c:axId val="13761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680000"/>
        <c:crosses val="autoZero"/>
        <c:auto val="1"/>
        <c:lblAlgn val="ctr"/>
        <c:lblOffset val="100"/>
        <c:tickLblSkip val="1"/>
        <c:tickMarkSkip val="1"/>
        <c:noMultiLvlLbl val="0"/>
      </c:catAx>
      <c:valAx>
        <c:axId val="13768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61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9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562-4AAD-BA47-6116E5F47D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62-4AAD-BA47-6116E5F47D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562-4AAD-BA47-6116E5F47DA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562-4AAD-BA47-6116E5F47DAB}"/>
            </c:ext>
          </c:extLst>
        </c:ser>
        <c:ser>
          <c:idx val="4"/>
          <c:order val="4"/>
          <c:tx>
            <c:strRef>
              <c:f>データシート!$A$31</c:f>
              <c:strCache>
                <c:ptCount val="1"/>
                <c:pt idx="0">
                  <c:v>東串良町後期高齢者医療特別会計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4-3562-4AAD-BA47-6116E5F47DAB}"/>
            </c:ext>
          </c:extLst>
        </c:ser>
        <c:ser>
          <c:idx val="5"/>
          <c:order val="5"/>
          <c:tx>
            <c:strRef>
              <c:f>データシート!$A$32</c:f>
              <c:strCache>
                <c:ptCount val="1"/>
                <c:pt idx="0">
                  <c:v>東串良町介護保険特別会計（サービス事業勘定）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0.05</c:v>
                </c:pt>
                <c:pt idx="4">
                  <c:v>#N/A</c:v>
                </c:pt>
                <c:pt idx="5">
                  <c:v>0.06</c:v>
                </c:pt>
                <c:pt idx="6">
                  <c:v>#N/A</c:v>
                </c:pt>
                <c:pt idx="7">
                  <c:v>7.0000000000000007E-2</c:v>
                </c:pt>
                <c:pt idx="8">
                  <c:v>#N/A</c:v>
                </c:pt>
                <c:pt idx="9">
                  <c:v>0.05</c:v>
                </c:pt>
              </c:numCache>
            </c:numRef>
          </c:val>
          <c:extLst>
            <c:ext xmlns:c16="http://schemas.microsoft.com/office/drawing/2014/chart" uri="{C3380CC4-5D6E-409C-BE32-E72D297353CC}">
              <c16:uniqueId val="{00000005-3562-4AAD-BA47-6116E5F47DAB}"/>
            </c:ext>
          </c:extLst>
        </c:ser>
        <c:ser>
          <c:idx val="6"/>
          <c:order val="6"/>
          <c:tx>
            <c:strRef>
              <c:f>データシート!$A$33</c:f>
              <c:strCache>
                <c:ptCount val="1"/>
                <c:pt idx="0">
                  <c:v>東串良町介護保険特別会計（保険事業勘定）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1.91</c:v>
                </c:pt>
                <c:pt idx="2">
                  <c:v>#N/A</c:v>
                </c:pt>
                <c:pt idx="3">
                  <c:v>1.36</c:v>
                </c:pt>
                <c:pt idx="4">
                  <c:v>#N/A</c:v>
                </c:pt>
                <c:pt idx="5">
                  <c:v>2.14</c:v>
                </c:pt>
                <c:pt idx="6">
                  <c:v>#N/A</c:v>
                </c:pt>
                <c:pt idx="7">
                  <c:v>3.37</c:v>
                </c:pt>
                <c:pt idx="8">
                  <c:v>#N/A</c:v>
                </c:pt>
                <c:pt idx="9">
                  <c:v>2.08</c:v>
                </c:pt>
              </c:numCache>
            </c:numRef>
          </c:val>
          <c:extLst>
            <c:ext xmlns:c16="http://schemas.microsoft.com/office/drawing/2014/chart" uri="{C3380CC4-5D6E-409C-BE32-E72D297353CC}">
              <c16:uniqueId val="{00000006-3562-4AAD-BA47-6116E5F47DAB}"/>
            </c:ext>
          </c:extLst>
        </c:ser>
        <c:ser>
          <c:idx val="7"/>
          <c:order val="7"/>
          <c:tx>
            <c:strRef>
              <c:f>データシート!$A$34</c:f>
              <c:strCache>
                <c:ptCount val="1"/>
                <c:pt idx="0">
                  <c:v>東串良町簡易水道事業特別会計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0.71</c:v>
                </c:pt>
                <c:pt idx="2">
                  <c:v>#N/A</c:v>
                </c:pt>
                <c:pt idx="3">
                  <c:v>1.1100000000000001</c:v>
                </c:pt>
                <c:pt idx="4">
                  <c:v>#N/A</c:v>
                </c:pt>
                <c:pt idx="5">
                  <c:v>1.39</c:v>
                </c:pt>
                <c:pt idx="6">
                  <c:v>#N/A</c:v>
                </c:pt>
                <c:pt idx="7">
                  <c:v>1.83</c:v>
                </c:pt>
                <c:pt idx="8">
                  <c:v>#N/A</c:v>
                </c:pt>
                <c:pt idx="9">
                  <c:v>2.23</c:v>
                </c:pt>
              </c:numCache>
            </c:numRef>
          </c:val>
          <c:extLst>
            <c:ext xmlns:c16="http://schemas.microsoft.com/office/drawing/2014/chart" uri="{C3380CC4-5D6E-409C-BE32-E72D297353CC}">
              <c16:uniqueId val="{00000007-3562-4AAD-BA47-6116E5F47DAB}"/>
            </c:ext>
          </c:extLst>
        </c:ser>
        <c:ser>
          <c:idx val="8"/>
          <c:order val="8"/>
          <c:tx>
            <c:strRef>
              <c:f>データシート!$A$35</c:f>
              <c:strCache>
                <c:ptCount val="1"/>
                <c:pt idx="0">
                  <c:v>東串良町国民健康保険特別会計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2.52</c:v>
                </c:pt>
                <c:pt idx="2">
                  <c:v>#N/A</c:v>
                </c:pt>
                <c:pt idx="3">
                  <c:v>4.29</c:v>
                </c:pt>
                <c:pt idx="4">
                  <c:v>#N/A</c:v>
                </c:pt>
                <c:pt idx="5">
                  <c:v>2.4900000000000002</c:v>
                </c:pt>
                <c:pt idx="6">
                  <c:v>#N/A</c:v>
                </c:pt>
                <c:pt idx="7">
                  <c:v>1.39</c:v>
                </c:pt>
                <c:pt idx="8">
                  <c:v>#N/A</c:v>
                </c:pt>
                <c:pt idx="9">
                  <c:v>3.02</c:v>
                </c:pt>
              </c:numCache>
            </c:numRef>
          </c:val>
          <c:extLst>
            <c:ext xmlns:c16="http://schemas.microsoft.com/office/drawing/2014/chart" uri="{C3380CC4-5D6E-409C-BE32-E72D297353CC}">
              <c16:uniqueId val="{00000008-3562-4AAD-BA47-6116E5F47D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10.33</c:v>
                </c:pt>
                <c:pt idx="2">
                  <c:v>#N/A</c:v>
                </c:pt>
                <c:pt idx="3">
                  <c:v>6.72</c:v>
                </c:pt>
                <c:pt idx="4">
                  <c:v>#N/A</c:v>
                </c:pt>
                <c:pt idx="5">
                  <c:v>10.54</c:v>
                </c:pt>
                <c:pt idx="6">
                  <c:v>#N/A</c:v>
                </c:pt>
                <c:pt idx="7">
                  <c:v>8.6999999999999993</c:v>
                </c:pt>
                <c:pt idx="8">
                  <c:v>#N/A</c:v>
                </c:pt>
                <c:pt idx="9">
                  <c:v>5.39</c:v>
                </c:pt>
              </c:numCache>
            </c:numRef>
          </c:val>
          <c:extLst>
            <c:ext xmlns:c16="http://schemas.microsoft.com/office/drawing/2014/chart" uri="{C3380CC4-5D6E-409C-BE32-E72D297353CC}">
              <c16:uniqueId val="{00000009-3562-4AAD-BA47-6116E5F47DAB}"/>
            </c:ext>
          </c:extLst>
        </c:ser>
        <c:dLbls>
          <c:showLegendKey val="0"/>
          <c:showVal val="0"/>
          <c:showCatName val="0"/>
          <c:showSerName val="0"/>
          <c:showPercent val="0"/>
          <c:showBubbleSize val="0"/>
        </c:dLbls>
        <c:gapWidth val="150"/>
        <c:overlap val="100"/>
        <c:axId val="138804224"/>
        <c:axId val="139076352"/>
      </c:barChart>
      <c:catAx>
        <c:axId val="13880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076352"/>
        <c:crosses val="autoZero"/>
        <c:auto val="1"/>
        <c:lblAlgn val="ctr"/>
        <c:lblOffset val="100"/>
        <c:tickLblSkip val="1"/>
        <c:tickMarkSkip val="1"/>
        <c:noMultiLvlLbl val="0"/>
      </c:catAx>
      <c:valAx>
        <c:axId val="13907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804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967"/>
          <c:h val="0.6392961876832875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351</c:v>
                </c:pt>
                <c:pt idx="5">
                  <c:v>341</c:v>
                </c:pt>
                <c:pt idx="8">
                  <c:v>350</c:v>
                </c:pt>
                <c:pt idx="11">
                  <c:v>361</c:v>
                </c:pt>
                <c:pt idx="14">
                  <c:v>374</c:v>
                </c:pt>
              </c:numCache>
            </c:numRef>
          </c:val>
          <c:extLst>
            <c:ext xmlns:c16="http://schemas.microsoft.com/office/drawing/2014/chart" uri="{C3380CC4-5D6E-409C-BE32-E72D297353CC}">
              <c16:uniqueId val="{00000000-9A70-42E6-9C62-C7BC4B3D4C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70-42E6-9C62-C7BC4B3D4C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18</c:v>
                </c:pt>
                <c:pt idx="9">
                  <c:v>0</c:v>
                </c:pt>
                <c:pt idx="12">
                  <c:v>0</c:v>
                </c:pt>
              </c:numCache>
            </c:numRef>
          </c:val>
          <c:extLst>
            <c:ext xmlns:c16="http://schemas.microsoft.com/office/drawing/2014/chart" uri="{C3380CC4-5D6E-409C-BE32-E72D297353CC}">
              <c16:uniqueId val="{00000002-9A70-42E6-9C62-C7BC4B3D4C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29</c:v>
                </c:pt>
                <c:pt idx="3">
                  <c:v>29</c:v>
                </c:pt>
                <c:pt idx="6">
                  <c:v>30</c:v>
                </c:pt>
                <c:pt idx="9">
                  <c:v>42</c:v>
                </c:pt>
                <c:pt idx="12">
                  <c:v>43</c:v>
                </c:pt>
              </c:numCache>
            </c:numRef>
          </c:val>
          <c:extLst>
            <c:ext xmlns:c16="http://schemas.microsoft.com/office/drawing/2014/chart" uri="{C3380CC4-5D6E-409C-BE32-E72D297353CC}">
              <c16:uniqueId val="{00000003-9A70-42E6-9C62-C7BC4B3D4C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c:v>
                </c:pt>
                <c:pt idx="3">
                  <c:v>15</c:v>
                </c:pt>
                <c:pt idx="6">
                  <c:v>11</c:v>
                </c:pt>
                <c:pt idx="9">
                  <c:v>7</c:v>
                </c:pt>
                <c:pt idx="12">
                  <c:v>7</c:v>
                </c:pt>
              </c:numCache>
            </c:numRef>
          </c:val>
          <c:extLst>
            <c:ext xmlns:c16="http://schemas.microsoft.com/office/drawing/2014/chart" uri="{C3380CC4-5D6E-409C-BE32-E72D297353CC}">
              <c16:uniqueId val="{00000004-9A70-42E6-9C62-C7BC4B3D4C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70-42E6-9C62-C7BC4B3D4C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70-42E6-9C62-C7BC4B3D4C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462</c:v>
                </c:pt>
                <c:pt idx="3">
                  <c:v>430</c:v>
                </c:pt>
                <c:pt idx="6">
                  <c:v>432</c:v>
                </c:pt>
                <c:pt idx="9">
                  <c:v>441</c:v>
                </c:pt>
                <c:pt idx="12">
                  <c:v>472</c:v>
                </c:pt>
              </c:numCache>
            </c:numRef>
          </c:val>
          <c:extLst>
            <c:ext xmlns:c16="http://schemas.microsoft.com/office/drawing/2014/chart" uri="{C3380CC4-5D6E-409C-BE32-E72D297353CC}">
              <c16:uniqueId val="{00000007-9A70-42E6-9C62-C7BC4B3D4CA6}"/>
            </c:ext>
          </c:extLst>
        </c:ser>
        <c:dLbls>
          <c:showLegendKey val="0"/>
          <c:showVal val="0"/>
          <c:showCatName val="0"/>
          <c:showSerName val="0"/>
          <c:showPercent val="0"/>
          <c:showBubbleSize val="0"/>
        </c:dLbls>
        <c:gapWidth val="100"/>
        <c:overlap val="100"/>
        <c:axId val="139545600"/>
        <c:axId val="139564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155</c:v>
                </c:pt>
                <c:pt idx="2">
                  <c:v>#N/A</c:v>
                </c:pt>
                <c:pt idx="3">
                  <c:v>#N/A</c:v>
                </c:pt>
                <c:pt idx="4">
                  <c:v>133</c:v>
                </c:pt>
                <c:pt idx="5">
                  <c:v>#N/A</c:v>
                </c:pt>
                <c:pt idx="6">
                  <c:v>#N/A</c:v>
                </c:pt>
                <c:pt idx="7">
                  <c:v>141</c:v>
                </c:pt>
                <c:pt idx="8">
                  <c:v>#N/A</c:v>
                </c:pt>
                <c:pt idx="9">
                  <c:v>#N/A</c:v>
                </c:pt>
                <c:pt idx="10">
                  <c:v>129</c:v>
                </c:pt>
                <c:pt idx="11">
                  <c:v>#N/A</c:v>
                </c:pt>
                <c:pt idx="12">
                  <c:v>#N/A</c:v>
                </c:pt>
                <c:pt idx="13">
                  <c:v>148</c:v>
                </c:pt>
                <c:pt idx="14">
                  <c:v>#N/A</c:v>
                </c:pt>
              </c:numCache>
            </c:numRef>
          </c:val>
          <c:smooth val="0"/>
          <c:extLst>
            <c:ext xmlns:c16="http://schemas.microsoft.com/office/drawing/2014/chart" uri="{C3380CC4-5D6E-409C-BE32-E72D297353CC}">
              <c16:uniqueId val="{00000008-9A70-42E6-9C62-C7BC4B3D4CA6}"/>
            </c:ext>
          </c:extLst>
        </c:ser>
        <c:dLbls>
          <c:showLegendKey val="0"/>
          <c:showVal val="0"/>
          <c:showCatName val="0"/>
          <c:showSerName val="0"/>
          <c:showPercent val="0"/>
          <c:showBubbleSize val="0"/>
        </c:dLbls>
        <c:marker val="1"/>
        <c:smooth val="0"/>
        <c:axId val="139545600"/>
        <c:axId val="139564160"/>
      </c:lineChart>
      <c:catAx>
        <c:axId val="13954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564160"/>
        <c:crosses val="autoZero"/>
        <c:auto val="1"/>
        <c:lblAlgn val="ctr"/>
        <c:lblOffset val="100"/>
        <c:tickLblSkip val="1"/>
        <c:tickMarkSkip val="1"/>
        <c:noMultiLvlLbl val="0"/>
      </c:catAx>
      <c:valAx>
        <c:axId val="139564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54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84"/>
          <c:h val="0.589182127738550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3531</c:v>
                </c:pt>
                <c:pt idx="5">
                  <c:v>3790</c:v>
                </c:pt>
                <c:pt idx="8">
                  <c:v>4058</c:v>
                </c:pt>
                <c:pt idx="11">
                  <c:v>4289</c:v>
                </c:pt>
                <c:pt idx="14">
                  <c:v>4530</c:v>
                </c:pt>
              </c:numCache>
            </c:numRef>
          </c:val>
          <c:extLst>
            <c:ext xmlns:c16="http://schemas.microsoft.com/office/drawing/2014/chart" uri="{C3380CC4-5D6E-409C-BE32-E72D297353CC}">
              <c16:uniqueId val="{00000000-8615-465D-918E-50483EAF4A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192</c:v>
                </c:pt>
                <c:pt idx="5">
                  <c:v>155</c:v>
                </c:pt>
                <c:pt idx="8">
                  <c:v>131</c:v>
                </c:pt>
                <c:pt idx="11">
                  <c:v>109</c:v>
                </c:pt>
                <c:pt idx="14">
                  <c:v>97</c:v>
                </c:pt>
              </c:numCache>
            </c:numRef>
          </c:val>
          <c:extLst>
            <c:ext xmlns:c16="http://schemas.microsoft.com/office/drawing/2014/chart" uri="{C3380CC4-5D6E-409C-BE32-E72D297353CC}">
              <c16:uniqueId val="{00000001-8615-465D-918E-50483EAF4A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1719</c:v>
                </c:pt>
                <c:pt idx="5">
                  <c:v>1862</c:v>
                </c:pt>
                <c:pt idx="8">
                  <c:v>2018</c:v>
                </c:pt>
                <c:pt idx="11">
                  <c:v>2377</c:v>
                </c:pt>
                <c:pt idx="14">
                  <c:v>2617</c:v>
                </c:pt>
              </c:numCache>
            </c:numRef>
          </c:val>
          <c:extLst>
            <c:ext xmlns:c16="http://schemas.microsoft.com/office/drawing/2014/chart" uri="{C3380CC4-5D6E-409C-BE32-E72D297353CC}">
              <c16:uniqueId val="{00000002-8615-465D-918E-50483EAF4A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15-465D-918E-50483EAF4A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15-465D-918E-50483EAF4A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15-465D-918E-50483EAF4A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817</c:v>
                </c:pt>
                <c:pt idx="3">
                  <c:v>648</c:v>
                </c:pt>
                <c:pt idx="6">
                  <c:v>583</c:v>
                </c:pt>
                <c:pt idx="9">
                  <c:v>490</c:v>
                </c:pt>
                <c:pt idx="12">
                  <c:v>454</c:v>
                </c:pt>
              </c:numCache>
            </c:numRef>
          </c:val>
          <c:extLst>
            <c:ext xmlns:c16="http://schemas.microsoft.com/office/drawing/2014/chart" uri="{C3380CC4-5D6E-409C-BE32-E72D297353CC}">
              <c16:uniqueId val="{00000006-8615-465D-918E-50483EAF4A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343</c:v>
                </c:pt>
                <c:pt idx="3">
                  <c:v>321</c:v>
                </c:pt>
                <c:pt idx="6">
                  <c:v>315</c:v>
                </c:pt>
                <c:pt idx="9">
                  <c:v>278</c:v>
                </c:pt>
                <c:pt idx="12">
                  <c:v>245</c:v>
                </c:pt>
              </c:numCache>
            </c:numRef>
          </c:val>
          <c:extLst>
            <c:ext xmlns:c16="http://schemas.microsoft.com/office/drawing/2014/chart" uri="{C3380CC4-5D6E-409C-BE32-E72D297353CC}">
              <c16:uniqueId val="{00000007-8615-465D-918E-50483EAF4A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72</c:v>
                </c:pt>
                <c:pt idx="3">
                  <c:v>97</c:v>
                </c:pt>
                <c:pt idx="6">
                  <c:v>148</c:v>
                </c:pt>
                <c:pt idx="9">
                  <c:v>187</c:v>
                </c:pt>
                <c:pt idx="12">
                  <c:v>230</c:v>
                </c:pt>
              </c:numCache>
            </c:numRef>
          </c:val>
          <c:extLst>
            <c:ext xmlns:c16="http://schemas.microsoft.com/office/drawing/2014/chart" uri="{C3380CC4-5D6E-409C-BE32-E72D297353CC}">
              <c16:uniqueId val="{00000008-8615-465D-918E-50483EAF4A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154</c:v>
                </c:pt>
                <c:pt idx="3">
                  <c:v>60</c:v>
                </c:pt>
                <c:pt idx="6">
                  <c:v>43</c:v>
                </c:pt>
                <c:pt idx="9">
                  <c:v>3</c:v>
                </c:pt>
                <c:pt idx="12">
                  <c:v>15</c:v>
                </c:pt>
              </c:numCache>
            </c:numRef>
          </c:val>
          <c:extLst>
            <c:ext xmlns:c16="http://schemas.microsoft.com/office/drawing/2014/chart" uri="{C3380CC4-5D6E-409C-BE32-E72D297353CC}">
              <c16:uniqueId val="{00000009-8615-465D-918E-50483EAF4A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4404</c:v>
                </c:pt>
                <c:pt idx="3">
                  <c:v>4783</c:v>
                </c:pt>
                <c:pt idx="6">
                  <c:v>5016</c:v>
                </c:pt>
                <c:pt idx="9">
                  <c:v>5206</c:v>
                </c:pt>
                <c:pt idx="12">
                  <c:v>5437</c:v>
                </c:pt>
              </c:numCache>
            </c:numRef>
          </c:val>
          <c:extLst>
            <c:ext xmlns:c16="http://schemas.microsoft.com/office/drawing/2014/chart" uri="{C3380CC4-5D6E-409C-BE32-E72D297353CC}">
              <c16:uniqueId val="{0000000A-8615-465D-918E-50483EAF4A9C}"/>
            </c:ext>
          </c:extLst>
        </c:ser>
        <c:dLbls>
          <c:showLegendKey val="0"/>
          <c:showVal val="0"/>
          <c:showCatName val="0"/>
          <c:showSerName val="0"/>
          <c:showPercent val="0"/>
          <c:showBubbleSize val="0"/>
        </c:dLbls>
        <c:gapWidth val="100"/>
        <c:overlap val="100"/>
        <c:axId val="139875072"/>
        <c:axId val="139876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348</c:v>
                </c:pt>
                <c:pt idx="2">
                  <c:v>#N/A</c:v>
                </c:pt>
                <c:pt idx="3">
                  <c:v>#N/A</c:v>
                </c:pt>
                <c:pt idx="4">
                  <c:v>102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615-465D-918E-50483EAF4A9C}"/>
            </c:ext>
          </c:extLst>
        </c:ser>
        <c:dLbls>
          <c:showLegendKey val="0"/>
          <c:showVal val="0"/>
          <c:showCatName val="0"/>
          <c:showSerName val="0"/>
          <c:showPercent val="0"/>
          <c:showBubbleSize val="0"/>
        </c:dLbls>
        <c:marker val="1"/>
        <c:smooth val="0"/>
        <c:axId val="139875072"/>
        <c:axId val="139876992"/>
      </c:lineChart>
      <c:catAx>
        <c:axId val="13987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876992"/>
        <c:crosses val="autoZero"/>
        <c:auto val="1"/>
        <c:lblAlgn val="ctr"/>
        <c:lblOffset val="100"/>
        <c:tickLblSkip val="1"/>
        <c:tickMarkSkip val="1"/>
        <c:noMultiLvlLbl val="0"/>
      </c:catAx>
      <c:valAx>
        <c:axId val="13987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7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1151E-2"/>
          <c:w val="0.89122665696781667"/>
          <c:h val="0.85862490608254505"/>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1351</c:v>
                </c:pt>
                <c:pt idx="1">
                  <c:v>1611</c:v>
                </c:pt>
                <c:pt idx="2">
                  <c:v>1719</c:v>
                </c:pt>
              </c:numCache>
            </c:numRef>
          </c:val>
          <c:extLst>
            <c:ext xmlns:c16="http://schemas.microsoft.com/office/drawing/2014/chart" uri="{C3380CC4-5D6E-409C-BE32-E72D297353CC}">
              <c16:uniqueId val="{00000000-A780-40EE-915E-C3BCF589CB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228</c:v>
                </c:pt>
                <c:pt idx="1">
                  <c:v>228</c:v>
                </c:pt>
                <c:pt idx="2">
                  <c:v>298</c:v>
                </c:pt>
              </c:numCache>
            </c:numRef>
          </c:val>
          <c:extLst>
            <c:ext xmlns:c16="http://schemas.microsoft.com/office/drawing/2014/chart" uri="{C3380CC4-5D6E-409C-BE32-E72D297353CC}">
              <c16:uniqueId val="{00000001-A780-40EE-915E-C3BCF589CB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242</c:v>
                </c:pt>
                <c:pt idx="1">
                  <c:v>306</c:v>
                </c:pt>
                <c:pt idx="2">
                  <c:v>334</c:v>
                </c:pt>
              </c:numCache>
            </c:numRef>
          </c:val>
          <c:extLst>
            <c:ext xmlns:c16="http://schemas.microsoft.com/office/drawing/2014/chart" uri="{C3380CC4-5D6E-409C-BE32-E72D297353CC}">
              <c16:uniqueId val="{00000002-A780-40EE-915E-C3BCF589CBD6}"/>
            </c:ext>
          </c:extLst>
        </c:ser>
        <c:dLbls>
          <c:showLegendKey val="0"/>
          <c:showVal val="0"/>
          <c:showCatName val="0"/>
          <c:showSerName val="0"/>
          <c:showPercent val="0"/>
          <c:showBubbleSize val="0"/>
        </c:dLbls>
        <c:gapWidth val="120"/>
        <c:overlap val="100"/>
        <c:axId val="139834496"/>
        <c:axId val="139836032"/>
      </c:barChart>
      <c:catAx>
        <c:axId val="13983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9836032"/>
        <c:crosses val="autoZero"/>
        <c:auto val="1"/>
        <c:lblAlgn val="ctr"/>
        <c:lblOffset val="100"/>
        <c:tickLblSkip val="1"/>
        <c:tickMarkSkip val="1"/>
        <c:noMultiLvlLbl val="0"/>
      </c:catAx>
      <c:valAx>
        <c:axId val="139836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983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111"/>
          <c:y val="4.9232005384860722E-2"/>
          <c:w val="0.85776160330282913"/>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{DD2D9622-F336-455B-8CBC-3D387B3E6338}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A2F-4A1D-9EFA-D0ADFDC001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{6BEEBC25-3941-4776-9842-92F6B0C59A7E}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2F-4A1D-9EFA-D0ADFDC001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{58382BB8-F9CE-47B8-AFED-26265943FFF0}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2F-4A1D-9EFA-D0ADFDC001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{5E81C838-EE19-464E-98E0-FD41C1477B01}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2F-4A1D-9EFA-D0ADFDC001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{B847D727-991D-4298-A773-5D06EF894AE6}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2F-4A1D-9EFA-D0ADFDC001E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{FE382421-B1EF-4BF4-A91B-C77447899BB9}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A2F-4A1D-9EFA-D0ADFDC001E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{E7878A8A-BEAB-4A7A-8CD2-1A0580C54021}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A2F-4A1D-9EFA-D0ADFDC001E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{2CCFA4B6-D526-4E0C-92F7-8254CF7BA3B7}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A2F-4A1D-9EFA-D0ADFDC001E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{122836E8-4198-49E6-ACCE-B43B8D49D288}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A2F-4A1D-9EFA-D0ADFDC001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A2F-4A1D-9EFA-D0ADFDC001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{CF91D68D-2BB0-4BAE-9770-D5450AFF8B2A}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A2F-4A1D-9EFA-D0ADFDC001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{6A7245A7-8432-43D7-AC30-9463D0C168CE}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2F-4A1D-9EFA-D0ADFDC001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{18DEE998-A433-4248-A560-02338F783974}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2F-4A1D-9EFA-D0ADFDC001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{7C56DFEC-C6A0-4D92-9145-35C6226C7BE9}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2F-4A1D-9EFA-D0ADFDC001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{CFCD120E-5D02-4A38-B0E3-F349E55808D7}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2F-4A1D-9EFA-D0ADFDC001E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{A4C98EA0-C663-4D5A-AF85-C2D9C121C4BA}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A2F-4A1D-9EFA-D0ADFDC001E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{4F133747-46D7-409C-9D1D-4C045ED77E89}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A2F-4A1D-9EFA-D0ADFDC001E8}"/>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{B169ECCF-EDE4-454D-BEBF-1FA189D30D35}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A2F-4A1D-9EFA-D0ADFDC001E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{0A084FC0-BFE3-405E-973C-48C7C299143B}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A2F-4A1D-9EFA-D0ADFDC001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FA2F-4A1D-9EFA-D0ADFDC001E8}"/>
            </c:ext>
          </c:extLst>
        </c:ser>
        <c:dLbls>
          <c:showLegendKey val="0"/>
          <c:showVal val="1"/>
          <c:showCatName val="0"/>
          <c:showSerName val="0"/>
          <c:showPercent val="0"/>
          <c:showBubbleSize val="0"/>
        </c:dLbls>
        <c:axId val="140176768"/>
        <c:axId val="140293632"/>
      </c:scatterChart>
      <c:valAx>
        <c:axId val="140176768"/>
        <c:scaling>
          <c:orientation val="minMax"/>
          <c:max val="67.599999999999994"/>
          <c:min val="45"/>
        </c:scaling>
        <c:delete val="0"/>
        <c:axPos val="b"/>
        <c:title>
          <c:tx>
            <c:rich>
              <a:bodyPr/>
              <a:lstStyle/>
              <a:p>
                <a:pPr>
                  <a:defRPr/>
                </a:pPr>
                <a:r>
                  <a:rPr lang="ja-JP" altLang="en-US" sz="1050" b="0"/>
                  <a:t>有形固定資産減価償却率</a:t>
                </a:r>
              </a:p>
            </c:rich>
          </c:tx>
          <c:layout>
            <c:manualLayout>
              <c:xMode val="edge"/>
              <c:yMode val="edge"/>
              <c:x val="0.41341562393161957"/>
              <c:y val="0.90792951587388526"/>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293632"/>
        <c:crosses val="autoZero"/>
        <c:crossBetween val="midCat"/>
      </c:valAx>
      <c:valAx>
        <c:axId val="1402936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176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49"/>
          <c:h val="0.77913873422717428"/>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{9BDDFFA7-D30F-4EB9-8723-D8C8B5FA1D1F}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86E-4213-AAF1-CF025604A4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{349E05E8-9502-4A61-8F66-00E2219657B2}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6E-4213-AAF1-CF025604A4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{8DB98896-3115-42A2-9831-B96A85CCE4B2}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6E-4213-AAF1-CF025604A4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{12F37853-C3EB-4B65-B43B-A963889B5854}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6E-4213-AAF1-CF025604A4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{3BF991A7-42A8-47B2-904E-C8B767D7F5CF}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6E-4213-AAF1-CF025604A4AE}"/>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{8B129548-F81C-4C67-9294-9C93727A6BA5}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86E-4213-AAF1-CF025604A4A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{32A3E53E-342D-4567-851D-FED75139A228}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86E-4213-AAF1-CF025604A4A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{3F3D1570-6106-4754-A804-3AFD12CA2111}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86E-4213-AAF1-CF025604A4A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{CD59711C-DEC9-4C55-8ECD-0088C5928850}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86E-4213-AAF1-CF025604A4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6.4</c:v>
                </c:pt>
                <c:pt idx="16">
                  <c:v>6.1</c:v>
                </c:pt>
                <c:pt idx="24">
                  <c:v>5.8</c:v>
                </c:pt>
                <c:pt idx="32">
                  <c:v>6</c:v>
                </c:pt>
              </c:numCache>
            </c:numRef>
          </c:xVal>
          <c:yVal>
            <c:numRef>
              <c:f>公会計指標分析・財政指標組合せ分析表!$BP$73:$DC$73</c:f>
              <c:numCache>
                <c:formatCode>#,##0.0;"▲ "#,##0.0</c:formatCode>
                <c:ptCount val="40"/>
                <c:pt idx="0">
                  <c:v>14.7</c:v>
                </c:pt>
                <c:pt idx="8">
                  <c:v>4.4000000000000004</c:v>
                </c:pt>
              </c:numCache>
            </c:numRef>
          </c:yVal>
          <c:smooth val="0"/>
          <c:extLst>
            <c:ext xmlns:c16="http://schemas.microsoft.com/office/drawing/2014/chart" uri="{C3380CC4-5D6E-409C-BE32-E72D297353CC}">
              <c16:uniqueId val="{00000009-A86E-4213-AAF1-CF025604A4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{0C9C8041-8A7B-4493-8788-4298F56BA941}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86E-4213-AAF1-CF025604A4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{48EDB454-DB2D-4C58-B6D5-D45002F04ECE}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6E-4213-AAF1-CF025604A4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{CE9E25A3-2233-4D7E-AC89-41F8EA4BD3D9}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6E-4213-AAF1-CF025604A4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{80A4D2C0-0950-448F-B578-3F4E438988F6}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6E-4213-AAF1-CF025604A4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{7269D1CC-AC55-474A-9FFC-F2FAA21E6FAF}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6E-4213-AAF1-CF025604A4A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{DBD46155-535A-4B61-8C85-7B1F51E66194}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86E-4213-AAF1-CF025604A4AE}"/>
                </c:ext>
              </c:extLst>
            </c:dLbl>
            <c:dLbl>
              <c:idx val="16"/>
              <c:layout>
                <c:manualLayout>
                  <c:x val="-2.9101506860015256E-2"/>
                  <c:y val="-9.7893050721724134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{3D432D37-D11B-4D23-B02C-DDF3ACF45FFF}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86E-4213-AAF1-CF025604A4AE}"/>
                </c:ext>
              </c:extLst>
            </c:dLbl>
            <c:dLbl>
              <c:idx val="24"/>
              <c:layout>
                <c:manualLayout>
                  <c:x val="-3.4294476378206006E-2"/>
                  <c:y val="-6.359908542119463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{7D63E836-9F0E-4766-A239-AA4699326926}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86E-4213-AAF1-CF025604A4AE}"/>
                </c:ext>
              </c:extLst>
            </c:dLbl>
            <c:dLbl>
              <c:idx val="32"/>
              <c:layout>
                <c:manualLayout>
                  <c:x val="-3.1697991619110757E-2"/>
                  <c:y val="-2.575763387667839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{7312FE99-ED0A-4CA2-8141-C58AF1C50697}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86E-4213-AAF1-CF025604A4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86E-4213-AAF1-CF025604A4AE}"/>
            </c:ext>
          </c:extLst>
        </c:ser>
        <c:dLbls>
          <c:showLegendKey val="0"/>
          <c:showVal val="1"/>
          <c:showCatName val="0"/>
          <c:showSerName val="0"/>
          <c:showPercent val="0"/>
          <c:showBubbleSize val="0"/>
        </c:dLbls>
        <c:axId val="140483200"/>
        <c:axId val="140768000"/>
      </c:scatterChart>
      <c:valAx>
        <c:axId val="140483200"/>
        <c:scaling>
          <c:orientation val="minMax"/>
          <c:max val="10.1"/>
          <c:min val="6.2"/>
        </c:scaling>
        <c:delete val="0"/>
        <c:axPos val="b"/>
        <c:title>
          <c:tx>
            <c:rich>
              <a:bodyPr/>
              <a:lstStyle/>
              <a:p>
                <a:pPr>
                  <a:defRPr/>
                </a:pPr>
                <a:r>
                  <a:rPr lang="ja-JP" altLang="en-US" sz="1050" b="0"/>
                  <a:t>実質公債費比率</a:t>
                </a:r>
              </a:p>
            </c:rich>
          </c:tx>
          <c:layout>
            <c:manualLayout>
              <c:xMode val="edge"/>
              <c:yMode val="edge"/>
              <c:x val="0.4679288913033994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768000"/>
        <c:crosses val="autoZero"/>
        <c:crossBetween val="midCat"/>
      </c:valAx>
      <c:valAx>
        <c:axId val="140768000"/>
        <c:scaling>
          <c:orientation val="minMax"/>
          <c:max val="1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57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483200"/>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元利償還金が前年度より</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百万円増加しており、それに伴い実質公債費比率も増加している。　　　　　　</a:t>
          </a:r>
          <a:endParaRPr kumimoji="1" lang="en-US" altLang="ja-JP" sz="1400">
            <a:latin typeface="ＭＳ ゴシック" pitchFamily="49" charset="-128"/>
            <a:ea typeface="ＭＳ ゴシック" pitchFamily="49" charset="-128"/>
          </a:endParaRPr>
        </a:p>
        <a:p>
          <a:r>
            <a:rPr kumimoji="1" lang="ja-JP" altLang="en-US" sz="1400">
              <a:solidFill>
                <a:schemeClr val="dk1"/>
              </a:solidFill>
              <a:latin typeface="ＭＳ ゴシック" pitchFamily="49" charset="-128"/>
              <a:ea typeface="ＭＳ ゴシック" pitchFamily="49" charset="-128"/>
              <a:cs typeface="+mn-cs"/>
            </a:rPr>
            <a:t>　</a:t>
          </a:r>
          <a:r>
            <a:rPr kumimoji="1" lang="ja-JP" altLang="ja-JP" sz="1400">
              <a:solidFill>
                <a:schemeClr val="dk1"/>
              </a:solidFill>
              <a:latin typeface="ＭＳ ゴシック" pitchFamily="49" charset="-128"/>
              <a:ea typeface="ＭＳ ゴシック" pitchFamily="49" charset="-128"/>
              <a:cs typeface="+mn-cs"/>
            </a:rPr>
            <a:t>昨今の自然災害に備え、緊急防災・減災事業債を発行し、防災施設の整備や、過疎対策事業債を発行し、観光地整備や老朽化した施設整備等を行ったことにより</a:t>
          </a:r>
          <a:r>
            <a:rPr kumimoji="1" lang="ja-JP" altLang="en-US" sz="1400">
              <a:solidFill>
                <a:schemeClr val="dk1"/>
              </a:solidFill>
              <a:latin typeface="ＭＳ ゴシック" pitchFamily="49" charset="-128"/>
              <a:ea typeface="ＭＳ ゴシック" pitchFamily="49" charset="-128"/>
              <a:cs typeface="+mn-cs"/>
            </a:rPr>
            <a:t>地方債発行額が増加したことが要因である。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en-US" sz="1400">
              <a:solidFill>
                <a:schemeClr val="dk1"/>
              </a:solidFill>
              <a:latin typeface="ＭＳ ゴシック" pitchFamily="49" charset="-128"/>
              <a:ea typeface="ＭＳ ゴシック" pitchFamily="49" charset="-128"/>
              <a:cs typeface="+mn-cs"/>
            </a:rPr>
            <a:t>　今後は、</a:t>
          </a:r>
          <a:r>
            <a:rPr kumimoji="1" lang="ja-JP" altLang="en-US" sz="1400">
              <a:latin typeface="ＭＳ ゴシック" pitchFamily="49" charset="-128"/>
              <a:ea typeface="ＭＳ ゴシック" pitchFamily="49" charset="-128"/>
            </a:rPr>
            <a:t>当該年度の地方債発行額を償還額以下になるようにするとともに、計画的な地方債の発行と元利償還金の減少に取り組み、実質公債費比率の改善に努める。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将来負担率については、昨年度より地方債の現在高が増加したが、組合等負担金や退職手当負担金の減、財政調整基金への積み増しにより減少することとなった。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今後も、住民サービスの低下を招かないよう十分配慮しながら、公債費や義務的経費の削減を中心に、財政の健全化に努める。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鹿児島県東串良町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・国有資産等所在市町村交付金が毎年減額されているため、将来における一般財源確保のため、財政調整基金を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億円を目途に積み立てることとしているため、年々増加している。また、ふるさと納税返礼品の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活動等の強化により納税額が増加し、基金全体としては、２億円増加している。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・今後も厳しい財政状況が続くため、将来における一般財源確保のため、財政調整基金を着実に積み立てることと、その他特定目的基金等の見直しを行いながら、適正な基金管理に努める。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・ふるさと応援基金：まちづくりに賛同する人々からの寄附金を財源として、魅力あるふるさとづくりを進めていく。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・人づくり基金：活力と潤いに満ちたまちづくりをめざし産業、福祉、教育文化等の振興を図るため、その担い手となる町民の国内、国外研修に資する。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・ふるさと応援基金：返礼品の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活動等に努め、納税者が増加したことによる増。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・その他特定目的基金のうち活用されていない基金を廃止し、公共施設等の建設、改修又は維持管理に要する経費の財源に充てるため、公共施設等整備基金に積み立てる。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・地方財政法第７条に基づき、剰余金のうち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を積み立てたことにより約１億増加している。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・国有資産等所在市町村交付金が、償却資産の減少に伴い毎年大幅に減額されているため、将来における財源確保のため、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・定期運用利息分の増。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・地方債の償還計画を踏まえ、今後も計画的に積み立てを行う。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6,717
6,619
27.78
5,141,438
4,994,713
142,994
2,650,475
5,437,443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類似団体平均、鹿児島県平均、全国平均を上回る状況となっているが、公共施設等総合管理計画に基づき、老朽化した施設の除却等を進めている。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今後は、個別計画を策定し、財政状況を考慮しながら、計画的に施設の集約化・複合化、除却等を進める必要がある。</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0" name="直線コネクタ 69"/>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1"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2" name="直線コネクタ 71"/>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3"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4" name="直線コネクタ 73"/>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5"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6" name="フローチャート: 判断 75"/>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7" name="フローチャート: 判断 76"/>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8" name="フローチャート: 判断 77"/>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37647</xdr:rowOff>
    </xdr:from>
    <xdr:to>
      <xdr:col>19</xdr:col>
      <xdr:colOff>187325</xdr:colOff>
      <xdr:row>29</xdr:row>
      <xdr:rowOff>139247</xdr:rowOff>
    </xdr:to>
    <xdr:sp macro="" textlink="">
      <xdr:nvSpPr>
        <xdr:cNvPr id="84" name="楕円 83"/>
        <xdr:cNvSpPr/>
      </xdr:nvSpPr>
      <xdr:spPr>
        <a:xfrm>
          <a:off x="4000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119306</xdr:rowOff>
    </xdr:from>
    <xdr:ext cx="405111" cy="259045"/>
    <xdr:sp macro="" textlink="">
      <xdr:nvSpPr>
        <xdr:cNvPr id="85"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86" name="n_2aveValue有形固定資産減価償却率"/>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155774</xdr:rowOff>
    </xdr:from>
    <xdr:ext cx="405111" cy="259045"/>
    <xdr:sp macro="" textlink="">
      <xdr:nvSpPr>
        <xdr:cNvPr id="87" name="n_1mainValue有形固定資産減価償却率"/>
        <xdr:cNvSpPr txBox="1"/>
      </xdr:nvSpPr>
      <xdr:spPr>
        <a:xfrm>
          <a:off x="38360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過疎対策事業債の元金償還が開始したことに伴い、過疎対策事業債償還費が増加したことにより、将来負担比率が増加し、また類似団体平均と比較して、人件費の比率が高いこともあり、債務償還可能年数が類似団体平均を上回っている。定員管理及び給与の適正化に努め、人件費の抑制に努めるとともに、当該年度の地方債発行額を償還額以下になるようにし、計画的な地方債の発行と元利償還金の減少に取り組む必要があ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6" name="直線コネクタ 115"/>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9"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0" name="直線コネクタ 119"/>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1"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2" name="フローチャート: 判断 121"/>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27164</xdr:rowOff>
    </xdr:from>
    <xdr:to>
      <xdr:col>76</xdr:col>
      <xdr:colOff>73025</xdr:colOff>
      <xdr:row>31</xdr:row>
      <xdr:rowOff>128764</xdr:rowOff>
    </xdr:to>
    <xdr:sp macro="" textlink="">
      <xdr:nvSpPr>
        <xdr:cNvPr id="128" name="楕円 127"/>
        <xdr:cNvSpPr/>
      </xdr:nvSpPr>
      <xdr:spPr>
        <a:xfrm>
          <a:off x="14744700" y="61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50041</xdr:rowOff>
    </xdr:from>
    <xdr:ext cx="340478" cy="259045"/>
    <xdr:sp macro="" textlink="">
      <xdr:nvSpPr>
        <xdr:cNvPr id="129" name="債務償還可能年数該当値テキスト"/>
        <xdr:cNvSpPr txBox="1"/>
      </xdr:nvSpPr>
      <xdr:spPr>
        <a:xfrm>
          <a:off x="14846300" y="5965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6,717
6,619
27.78
5,141,438
4,994,713
142,994
2,650,475
5,437,443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23495</xdr:rowOff>
    </xdr:from>
    <xdr:to>
      <xdr:col>20</xdr:col>
      <xdr:colOff>38100</xdr:colOff>
      <xdr:row>39</xdr:row>
      <xdr:rowOff>125095</xdr:rowOff>
    </xdr:to>
    <xdr:sp macro="" textlink="">
      <xdr:nvSpPr>
        <xdr:cNvPr id="70" name="楕円 69"/>
        <xdr:cNvSpPr/>
      </xdr:nvSpPr>
      <xdr:spPr>
        <a:xfrm>
          <a:off x="3746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86377</xdr:rowOff>
    </xdr:from>
    <xdr:ext cx="405111" cy="259045"/>
    <xdr:sp macro="" textlink="">
      <xdr:nvSpPr>
        <xdr:cNvPr id="71"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2"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116222</xdr:rowOff>
    </xdr:from>
    <xdr:ext cx="405111" cy="259045"/>
    <xdr:sp macro="" textlink="">
      <xdr:nvSpPr>
        <xdr:cNvPr id="73" name="n_1mainValue【道路】&#10;有形固定資産減価償却率"/>
        <xdr:cNvSpPr txBox="1"/>
      </xdr:nvSpPr>
      <xdr:spPr>
        <a:xfrm>
          <a:off x="35820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99" name="直線コネクタ 98"/>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0"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1" name="直線コネクタ 100"/>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2"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3" name="直線コネクタ 102"/>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4"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5" name="フローチャート: 判断 104"/>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6" name="フローチャート: 判断 105"/>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07" name="フローチャート: 判断 106"/>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39497</xdr:rowOff>
    </xdr:from>
    <xdr:to>
      <xdr:col>50</xdr:col>
      <xdr:colOff>165100</xdr:colOff>
      <xdr:row>41</xdr:row>
      <xdr:rowOff>141097</xdr:rowOff>
    </xdr:to>
    <xdr:sp macro="" textlink="">
      <xdr:nvSpPr>
        <xdr:cNvPr id="113" name="楕円 112"/>
        <xdr:cNvSpPr/>
      </xdr:nvSpPr>
      <xdr:spPr>
        <a:xfrm>
          <a:off x="9588500" y="70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30697</xdr:rowOff>
    </xdr:from>
    <xdr:ext cx="534377" cy="259045"/>
    <xdr:sp macro="" textlink="">
      <xdr:nvSpPr>
        <xdr:cNvPr id="114"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15"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132224</xdr:rowOff>
    </xdr:from>
    <xdr:ext cx="534377" cy="259045"/>
    <xdr:sp macro="" textlink="">
      <xdr:nvSpPr>
        <xdr:cNvPr id="116" name="n_1mainValue【道路】&#10;一人当たり延長"/>
        <xdr:cNvSpPr txBox="1"/>
      </xdr:nvSpPr>
      <xdr:spPr>
        <a:xfrm>
          <a:off x="9359411" y="716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2" name="直線コネクタ 141"/>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3"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4" name="直線コネクタ 143"/>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45"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46" name="直線コネクタ 145"/>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47"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48" name="フローチャート: 判断 147"/>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49" name="フローチャート: 判断 148"/>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0" name="フローチャート: 判断 149"/>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140244</xdr:rowOff>
    </xdr:from>
    <xdr:to>
      <xdr:col>20</xdr:col>
      <xdr:colOff>38100</xdr:colOff>
      <xdr:row>58</xdr:row>
      <xdr:rowOff>70394</xdr:rowOff>
    </xdr:to>
    <xdr:sp macro="" textlink="">
      <xdr:nvSpPr>
        <xdr:cNvPr id="156" name="楕円 155"/>
        <xdr:cNvSpPr/>
      </xdr:nvSpPr>
      <xdr:spPr>
        <a:xfrm>
          <a:off x="3746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9270</xdr:rowOff>
    </xdr:from>
    <xdr:ext cx="405111" cy="259045"/>
    <xdr:sp macro="" textlink="">
      <xdr:nvSpPr>
        <xdr:cNvPr id="157"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58"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86921</xdr:rowOff>
    </xdr:from>
    <xdr:ext cx="405111" cy="259045"/>
    <xdr:sp macro="" textlink="">
      <xdr:nvSpPr>
        <xdr:cNvPr id="159" name="n_1mainValue【橋りょう・トンネル】&#10;有形固定資産減価償却率"/>
        <xdr:cNvSpPr txBox="1"/>
      </xdr:nvSpPr>
      <xdr:spPr>
        <a:xfrm>
          <a:off x="3582044" y="968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0" name="直線コネクタ 16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1" name="テキスト ボックス 17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2" name="直線コネクタ 17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3" name="テキスト ボックス 172"/>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4" name="直線コネクタ 17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5" name="テキスト ボックス 174"/>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6" name="直線コネクタ 17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7" name="テキスト ボックス 176"/>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81" name="直線コネクタ 180"/>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82"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83" name="直線コネクタ 182"/>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84"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85" name="直線コネクタ 184"/>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86"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87" name="フローチャート: 判断 186"/>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88" name="フローチャート: 判断 187"/>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89" name="フローチャート: 判断 188"/>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69606</xdr:rowOff>
    </xdr:from>
    <xdr:to>
      <xdr:col>50</xdr:col>
      <xdr:colOff>165100</xdr:colOff>
      <xdr:row>63</xdr:row>
      <xdr:rowOff>171206</xdr:rowOff>
    </xdr:to>
    <xdr:sp macro="" textlink="">
      <xdr:nvSpPr>
        <xdr:cNvPr id="195" name="楕円 194"/>
        <xdr:cNvSpPr/>
      </xdr:nvSpPr>
      <xdr:spPr>
        <a:xfrm>
          <a:off x="9588500" y="10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78475</xdr:rowOff>
    </xdr:from>
    <xdr:ext cx="599010" cy="259045"/>
    <xdr:sp macro="" textlink="">
      <xdr:nvSpPr>
        <xdr:cNvPr id="196"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197"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162333</xdr:rowOff>
    </xdr:from>
    <xdr:ext cx="599010" cy="259045"/>
    <xdr:sp macro="" textlink="">
      <xdr:nvSpPr>
        <xdr:cNvPr id="198" name="n_1mainValue【橋りょう・トンネル】&#10;一人当たり有形固定資産（償却資産）額"/>
        <xdr:cNvSpPr txBox="1"/>
      </xdr:nvSpPr>
      <xdr:spPr>
        <a:xfrm>
          <a:off x="9327095" y="1096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23" name="直線コネクタ 222"/>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24"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25" name="直線コネクタ 224"/>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7" name="直線コネクタ 22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28"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29" name="フローチャート: 判断 228"/>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30" name="フローチャート: 判断 229"/>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31" name="フローチャート: 判断 230"/>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31114</xdr:rowOff>
    </xdr:from>
    <xdr:to>
      <xdr:col>20</xdr:col>
      <xdr:colOff>38100</xdr:colOff>
      <xdr:row>80</xdr:row>
      <xdr:rowOff>132714</xdr:rowOff>
    </xdr:to>
    <xdr:sp macro="" textlink="">
      <xdr:nvSpPr>
        <xdr:cNvPr id="237" name="楕円 236"/>
        <xdr:cNvSpPr/>
      </xdr:nvSpPr>
      <xdr:spPr>
        <a:xfrm>
          <a:off x="3746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30497</xdr:rowOff>
    </xdr:from>
    <xdr:ext cx="405111" cy="259045"/>
    <xdr:sp macro="" textlink="">
      <xdr:nvSpPr>
        <xdr:cNvPr id="238"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39"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149241</xdr:rowOff>
    </xdr:from>
    <xdr:ext cx="405111" cy="259045"/>
    <xdr:sp macro="" textlink="">
      <xdr:nvSpPr>
        <xdr:cNvPr id="240" name="n_1mainValue【公営住宅】&#10;有形固定資産減価償却率"/>
        <xdr:cNvSpPr txBox="1"/>
      </xdr:nvSpPr>
      <xdr:spPr>
        <a:xfrm>
          <a:off x="35820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2" name="テキスト ボックス 26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64" name="直線コネクタ 26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6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66" name="直線コネクタ 26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6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68" name="直線コネクタ 26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69"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70" name="フローチャート: 判断 26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71" name="フローチャート: 判断 27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72" name="フローチャート: 判断 271"/>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64833</xdr:rowOff>
    </xdr:from>
    <xdr:to>
      <xdr:col>50</xdr:col>
      <xdr:colOff>165100</xdr:colOff>
      <xdr:row>84</xdr:row>
      <xdr:rowOff>166433</xdr:rowOff>
    </xdr:to>
    <xdr:sp macro="" textlink="">
      <xdr:nvSpPr>
        <xdr:cNvPr id="278" name="楕円 277"/>
        <xdr:cNvSpPr/>
      </xdr:nvSpPr>
      <xdr:spPr>
        <a:xfrm>
          <a:off x="9588500" y="1446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53421</xdr:rowOff>
    </xdr:from>
    <xdr:ext cx="469744" cy="259045"/>
    <xdr:sp macro="" textlink="">
      <xdr:nvSpPr>
        <xdr:cNvPr id="279"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80"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157560</xdr:rowOff>
    </xdr:from>
    <xdr:ext cx="469744" cy="259045"/>
    <xdr:sp macro="" textlink="">
      <xdr:nvSpPr>
        <xdr:cNvPr id="281" name="n_1mainValue【公営住宅】&#10;一人当たり面積"/>
        <xdr:cNvSpPr txBox="1"/>
      </xdr:nvSpPr>
      <xdr:spPr>
        <a:xfrm>
          <a:off x="9391727" y="1455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9" name="テキスト ボックス 30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9" name="テキスト ボックス 31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23" name="直線コネクタ 322"/>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24"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25" name="直線コネクタ 324"/>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26"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27" name="直線コネクタ 326"/>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28"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29" name="フローチャート: 判断 328"/>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30" name="フローチャート: 判断 329"/>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31" name="フローチャート: 判断 330"/>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44994</xdr:rowOff>
    </xdr:from>
    <xdr:to>
      <xdr:col>81</xdr:col>
      <xdr:colOff>101600</xdr:colOff>
      <xdr:row>35</xdr:row>
      <xdr:rowOff>146594</xdr:rowOff>
    </xdr:to>
    <xdr:sp macro="" textlink="">
      <xdr:nvSpPr>
        <xdr:cNvPr id="337" name="楕円 336"/>
        <xdr:cNvSpPr/>
      </xdr:nvSpPr>
      <xdr:spPr>
        <a:xfrm>
          <a:off x="15430500" y="60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144253</xdr:rowOff>
    </xdr:from>
    <xdr:ext cx="405111" cy="259045"/>
    <xdr:sp macro="" textlink="">
      <xdr:nvSpPr>
        <xdr:cNvPr id="338"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39"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163121</xdr:rowOff>
    </xdr:from>
    <xdr:ext cx="405111" cy="259045"/>
    <xdr:sp macro="" textlink="">
      <xdr:nvSpPr>
        <xdr:cNvPr id="340" name="n_1mainValue【認定こども園・幼稚園・保育所】&#10;有形固定資産減価償却率"/>
        <xdr:cNvSpPr txBox="1"/>
      </xdr:nvSpPr>
      <xdr:spPr>
        <a:xfrm>
          <a:off x="15266044" y="582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64" name="直線コネクタ 363"/>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65"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66" name="直線コネクタ 365"/>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67"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68" name="直線コネクタ 367"/>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69"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70" name="フローチャート: 判断 369"/>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71" name="フローチャート: 判断 370"/>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72" name="フローチャート: 判断 371"/>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55880</xdr:rowOff>
    </xdr:from>
    <xdr:to>
      <xdr:col>112</xdr:col>
      <xdr:colOff>38100</xdr:colOff>
      <xdr:row>39</xdr:row>
      <xdr:rowOff>157480</xdr:rowOff>
    </xdr:to>
    <xdr:sp macro="" textlink="">
      <xdr:nvSpPr>
        <xdr:cNvPr id="378" name="楕円 377"/>
        <xdr:cNvSpPr/>
      </xdr:nvSpPr>
      <xdr:spPr>
        <a:xfrm>
          <a:off x="21272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154957</xdr:rowOff>
    </xdr:from>
    <xdr:ext cx="469744" cy="259045"/>
    <xdr:sp macro="" textlink="">
      <xdr:nvSpPr>
        <xdr:cNvPr id="379"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380"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148607</xdr:rowOff>
    </xdr:from>
    <xdr:ext cx="469744" cy="259045"/>
    <xdr:sp macro="" textlink="">
      <xdr:nvSpPr>
        <xdr:cNvPr id="381" name="n_1mainValue【認定こども園・幼稚園・保育所】&#10;一人当たり面積"/>
        <xdr:cNvSpPr txBox="1"/>
      </xdr:nvSpPr>
      <xdr:spPr>
        <a:xfrm>
          <a:off x="21075727" y="68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07" name="直線コネクタ 406"/>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08"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09" name="直線コネクタ 408"/>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10"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11" name="直線コネクタ 410"/>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12"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13" name="フローチャート: 判断 412"/>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14" name="フローチャート: 判断 413"/>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15" name="フローチャート: 判断 41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130447</xdr:rowOff>
    </xdr:from>
    <xdr:to>
      <xdr:col>81</xdr:col>
      <xdr:colOff>101600</xdr:colOff>
      <xdr:row>56</xdr:row>
      <xdr:rowOff>60597</xdr:rowOff>
    </xdr:to>
    <xdr:sp macro="" textlink="">
      <xdr:nvSpPr>
        <xdr:cNvPr id="421" name="楕円 420"/>
        <xdr:cNvSpPr/>
      </xdr:nvSpPr>
      <xdr:spPr>
        <a:xfrm>
          <a:off x="154305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100710</xdr:rowOff>
    </xdr:from>
    <xdr:ext cx="405111" cy="259045"/>
    <xdr:sp macro="" textlink="">
      <xdr:nvSpPr>
        <xdr:cNvPr id="422"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23"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77124</xdr:rowOff>
    </xdr:from>
    <xdr:ext cx="405111" cy="259045"/>
    <xdr:sp macro="" textlink="">
      <xdr:nvSpPr>
        <xdr:cNvPr id="424" name="n_1mainValue【学校施設】&#10;有形固定資産減価償却率"/>
        <xdr:cNvSpPr txBox="1"/>
      </xdr:nvSpPr>
      <xdr:spPr>
        <a:xfrm>
          <a:off x="15266044" y="933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6" name="直線コネクタ 43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7" name="テキスト ボックス 43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8" name="直線コネクタ 43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9" name="テキスト ボックス 43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0" name="直線コネクタ 43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1" name="テキスト ボックス 44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2" name="直線コネクタ 44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3" name="テキスト ボックス 44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5" name="テキスト ボックス 44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47" name="直線コネクタ 446"/>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48"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49" name="直線コネクタ 448"/>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50"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51" name="直線コネクタ 450"/>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52"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53" name="フローチャート: 判断 452"/>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54" name="フローチャート: 判断 453"/>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55" name="フローチャート: 判断 454"/>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54813</xdr:rowOff>
    </xdr:from>
    <xdr:to>
      <xdr:col>112</xdr:col>
      <xdr:colOff>38100</xdr:colOff>
      <xdr:row>64</xdr:row>
      <xdr:rowOff>156413</xdr:rowOff>
    </xdr:to>
    <xdr:sp macro="" textlink="">
      <xdr:nvSpPr>
        <xdr:cNvPr id="461" name="楕円 460"/>
        <xdr:cNvSpPr/>
      </xdr:nvSpPr>
      <xdr:spPr>
        <a:xfrm>
          <a:off x="21272500" y="1102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166768</xdr:rowOff>
    </xdr:from>
    <xdr:ext cx="469744" cy="259045"/>
    <xdr:sp macro="" textlink="">
      <xdr:nvSpPr>
        <xdr:cNvPr id="462"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63"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147540</xdr:rowOff>
    </xdr:from>
    <xdr:ext cx="469744" cy="259045"/>
    <xdr:sp macro="" textlink="">
      <xdr:nvSpPr>
        <xdr:cNvPr id="464" name="n_1mainValue【学校施設】&#10;一人当たり面積"/>
        <xdr:cNvSpPr txBox="1"/>
      </xdr:nvSpPr>
      <xdr:spPr>
        <a:xfrm>
          <a:off x="21075727" y="1112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5" name="正方形/長方形 4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6" name="正方形/長方形 4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7" name="正方形/長方形 4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8" name="正方形/長方形 4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9" name="正方形/長方形 4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0" name="正方形/長方形 4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1" name="正方形/長方形 4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2" name="正方形/長方形 4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3" name="テキスト ボックス 4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4" name="直線コネクタ 4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5" name="直線コネクタ 4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6" name="テキスト ボックス 4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7" name="直線コネクタ 4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8" name="テキスト ボックス 4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9" name="直線コネクタ 4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0" name="テキスト ボックス 4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1" name="直線コネクタ 4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2" name="テキスト ボックス 4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3" name="直線コネクタ 4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4" name="テキスト ボックス 4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5" name="直線コネクタ 4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6" name="テキスト ボックス 4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7" name="直線コネクタ 4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8" name="テキスト ボックス 4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490" name="直線コネクタ 489"/>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491" name="【児童館】&#10;有形固定資産減価償却率最小値テキスト"/>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492" name="直線コネクタ 491"/>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4" name="直線コネクタ 49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495" name="【児童館】&#10;有形固定資産減価償却率平均値テキスト"/>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496" name="フローチャート: 判断 495"/>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497" name="フローチャート: 判断 496"/>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498" name="フローチャート: 判断 497"/>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04" name="楕円 503"/>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117583</xdr:rowOff>
    </xdr:from>
    <xdr:ext cx="405111" cy="259045"/>
    <xdr:sp macro="" textlink="">
      <xdr:nvSpPr>
        <xdr:cNvPr id="505" name="n_1aveValue【児童館】&#10;有形固定資産減価償却率"/>
        <xdr:cNvSpPr txBox="1"/>
      </xdr:nvSpPr>
      <xdr:spPr>
        <a:xfrm>
          <a:off x="152660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06" name="n_2aveValue【児童館】&#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07"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8" name="直線コネクタ 5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9" name="テキスト ボックス 5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0" name="直線コネクタ 5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1" name="テキスト ボックス 5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2" name="直線コネクタ 5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3" name="テキスト ボックス 5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4" name="直線コネクタ 5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5" name="テキスト ボックス 5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6" name="直線コネクタ 5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7" name="テキスト ボックス 5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531" name="直線コネクタ 530"/>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32"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33" name="直線コネクタ 532"/>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34"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35" name="直線コネクタ 53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26688</xdr:rowOff>
    </xdr:from>
    <xdr:ext cx="469744" cy="259045"/>
    <xdr:sp macro="" textlink="">
      <xdr:nvSpPr>
        <xdr:cNvPr id="536" name="【児童館】&#10;一人当たり面積平均値テキスト"/>
        <xdr:cNvSpPr txBox="1"/>
      </xdr:nvSpPr>
      <xdr:spPr>
        <a:xfrm>
          <a:off x="22199600" y="1408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537" name="フローチャート: 判断 536"/>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538" name="フローチャート: 判断 537"/>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539" name="フローチャート: 判断 538"/>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29211</xdr:rowOff>
    </xdr:from>
    <xdr:to>
      <xdr:col>112</xdr:col>
      <xdr:colOff>38100</xdr:colOff>
      <xdr:row>85</xdr:row>
      <xdr:rowOff>130811</xdr:rowOff>
    </xdr:to>
    <xdr:sp macro="" textlink="">
      <xdr:nvSpPr>
        <xdr:cNvPr id="545" name="楕円 544"/>
        <xdr:cNvSpPr/>
      </xdr:nvSpPr>
      <xdr:spPr>
        <a:xfrm>
          <a:off x="2127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86377</xdr:rowOff>
    </xdr:from>
    <xdr:ext cx="469744" cy="259045"/>
    <xdr:sp macro="" textlink="">
      <xdr:nvSpPr>
        <xdr:cNvPr id="546"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547" name="n_2aveValue【児童館】&#10;一人当たり面積"/>
        <xdr:cNvSpPr txBox="1"/>
      </xdr:nvSpPr>
      <xdr:spPr>
        <a:xfrm>
          <a:off x="20199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121938</xdr:rowOff>
    </xdr:from>
    <xdr:ext cx="469744" cy="259045"/>
    <xdr:sp macro="" textlink="">
      <xdr:nvSpPr>
        <xdr:cNvPr id="548" name="n_1mainValue【児童館】&#10;一人当たり面積"/>
        <xdr:cNvSpPr txBox="1"/>
      </xdr:nvSpPr>
      <xdr:spPr>
        <a:xfrm>
          <a:off x="21075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73" name="直線コネクタ 572"/>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74"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75" name="直線コネクタ 574"/>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7" name="直線コネクタ 57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78"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79" name="フローチャート: 判断 578"/>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80" name="フローチャート: 判断 579"/>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81" name="フローチャート: 判断 580"/>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587" name="楕円 586"/>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121938</xdr:rowOff>
    </xdr:from>
    <xdr:ext cx="405111" cy="259045"/>
    <xdr:sp macro="" textlink="">
      <xdr:nvSpPr>
        <xdr:cNvPr id="588"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589"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67327</xdr:rowOff>
    </xdr:from>
    <xdr:ext cx="469744" cy="259045"/>
    <xdr:sp macro="" textlink="">
      <xdr:nvSpPr>
        <xdr:cNvPr id="590" name="n_1mainValue【公民館】&#10;有形固定資産減価償却率"/>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01" name="直線コネクタ 60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2" name="テキスト ボックス 60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3" name="直線コネクタ 6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4" name="テキスト ボックス 6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05" name="直線コネクタ 60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06" name="テキスト ボックス 60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10" name="直線コネクタ 609"/>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11"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12" name="直線コネクタ 611"/>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13"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14" name="直線コネクタ 613"/>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15"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16" name="フローチャート: 判断 615"/>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17" name="フローチャート: 判断 616"/>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18" name="フローチャート: 判断 617"/>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45974</xdr:rowOff>
    </xdr:from>
    <xdr:to>
      <xdr:col>112</xdr:col>
      <xdr:colOff>38100</xdr:colOff>
      <xdr:row>107</xdr:row>
      <xdr:rowOff>147574</xdr:rowOff>
    </xdr:to>
    <xdr:sp macro="" textlink="">
      <xdr:nvSpPr>
        <xdr:cNvPr id="624" name="楕円 623"/>
        <xdr:cNvSpPr/>
      </xdr:nvSpPr>
      <xdr:spPr>
        <a:xfrm>
          <a:off x="21272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94378</xdr:rowOff>
    </xdr:from>
    <xdr:ext cx="469744" cy="259045"/>
    <xdr:sp macro="" textlink="">
      <xdr:nvSpPr>
        <xdr:cNvPr id="625"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26"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138701</xdr:rowOff>
    </xdr:from>
    <xdr:ext cx="469744" cy="259045"/>
    <xdr:sp macro="" textlink="">
      <xdr:nvSpPr>
        <xdr:cNvPr id="627" name="n_1mainValue【公民館】&#10;一人当たり面積"/>
        <xdr:cNvSpPr txBox="1"/>
      </xdr:nvSpPr>
      <xdr:spPr>
        <a:xfrm>
          <a:off x="210757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類似団体と比較して特に有形固定資産減価償却率が高くなっている施設は、橋梁、公営住宅、保育所等、学校施設、児童館、公民館である。橋梁については、建設後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年を経過した橋梁が全体の</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％、公営住宅についても、建設後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年以上経過した住宅が数多くあるためであると考えられる。これについては、補修と解体を計画的に進めている状況である。その他の施設についても、有形固定資産減価償却率が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％のところもあり、建て替えもしくは解体を計画的に進める必要がある。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6,717
6,619
27.78
5,141,438
4,994,713
142,994
2,650,475
5,437,443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55880</xdr:rowOff>
    </xdr:from>
    <xdr:to>
      <xdr:col>20</xdr:col>
      <xdr:colOff>38100</xdr:colOff>
      <xdr:row>60</xdr:row>
      <xdr:rowOff>157480</xdr:rowOff>
    </xdr:to>
    <xdr:sp macro="" textlink="">
      <xdr:nvSpPr>
        <xdr:cNvPr id="88" name="楕円 87"/>
        <xdr:cNvSpPr/>
      </xdr:nvSpPr>
      <xdr:spPr>
        <a:xfrm>
          <a:off x="3746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148607</xdr:rowOff>
    </xdr:from>
    <xdr:ext cx="405111" cy="259045"/>
    <xdr:sp macro="" textlink="">
      <xdr:nvSpPr>
        <xdr:cNvPr id="89" name="n_1mainValue【体育館・プール】&#10;有形固定資産減価償却率"/>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0" name="直線コネクタ 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1" name="テキスト ボックス 1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2" name="直線コネクタ 1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3" name="テキスト ボックス 1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4" name="直線コネクタ 1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5" name="テキスト ボックス 1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6" name="直線コネクタ 1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7" name="テキスト ボックス 1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8" name="直線コネクタ 1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9" name="テキスト ボックス 1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3" name="直線コネクタ 112"/>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4"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5" name="直線コネクタ 114"/>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6"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17" name="直線コネクタ 116"/>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18"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19" name="フローチャート: 判断 118"/>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0" name="フローチャート: 判断 119"/>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21" name="n_1aveValue【体育館・プール】&#10;一人当たり面積"/>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2" name="フローチャート: 判断 121"/>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3"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7874</xdr:rowOff>
    </xdr:from>
    <xdr:to>
      <xdr:col>50</xdr:col>
      <xdr:colOff>165100</xdr:colOff>
      <xdr:row>61</xdr:row>
      <xdr:rowOff>109474</xdr:rowOff>
    </xdr:to>
    <xdr:sp macro="" textlink="">
      <xdr:nvSpPr>
        <xdr:cNvPr id="129" name="楕円 128"/>
        <xdr:cNvSpPr/>
      </xdr:nvSpPr>
      <xdr:spPr>
        <a:xfrm>
          <a:off x="9588500" y="104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30" name="n_1main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1" name="テキスト ボックス 1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2" name="直線コネクタ 1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3" name="テキスト ボックス 1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4" name="直線コネクタ 1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5" name="テキスト ボックス 1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6" name="直線コネクタ 1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7" name="テキスト ボックス 1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8" name="直線コネクタ 1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9" name="テキスト ボックス 1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0" name="直線コネクタ 1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1" name="テキスト ボックス 1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2" name="直線コネクタ 1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3" name="テキスト ボックス 1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55" name="直線コネクタ 154"/>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56"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57" name="直線コネクタ 156"/>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5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59" name="直線コネクタ 15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60"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61" name="フローチャート: 判断 160"/>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62" name="フローチャート: 判断 161"/>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163"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64" name="フローチャート: 判断 16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165"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6" name="テキスト ボックス 1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7" name="テキスト ボックス 1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8" name="テキスト ボックス 1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9" name="テキスト ボックス 1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0" name="テキスト ボックス 1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82550</xdr:rowOff>
    </xdr:from>
    <xdr:to>
      <xdr:col>20</xdr:col>
      <xdr:colOff>38100</xdr:colOff>
      <xdr:row>80</xdr:row>
      <xdr:rowOff>12700</xdr:rowOff>
    </xdr:to>
    <xdr:sp macro="" textlink="">
      <xdr:nvSpPr>
        <xdr:cNvPr id="171" name="楕円 170"/>
        <xdr:cNvSpPr/>
      </xdr:nvSpPr>
      <xdr:spPr>
        <a:xfrm>
          <a:off x="3746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29227</xdr:rowOff>
    </xdr:from>
    <xdr:ext cx="405111" cy="259045"/>
    <xdr:sp macro="" textlink="">
      <xdr:nvSpPr>
        <xdr:cNvPr id="172" name="n_1mainValue【福祉施設】&#10;有形固定資産減価償却率"/>
        <xdr:cNvSpPr txBox="1"/>
      </xdr:nvSpPr>
      <xdr:spPr>
        <a:xfrm>
          <a:off x="35820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1" name="テキスト ボックス 1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2" name="直線コネクタ 1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3" name="直線コネクタ 1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4" name="テキスト ボックス 1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5" name="直線コネクタ 1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6" name="テキスト ボックス 1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7" name="直線コネクタ 1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8" name="テキスト ボックス 1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9" name="直線コネクタ 1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0" name="テキスト ボックス 1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1" name="直線コネクタ 1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2" name="テキスト ボックス 1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3" name="直線コネクタ 1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4" name="テキスト ボックス 1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196" name="直線コネクタ 195"/>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197"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198" name="直線コネクタ 197"/>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199"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00" name="直線コネクタ 199"/>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01"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02" name="フローチャート: 判断 201"/>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03" name="フローチャート: 判断 202"/>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04"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05" name="フローチャート: 判断 204"/>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06"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128270</xdr:rowOff>
    </xdr:from>
    <xdr:to>
      <xdr:col>50</xdr:col>
      <xdr:colOff>165100</xdr:colOff>
      <xdr:row>86</xdr:row>
      <xdr:rowOff>58420</xdr:rowOff>
    </xdr:to>
    <xdr:sp macro="" textlink="">
      <xdr:nvSpPr>
        <xdr:cNvPr id="212" name="楕円 211"/>
        <xdr:cNvSpPr/>
      </xdr:nvSpPr>
      <xdr:spPr>
        <a:xfrm>
          <a:off x="9588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49547</xdr:rowOff>
    </xdr:from>
    <xdr:ext cx="469744" cy="259045"/>
    <xdr:sp macro="" textlink="">
      <xdr:nvSpPr>
        <xdr:cNvPr id="213" name="n_1mainValue【福祉施設】&#10;一人当たり面積"/>
        <xdr:cNvSpPr txBox="1"/>
      </xdr:nvSpPr>
      <xdr:spPr>
        <a:xfrm>
          <a:off x="9391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2" name="テキスト ボックス 2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3" name="直線コネクタ 2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24" name="テキスト ボックス 22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25" name="直線コネクタ 22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26" name="テキスト ボックス 22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27" name="直線コネクタ 22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28" name="テキスト ボックス 22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29" name="直線コネクタ 22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30" name="テキスト ボックス 22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31" name="直線コネクタ 23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32" name="テキスト ボックス 231"/>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3" name="直線コネクタ 2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4" name="テキスト ボックス 2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133350</xdr:rowOff>
    </xdr:to>
    <xdr:cxnSp macro="">
      <xdr:nvCxnSpPr>
        <xdr:cNvPr id="236" name="直線コネクタ 235"/>
        <xdr:cNvCxnSpPr/>
      </xdr:nvCxnSpPr>
      <xdr:spPr>
        <a:xfrm flipV="1">
          <a:off x="4634865" y="174498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237"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238" name="直線コネクタ 237"/>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239"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240" name="直線コネクタ 239"/>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79264</xdr:rowOff>
    </xdr:from>
    <xdr:ext cx="405111" cy="259045"/>
    <xdr:sp macro="" textlink="">
      <xdr:nvSpPr>
        <xdr:cNvPr id="241" name="【市民会館】&#10;有形固定資産減価償却率平均値テキスト"/>
        <xdr:cNvSpPr txBox="1"/>
      </xdr:nvSpPr>
      <xdr:spPr>
        <a:xfrm>
          <a:off x="4673600" y="1808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242" name="フローチャート: 判断 241"/>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243" name="フローチャート: 判断 242"/>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129557</xdr:rowOff>
    </xdr:from>
    <xdr:ext cx="405111" cy="259045"/>
    <xdr:sp macro="" textlink="">
      <xdr:nvSpPr>
        <xdr:cNvPr id="244" name="n_1aveValue【市民会館】&#10;有形固定資産減価償却率"/>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148844</xdr:rowOff>
    </xdr:from>
    <xdr:to>
      <xdr:col>15</xdr:col>
      <xdr:colOff>101600</xdr:colOff>
      <xdr:row>107</xdr:row>
      <xdr:rowOff>78994</xdr:rowOff>
    </xdr:to>
    <xdr:sp macro="" textlink="">
      <xdr:nvSpPr>
        <xdr:cNvPr id="245" name="フローチャート: 判断 244"/>
        <xdr:cNvSpPr/>
      </xdr:nvSpPr>
      <xdr:spPr>
        <a:xfrm>
          <a:off x="2857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95521</xdr:rowOff>
    </xdr:from>
    <xdr:ext cx="405111" cy="259045"/>
    <xdr:sp macro="" textlink="">
      <xdr:nvSpPr>
        <xdr:cNvPr id="246" name="n_2aveValue【市民会館】&#10;有形固定資産減価償却率"/>
        <xdr:cNvSpPr txBox="1"/>
      </xdr:nvSpPr>
      <xdr:spPr>
        <a:xfrm>
          <a:off x="2705744" y="1809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7" name="テキスト ボックス 2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8" name="テキスト ボックス 2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9" name="テキスト ボックス 2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0" name="テキスト ボックス 2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1" name="テキスト ボックス 2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11685</xdr:rowOff>
    </xdr:from>
    <xdr:to>
      <xdr:col>20</xdr:col>
      <xdr:colOff>38100</xdr:colOff>
      <xdr:row>104</xdr:row>
      <xdr:rowOff>113285</xdr:rowOff>
    </xdr:to>
    <xdr:sp macro="" textlink="">
      <xdr:nvSpPr>
        <xdr:cNvPr id="252" name="楕円 251"/>
        <xdr:cNvSpPr/>
      </xdr:nvSpPr>
      <xdr:spPr>
        <a:xfrm>
          <a:off x="3746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129812</xdr:rowOff>
    </xdr:from>
    <xdr:ext cx="405111" cy="259045"/>
    <xdr:sp macro="" textlink="">
      <xdr:nvSpPr>
        <xdr:cNvPr id="253" name="n_1mainValue【市民会館】&#10;有形固定資産減価償却率"/>
        <xdr:cNvSpPr txBox="1"/>
      </xdr:nvSpPr>
      <xdr:spPr>
        <a:xfrm>
          <a:off x="35820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2" name="テキスト ボックス 2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3" name="直線コネクタ 2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64" name="直線コネクタ 26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65" name="テキスト ボックス 26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66" name="直線コネクタ 26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67" name="テキスト ボックス 26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68" name="直線コネクタ 26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69" name="テキスト ボックス 26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70" name="直線コネクタ 26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71" name="テキスト ボックス 27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2" name="直線コネクタ 27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3" name="テキスト ボックス 27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4" name="直線コネクタ 27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75" name="テキスト ボックス 27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6" name="直線コネクタ 27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7" name="テキスト ボックス 27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279" name="直線コネクタ 278"/>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280" name="【市民会館】&#10;一人当たり面積最小値テキスト"/>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281" name="直線コネクタ 280"/>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282"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283" name="直線コネクタ 282"/>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26688</xdr:rowOff>
    </xdr:from>
    <xdr:ext cx="469744" cy="259045"/>
    <xdr:sp macro="" textlink="">
      <xdr:nvSpPr>
        <xdr:cNvPr id="284" name="【市民会館】&#10;一人当たり面積平均値テキスト"/>
        <xdr:cNvSpPr txBox="1"/>
      </xdr:nvSpPr>
      <xdr:spPr>
        <a:xfrm>
          <a:off x="10515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285" name="フローチャート: 判断 284"/>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286" name="フローチャート: 判断 285"/>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117039</xdr:rowOff>
    </xdr:from>
    <xdr:ext cx="469744" cy="259045"/>
    <xdr:sp macro="" textlink="">
      <xdr:nvSpPr>
        <xdr:cNvPr id="287" name="n_1aveValue【市民会館】&#10;一人当たり面積"/>
        <xdr:cNvSpPr txBox="1"/>
      </xdr:nvSpPr>
      <xdr:spPr>
        <a:xfrm>
          <a:off x="93917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288" name="フローチャート: 判断 287"/>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82566</xdr:rowOff>
    </xdr:from>
    <xdr:ext cx="469744" cy="259045"/>
    <xdr:sp macro="" textlink="">
      <xdr:nvSpPr>
        <xdr:cNvPr id="289"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0" name="テキスト ボックス 28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1" name="テキスト ボックス 29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2" name="テキスト ボックス 29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3" name="テキスト ボックス 29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4" name="テキスト ボックス 29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24312</xdr:rowOff>
    </xdr:from>
    <xdr:to>
      <xdr:col>50</xdr:col>
      <xdr:colOff>165100</xdr:colOff>
      <xdr:row>106</xdr:row>
      <xdr:rowOff>125912</xdr:rowOff>
    </xdr:to>
    <xdr:sp macro="" textlink="">
      <xdr:nvSpPr>
        <xdr:cNvPr id="295" name="楕円 294"/>
        <xdr:cNvSpPr/>
      </xdr:nvSpPr>
      <xdr:spPr>
        <a:xfrm>
          <a:off x="9588500" y="181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142439</xdr:rowOff>
    </xdr:from>
    <xdr:ext cx="469744" cy="259045"/>
    <xdr:sp macro="" textlink="">
      <xdr:nvSpPr>
        <xdr:cNvPr id="296" name="n_1mainValue【市民会館】&#10;一人当たり面積"/>
        <xdr:cNvSpPr txBox="1"/>
      </xdr:nvSpPr>
      <xdr:spPr>
        <a:xfrm>
          <a:off x="93917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24" name="テキスト ボックス 32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2" name="テキスト ボックス 3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4" name="テキスト ボックス 3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336" name="直線コネクタ 335"/>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337"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338" name="直線コネクタ 337"/>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339"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340" name="直線コネクタ 339"/>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341"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342" name="フローチャート: 判断 341"/>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343" name="フローチャート: 判断 342"/>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128287</xdr:rowOff>
    </xdr:from>
    <xdr:ext cx="405111" cy="259045"/>
    <xdr:sp macro="" textlink="">
      <xdr:nvSpPr>
        <xdr:cNvPr id="344" name="n_1aveValue【保健センター・保健所】&#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345" name="フローチャート: 判断 344"/>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137812</xdr:rowOff>
    </xdr:from>
    <xdr:ext cx="405111" cy="259045"/>
    <xdr:sp macro="" textlink="">
      <xdr:nvSpPr>
        <xdr:cNvPr id="346"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7" name="テキスト ボックス 3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78740</xdr:rowOff>
    </xdr:from>
    <xdr:to>
      <xdr:col>81</xdr:col>
      <xdr:colOff>101600</xdr:colOff>
      <xdr:row>60</xdr:row>
      <xdr:rowOff>8890</xdr:rowOff>
    </xdr:to>
    <xdr:sp macro="" textlink="">
      <xdr:nvSpPr>
        <xdr:cNvPr id="352" name="楕円 351"/>
        <xdr:cNvSpPr/>
      </xdr:nvSpPr>
      <xdr:spPr>
        <a:xfrm>
          <a:off x="15430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17</xdr:rowOff>
    </xdr:from>
    <xdr:ext cx="405111" cy="259045"/>
    <xdr:sp macro="" textlink="">
      <xdr:nvSpPr>
        <xdr:cNvPr id="353" name="n_1mainValue【保健センター・保健所】&#10;有形固定資産減価償却率"/>
        <xdr:cNvSpPr txBox="1"/>
      </xdr:nvSpPr>
      <xdr:spPr>
        <a:xfrm>
          <a:off x="152660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4" name="正方形/長方形 3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5" name="正方形/長方形 3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6" name="正方形/長方形 3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7" name="正方形/長方形 3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8" name="正方形/長方形 3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9" name="正方形/長方形 3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0" name="正方形/長方形 3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1" name="正方形/長方形 3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2" name="テキスト ボックス 3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3" name="直線コネクタ 3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4" name="直線コネクタ 3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5" name="テキスト ボックス 3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6" name="直線コネクタ 3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7" name="テキスト ボックス 3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8" name="直線コネクタ 3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9" name="テキスト ボックス 3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0" name="直線コネクタ 3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1" name="テキスト ボックス 3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2" name="直線コネクタ 3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3" name="テキスト ボックス 3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4" name="直線コネクタ 3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5" name="テキスト ボックス 3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377" name="直線コネクタ 376"/>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378"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379" name="直線コネクタ 378"/>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80"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81" name="直線コネクタ 380"/>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382"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383" name="フローチャート: 判断 382"/>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384" name="フローチャート: 判断 383"/>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151147</xdr:rowOff>
    </xdr:from>
    <xdr:ext cx="469744" cy="259045"/>
    <xdr:sp macro="" textlink="">
      <xdr:nvSpPr>
        <xdr:cNvPr id="385"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386" name="フローチャート: 判断 385"/>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387"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8" name="テキスト ボックス 3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9" name="テキスト ボックス 3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0" name="テキスト ボックス 3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1" name="テキスト ボックス 3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2" name="テキスト ボックス 3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393" name="楕円 392"/>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30497</xdr:rowOff>
    </xdr:from>
    <xdr:ext cx="469744" cy="259045"/>
    <xdr:sp macro="" textlink="">
      <xdr:nvSpPr>
        <xdr:cNvPr id="394"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6" name="正方形/長方形 3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7" name="正方形/長方形 3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8" name="正方形/長方形 3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9" name="正方形/長方形 3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0" name="正方形/長方形 3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1" name="正方形/長方形 4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正方形/長方形 4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3" name="テキスト ボックス 4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4" name="直線コネクタ 4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5" name="直線コネクタ 4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6" name="テキスト ボックス 4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7" name="直線コネクタ 4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8" name="テキスト ボックス 4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9" name="直線コネクタ 4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0" name="テキスト ボックス 4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1" name="直線コネクタ 4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2" name="テキスト ボックス 4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3" name="直線コネクタ 4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4" name="テキスト ボックス 4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5" name="直線コネクタ 4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6" name="テキスト ボックス 4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7" name="直線コネクタ 4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8" name="テキスト ボックス 4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420" name="直線コネクタ 419"/>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421"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422" name="直線コネクタ 421"/>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423"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424" name="直線コネクタ 423"/>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425"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426" name="フローチャート: 判断 425"/>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27" name="フローチャート: 判断 426"/>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428"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429" name="フローチャート: 判断 428"/>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430"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1" name="テキスト ボックス 4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2" name="テキスト ボックス 4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3" name="テキスト ボックス 4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4" name="テキスト ボックス 4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5" name="テキスト ボックス 4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163649</xdr:rowOff>
    </xdr:from>
    <xdr:to>
      <xdr:col>81</xdr:col>
      <xdr:colOff>101600</xdr:colOff>
      <xdr:row>83</xdr:row>
      <xdr:rowOff>93799</xdr:rowOff>
    </xdr:to>
    <xdr:sp macro="" textlink="">
      <xdr:nvSpPr>
        <xdr:cNvPr id="436" name="楕円 435"/>
        <xdr:cNvSpPr/>
      </xdr:nvSpPr>
      <xdr:spPr>
        <a:xfrm>
          <a:off x="15430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84926</xdr:rowOff>
    </xdr:from>
    <xdr:ext cx="405111" cy="259045"/>
    <xdr:sp macro="" textlink="">
      <xdr:nvSpPr>
        <xdr:cNvPr id="437" name="n_1mainValue【消防施設】&#10;有形固定資産減価償却率"/>
        <xdr:cNvSpPr txBox="1"/>
      </xdr:nvSpPr>
      <xdr:spPr>
        <a:xfrm>
          <a:off x="152660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8" name="正方形/長方形 4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9" name="正方形/長方形 4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0" name="正方形/長方形 4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1" name="正方形/長方形 4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2" name="正方形/長方形 4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3" name="正方形/長方形 4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4" name="正方形/長方形 4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5" name="正方形/長方形 4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6" name="テキスト ボックス 4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7" name="直線コネクタ 4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8" name="直線コネクタ 44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49" name="テキスト ボックス 44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50" name="直線コネクタ 44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51" name="テキスト ボックス 45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52" name="直線コネクタ 45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3" name="テキスト ボックス 45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4" name="直線コネクタ 45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5" name="テキスト ボックス 45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6" name="直線コネクタ 45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7" name="テキスト ボックス 45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8" name="直線コネクタ 45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59" name="テキスト ボックス 45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0" name="直線コネクタ 4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1" name="テキスト ボックス 4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463" name="直線コネクタ 462"/>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64"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65" name="直線コネクタ 464"/>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66"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67" name="直線コネクタ 466"/>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468"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69" name="フローチャート: 判断 468"/>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70" name="フローチャート: 判断 469"/>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471"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472" name="フローチャート: 判断 471"/>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473"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4" name="テキスト ボックス 4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5" name="テキスト ボックス 4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6" name="テキスト ボックス 4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7" name="テキスト ボックス 4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8" name="テキスト ボックス 4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156573</xdr:rowOff>
    </xdr:from>
    <xdr:to>
      <xdr:col>112</xdr:col>
      <xdr:colOff>38100</xdr:colOff>
      <xdr:row>86</xdr:row>
      <xdr:rowOff>86723</xdr:rowOff>
    </xdr:to>
    <xdr:sp macro="" textlink="">
      <xdr:nvSpPr>
        <xdr:cNvPr id="479" name="楕円 478"/>
        <xdr:cNvSpPr/>
      </xdr:nvSpPr>
      <xdr:spPr>
        <a:xfrm>
          <a:off x="21272500" y="1472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77850</xdr:rowOff>
    </xdr:from>
    <xdr:ext cx="469744" cy="259045"/>
    <xdr:sp macro="" textlink="">
      <xdr:nvSpPr>
        <xdr:cNvPr id="480" name="n_1mainValue【消防施設】&#10;一人当たり面積"/>
        <xdr:cNvSpPr txBox="1"/>
      </xdr:nvSpPr>
      <xdr:spPr>
        <a:xfrm>
          <a:off x="21075727"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1" name="正方形/長方形 4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2" name="正方形/長方形 4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3" name="正方形/長方形 4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4" name="正方形/長方形 4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5" name="正方形/長方形 4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6" name="正方形/長方形 4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7" name="正方形/長方形 4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8" name="正方形/長方形 4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9" name="テキスト ボックス 4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0" name="直線コネクタ 4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1" name="テキスト ボックス 49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2" name="直線コネクタ 4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3" name="テキスト ボックス 4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4" name="直線コネクタ 4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5" name="テキスト ボックス 4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6" name="直線コネクタ 4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7" name="テキスト ボックス 4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8" name="直線コネクタ 4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9" name="テキスト ボックス 4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0" name="直線コネクタ 4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1" name="テキスト ボックス 50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2" name="直線コネクタ 5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3" name="テキスト ボックス 5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505" name="直線コネクタ 504"/>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506"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507" name="直線コネクタ 506"/>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08"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09" name="直線コネクタ 50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510"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11" name="フローチャート: 判断 510"/>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512" name="フローチャート: 判断 511"/>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513"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514" name="フローチャート: 判断 513"/>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515"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38736</xdr:rowOff>
    </xdr:from>
    <xdr:to>
      <xdr:col>81</xdr:col>
      <xdr:colOff>101600</xdr:colOff>
      <xdr:row>104</xdr:row>
      <xdr:rowOff>140336</xdr:rowOff>
    </xdr:to>
    <xdr:sp macro="" textlink="">
      <xdr:nvSpPr>
        <xdr:cNvPr id="521" name="楕円 520"/>
        <xdr:cNvSpPr/>
      </xdr:nvSpPr>
      <xdr:spPr>
        <a:xfrm>
          <a:off x="15430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156863</xdr:rowOff>
    </xdr:from>
    <xdr:ext cx="405111" cy="259045"/>
    <xdr:sp macro="" textlink="">
      <xdr:nvSpPr>
        <xdr:cNvPr id="522" name="n_1mainValue【庁舎】&#10;有形固定資産減価償却率"/>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3" name="正方形/長方形 5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4" name="正方形/長方形 5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5" name="正方形/長方形 5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6" name="正方形/長方形 5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7" name="正方形/長方形 5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8" name="正方形/長方形 5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9" name="正方形/長方形 5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0" name="正方形/長方形 5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1" name="テキスト ボックス 5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2" name="直線コネクタ 5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3" name="直線コネクタ 5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4" name="テキスト ボックス 5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5" name="直線コネクタ 5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6" name="テキスト ボックス 5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7" name="直線コネクタ 5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8" name="テキスト ボックス 5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9" name="直線コネクタ 5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0" name="テキスト ボックス 5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1" name="直線コネクタ 5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2" name="テキスト ボックス 5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3" name="直線コネクタ 5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4" name="テキスト ボックス 5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5" name="直線コネクタ 5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6" name="テキスト ボックス 5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48" name="直線コネクタ 547"/>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49"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50" name="直線コネクタ 549"/>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51"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52" name="直線コネクタ 551"/>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553"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54" name="フローチャート: 判断 553"/>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55" name="フローチャート: 判断 554"/>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111051</xdr:rowOff>
    </xdr:from>
    <xdr:ext cx="469744" cy="259045"/>
    <xdr:sp macro="" textlink="">
      <xdr:nvSpPr>
        <xdr:cNvPr id="556" name="n_1aveValue【庁舎】&#10;一人当たり面積"/>
        <xdr:cNvSpPr txBox="1"/>
      </xdr:nvSpPr>
      <xdr:spPr>
        <a:xfrm>
          <a:off x="21075727"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557" name="フローチャート: 判断 556"/>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558"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9" name="テキスト ボックス 5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0" name="テキスト ボックス 5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1" name="テキスト ボックス 5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2" name="テキスト ボックス 5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3" name="テキスト ボックス 5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124461</xdr:rowOff>
    </xdr:from>
    <xdr:to>
      <xdr:col>112</xdr:col>
      <xdr:colOff>38100</xdr:colOff>
      <xdr:row>105</xdr:row>
      <xdr:rowOff>54611</xdr:rowOff>
    </xdr:to>
    <xdr:sp macro="" textlink="">
      <xdr:nvSpPr>
        <xdr:cNvPr id="564" name="楕円 563"/>
        <xdr:cNvSpPr/>
      </xdr:nvSpPr>
      <xdr:spPr>
        <a:xfrm>
          <a:off x="21272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71138</xdr:rowOff>
    </xdr:from>
    <xdr:ext cx="469744" cy="259045"/>
    <xdr:sp macro="" textlink="">
      <xdr:nvSpPr>
        <xdr:cNvPr id="565" name="n_1mainValue【庁舎】&#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6" name="正方形/長方形 5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8" name="テキスト ボックス 5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類似団体と比較して特に有形固定資産減価償却率が</a:t>
          </a:r>
          <a:r>
            <a:rPr kumimoji="1" lang="ja-JP" altLang="en-US" sz="1300">
              <a:solidFill>
                <a:schemeClr val="dk1"/>
              </a:solidFill>
              <a:latin typeface="ＭＳ Ｐゴシック" pitchFamily="50" charset="-128"/>
              <a:ea typeface="ＭＳ Ｐゴシック" pitchFamily="50" charset="-128"/>
              <a:cs typeface="+mn-cs"/>
            </a:rPr>
            <a:t>低くなっている</a:t>
          </a:r>
          <a:r>
            <a:rPr kumimoji="1" lang="ja-JP" altLang="ja-JP" sz="1300">
              <a:solidFill>
                <a:schemeClr val="dk1"/>
              </a:solidFill>
              <a:latin typeface="ＭＳ Ｐゴシック" pitchFamily="50" charset="-128"/>
              <a:ea typeface="ＭＳ Ｐゴシック" pitchFamily="50" charset="-128"/>
              <a:cs typeface="+mn-cs"/>
            </a:rPr>
            <a:t>施設は</a:t>
          </a:r>
          <a:r>
            <a:rPr kumimoji="1" lang="ja-JP" altLang="en-US" sz="1300">
              <a:solidFill>
                <a:schemeClr val="dk1"/>
              </a:solidFill>
              <a:latin typeface="ＭＳ Ｐゴシック" pitchFamily="50" charset="-128"/>
              <a:ea typeface="ＭＳ Ｐゴシック"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体育館・プール・消防施設である。福祉施設、市民会館は類似団体を大きく上回っている状況である。福祉施設は利用頻度が高く、町民の健康保持及び福祉の増進や地域医療の確保を図るための施設であり、今後も長期間利用できるよう、計画に沿って長寿命化・改修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市民会館は、複合化・集約化若しくは建替えを計画している。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6,717
6,619
27.78
5,141,438
4,994,713
142,994
2,650,475
5,437,443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類似団体内平均値は上回っているが、財政力指数は年々減少傾向にある。町税などの自主財源が乏しく、地方交付税や補助金等への依存度が高い財政構造にある。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定員適正化計画による人件費の削減等の歳出の徹底的な見直しを実施するとともに、町税等の収納率向上を図り、歳入確保に努める。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8165</xdr:rowOff>
    </xdr:to>
    <xdr:cxnSp macro="">
      <xdr:nvCxnSpPr>
        <xdr:cNvPr id="70" name="直線コネクタ 69"/>
        <xdr:cNvCxnSpPr/>
      </xdr:nvCxnSpPr>
      <xdr:spPr>
        <a:xfrm>
          <a:off x="4114800" y="71918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162378</xdr:rowOff>
    </xdr:to>
    <xdr:cxnSp macro="">
      <xdr:nvCxnSpPr>
        <xdr:cNvPr id="73" name="直線コネクタ 72"/>
        <xdr:cNvCxnSpPr/>
      </xdr:nvCxnSpPr>
      <xdr:spPr>
        <a:xfrm>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145143</xdr:rowOff>
    </xdr:to>
    <xdr:cxnSp macro="">
      <xdr:nvCxnSpPr>
        <xdr:cNvPr id="76" name="直線コネクタ 75"/>
        <xdr:cNvCxnSpPr/>
      </xdr:nvCxnSpPr>
      <xdr:spPr>
        <a:xfrm>
          <a:off x="2336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145143</xdr:rowOff>
    </xdr:to>
    <xdr:cxnSp macro="">
      <xdr:nvCxnSpPr>
        <xdr:cNvPr id="79" name="直線コネクタ 78"/>
        <xdr:cNvCxnSpPr/>
      </xdr:nvCxnSpPr>
      <xdr:spPr>
        <a:xfrm>
          <a:off x="1447800" y="71228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89" name="楕円 88"/>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145342</xdr:rowOff>
    </xdr:from>
    <xdr:ext cx="762000" cy="259045"/>
    <xdr:sp macro="" textlink="">
      <xdr:nvSpPr>
        <xdr:cNvPr id="90" name="財政力該当値テキスト"/>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1" name="楕円 90"/>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92" name="テキスト ボックス 91"/>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3" name="楕円 92"/>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94" name="テキスト ボックス 93"/>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5" name="楕円 94"/>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96" name="テキスト ボックス 95"/>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8" name="テキスト ボックス 97"/>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扶助費等の増加により、類似団体内平均値を上回っている。各種歳入の確保、事務経費の見直しを行い、経常経費の削減に努める。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64</xdr:row>
      <xdr:rowOff>44196</xdr:rowOff>
    </xdr:to>
    <xdr:cxnSp macro="">
      <xdr:nvCxnSpPr>
        <xdr:cNvPr id="131" name="直線コネクタ 130"/>
        <xdr:cNvCxnSpPr/>
      </xdr:nvCxnSpPr>
      <xdr:spPr>
        <a:xfrm>
          <a:off x="4114800" y="1091082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51562</xdr:rowOff>
    </xdr:from>
    <xdr:to>
      <xdr:col>19</xdr:col>
      <xdr:colOff>133350</xdr:colOff>
      <xdr:row>63</xdr:row>
      <xdr:rowOff>109474</xdr:rowOff>
    </xdr:to>
    <xdr:cxnSp macro="">
      <xdr:nvCxnSpPr>
        <xdr:cNvPr id="134" name="直線コネクタ 133"/>
        <xdr:cNvCxnSpPr/>
      </xdr:nvCxnSpPr>
      <xdr:spPr>
        <a:xfrm>
          <a:off x="3225800" y="108529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51562</xdr:rowOff>
    </xdr:from>
    <xdr:to>
      <xdr:col>15</xdr:col>
      <xdr:colOff>82550</xdr:colOff>
      <xdr:row>64</xdr:row>
      <xdr:rowOff>29718</xdr:rowOff>
    </xdr:to>
    <xdr:cxnSp macro="">
      <xdr:nvCxnSpPr>
        <xdr:cNvPr id="137" name="直線コネクタ 136"/>
        <xdr:cNvCxnSpPr/>
      </xdr:nvCxnSpPr>
      <xdr:spPr>
        <a:xfrm flipV="1">
          <a:off x="2336800" y="1085291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64</xdr:row>
      <xdr:rowOff>29718</xdr:rowOff>
    </xdr:to>
    <xdr:cxnSp macro="">
      <xdr:nvCxnSpPr>
        <xdr:cNvPr id="140" name="直線コネクタ 139"/>
        <xdr:cNvCxnSpPr/>
      </xdr:nvCxnSpPr>
      <xdr:spPr>
        <a:xfrm>
          <a:off x="1447800" y="1087221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50" name="楕円 149"/>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1"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2" name="楕円 151"/>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145051</xdr:rowOff>
    </xdr:from>
    <xdr:ext cx="736600" cy="259045"/>
    <xdr:sp macro="" textlink="">
      <xdr:nvSpPr>
        <xdr:cNvPr id="153" name="テキスト ボックス 152"/>
        <xdr:cNvSpPr txBox="1"/>
      </xdr:nvSpPr>
      <xdr:spPr>
        <a:xfrm>
          <a:off x="3733800" y="1094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762</xdr:rowOff>
    </xdr:from>
    <xdr:to>
      <xdr:col>15</xdr:col>
      <xdr:colOff>133350</xdr:colOff>
      <xdr:row>63</xdr:row>
      <xdr:rowOff>102362</xdr:rowOff>
    </xdr:to>
    <xdr:sp macro="" textlink="">
      <xdr:nvSpPr>
        <xdr:cNvPr id="154" name="楕円 153"/>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87139</xdr:rowOff>
    </xdr:from>
    <xdr:ext cx="762000" cy="259045"/>
    <xdr:sp macro="" textlink="">
      <xdr:nvSpPr>
        <xdr:cNvPr id="155" name="テキスト ボックス 154"/>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150368</xdr:rowOff>
    </xdr:from>
    <xdr:to>
      <xdr:col>11</xdr:col>
      <xdr:colOff>82550</xdr:colOff>
      <xdr:row>64</xdr:row>
      <xdr:rowOff>80518</xdr:rowOff>
    </xdr:to>
    <xdr:sp macro="" textlink="">
      <xdr:nvSpPr>
        <xdr:cNvPr id="156" name="楕円 155"/>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65295</xdr:rowOff>
    </xdr:from>
    <xdr:ext cx="762000" cy="259045"/>
    <xdr:sp macro="" textlink="">
      <xdr:nvSpPr>
        <xdr:cNvPr id="157" name="テキスト ボックス 156"/>
        <xdr:cNvSpPr txBox="1"/>
      </xdr:nvSpPr>
      <xdr:spPr>
        <a:xfrm>
          <a:off x="1955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8" name="楕円 157"/>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106443</xdr:rowOff>
    </xdr:from>
    <xdr:ext cx="762000" cy="259045"/>
    <xdr:sp macro="" textlink="">
      <xdr:nvSpPr>
        <xdr:cNvPr id="159" name="テキスト ボックス 158"/>
        <xdr:cNvSpPr txBox="1"/>
      </xdr:nvSpPr>
      <xdr:spPr>
        <a:xfrm>
          <a:off x="1066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人口１人当たりの決算額は、類似団体内平均値を下回っている。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今後もさらなる行財政改革の推進を図り、職員定数の適正化による人件費及び物件費の歳出抑制に努める。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129761</xdr:rowOff>
    </xdr:from>
    <xdr:to>
      <xdr:col>23</xdr:col>
      <xdr:colOff>133350</xdr:colOff>
      <xdr:row>81</xdr:row>
      <xdr:rowOff>168351</xdr:rowOff>
    </xdr:to>
    <xdr:cxnSp macro="">
      <xdr:nvCxnSpPr>
        <xdr:cNvPr id="196" name="直線コネクタ 195"/>
        <xdr:cNvCxnSpPr/>
      </xdr:nvCxnSpPr>
      <xdr:spPr>
        <a:xfrm>
          <a:off x="4114800" y="14017211"/>
          <a:ext cx="838200" cy="3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65492</xdr:rowOff>
    </xdr:from>
    <xdr:to>
      <xdr:col>19</xdr:col>
      <xdr:colOff>133350</xdr:colOff>
      <xdr:row>81</xdr:row>
      <xdr:rowOff>129761</xdr:rowOff>
    </xdr:to>
    <xdr:cxnSp macro="">
      <xdr:nvCxnSpPr>
        <xdr:cNvPr id="199" name="直線コネクタ 198"/>
        <xdr:cNvCxnSpPr/>
      </xdr:nvCxnSpPr>
      <xdr:spPr>
        <a:xfrm>
          <a:off x="3225800" y="13952942"/>
          <a:ext cx="889000" cy="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37426</xdr:rowOff>
    </xdr:from>
    <xdr:to>
      <xdr:col>15</xdr:col>
      <xdr:colOff>82550</xdr:colOff>
      <xdr:row>81</xdr:row>
      <xdr:rowOff>65492</xdr:rowOff>
    </xdr:to>
    <xdr:cxnSp macro="">
      <xdr:nvCxnSpPr>
        <xdr:cNvPr id="202" name="直線コネクタ 201"/>
        <xdr:cNvCxnSpPr/>
      </xdr:nvCxnSpPr>
      <xdr:spPr>
        <a:xfrm>
          <a:off x="2336800" y="13924876"/>
          <a:ext cx="889000" cy="2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24023</xdr:rowOff>
    </xdr:from>
    <xdr:to>
      <xdr:col>11</xdr:col>
      <xdr:colOff>31750</xdr:colOff>
      <xdr:row>81</xdr:row>
      <xdr:rowOff>37426</xdr:rowOff>
    </xdr:to>
    <xdr:cxnSp macro="">
      <xdr:nvCxnSpPr>
        <xdr:cNvPr id="205" name="直線コネクタ 204"/>
        <xdr:cNvCxnSpPr/>
      </xdr:nvCxnSpPr>
      <xdr:spPr>
        <a:xfrm>
          <a:off x="1447800" y="13911473"/>
          <a:ext cx="889000" cy="1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117551</xdr:rowOff>
    </xdr:from>
    <xdr:to>
      <xdr:col>23</xdr:col>
      <xdr:colOff>184150</xdr:colOff>
      <xdr:row>82</xdr:row>
      <xdr:rowOff>47701</xdr:rowOff>
    </xdr:to>
    <xdr:sp macro="" textlink="">
      <xdr:nvSpPr>
        <xdr:cNvPr id="215" name="楕円 214"/>
        <xdr:cNvSpPr/>
      </xdr:nvSpPr>
      <xdr:spPr>
        <a:xfrm>
          <a:off x="4902200" y="140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134078</xdr:rowOff>
    </xdr:from>
    <xdr:ext cx="762000" cy="259045"/>
    <xdr:sp macro="" textlink="">
      <xdr:nvSpPr>
        <xdr:cNvPr id="216" name="人件費・物件費等の状況該当値テキスト"/>
        <xdr:cNvSpPr txBox="1"/>
      </xdr:nvSpPr>
      <xdr:spPr>
        <a:xfrm>
          <a:off x="5041900" y="1385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78961</xdr:rowOff>
    </xdr:from>
    <xdr:to>
      <xdr:col>19</xdr:col>
      <xdr:colOff>184150</xdr:colOff>
      <xdr:row>82</xdr:row>
      <xdr:rowOff>9111</xdr:rowOff>
    </xdr:to>
    <xdr:sp macro="" textlink="">
      <xdr:nvSpPr>
        <xdr:cNvPr id="217" name="楕円 216"/>
        <xdr:cNvSpPr/>
      </xdr:nvSpPr>
      <xdr:spPr>
        <a:xfrm>
          <a:off x="4064000" y="1396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19288</xdr:rowOff>
    </xdr:from>
    <xdr:ext cx="736600" cy="259045"/>
    <xdr:sp macro="" textlink="">
      <xdr:nvSpPr>
        <xdr:cNvPr id="218" name="テキスト ボックス 217"/>
        <xdr:cNvSpPr txBox="1"/>
      </xdr:nvSpPr>
      <xdr:spPr>
        <a:xfrm>
          <a:off x="3733800" y="13735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14692</xdr:rowOff>
    </xdr:from>
    <xdr:to>
      <xdr:col>15</xdr:col>
      <xdr:colOff>133350</xdr:colOff>
      <xdr:row>81</xdr:row>
      <xdr:rowOff>116292</xdr:rowOff>
    </xdr:to>
    <xdr:sp macro="" textlink="">
      <xdr:nvSpPr>
        <xdr:cNvPr id="219" name="楕円 218"/>
        <xdr:cNvSpPr/>
      </xdr:nvSpPr>
      <xdr:spPr>
        <a:xfrm>
          <a:off x="3175000" y="1390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126469</xdr:rowOff>
    </xdr:from>
    <xdr:ext cx="762000" cy="259045"/>
    <xdr:sp macro="" textlink="">
      <xdr:nvSpPr>
        <xdr:cNvPr id="220" name="テキスト ボックス 219"/>
        <xdr:cNvSpPr txBox="1"/>
      </xdr:nvSpPr>
      <xdr:spPr>
        <a:xfrm>
          <a:off x="2844800" y="1367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158076</xdr:rowOff>
    </xdr:from>
    <xdr:to>
      <xdr:col>11</xdr:col>
      <xdr:colOff>82550</xdr:colOff>
      <xdr:row>81</xdr:row>
      <xdr:rowOff>88226</xdr:rowOff>
    </xdr:to>
    <xdr:sp macro="" textlink="">
      <xdr:nvSpPr>
        <xdr:cNvPr id="221" name="楕円 220"/>
        <xdr:cNvSpPr/>
      </xdr:nvSpPr>
      <xdr:spPr>
        <a:xfrm>
          <a:off x="2286000" y="138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98403</xdr:rowOff>
    </xdr:from>
    <xdr:ext cx="762000" cy="259045"/>
    <xdr:sp macro="" textlink="">
      <xdr:nvSpPr>
        <xdr:cNvPr id="222" name="テキスト ボックス 221"/>
        <xdr:cNvSpPr txBox="1"/>
      </xdr:nvSpPr>
      <xdr:spPr>
        <a:xfrm>
          <a:off x="1955800" y="136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144673</xdr:rowOff>
    </xdr:from>
    <xdr:to>
      <xdr:col>7</xdr:col>
      <xdr:colOff>31750</xdr:colOff>
      <xdr:row>81</xdr:row>
      <xdr:rowOff>74823</xdr:rowOff>
    </xdr:to>
    <xdr:sp macro="" textlink="">
      <xdr:nvSpPr>
        <xdr:cNvPr id="223" name="楕円 222"/>
        <xdr:cNvSpPr/>
      </xdr:nvSpPr>
      <xdr:spPr>
        <a:xfrm>
          <a:off x="1397000" y="138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85000</xdr:rowOff>
    </xdr:from>
    <xdr:ext cx="762000" cy="259045"/>
    <xdr:sp macro="" textlink="">
      <xdr:nvSpPr>
        <xdr:cNvPr id="224" name="テキスト ボックス 223"/>
        <xdr:cNvSpPr txBox="1"/>
      </xdr:nvSpPr>
      <xdr:spPr>
        <a:xfrm>
          <a:off x="1066800" y="1362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ほぼ横ばいになっており、全国市平均、全国町村平均に比べ、下回っている。　人事評価制度による給与の適正化や定員管理により、適正な給与水準に努める。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「ラスパイレス指数」は地方公務員給与実態調査に基づくものであるが、当該資料作成時点において、調査結果が未公表のため、前年度の数値を使用している。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120227</xdr:rowOff>
    </xdr:from>
    <xdr:to>
      <xdr:col>81</xdr:col>
      <xdr:colOff>44450</xdr:colOff>
      <xdr:row>85</xdr:row>
      <xdr:rowOff>120227</xdr:rowOff>
    </xdr:to>
    <xdr:cxnSp macro="">
      <xdr:nvCxnSpPr>
        <xdr:cNvPr id="258" name="直線コネクタ 257"/>
        <xdr:cNvCxnSpPr/>
      </xdr:nvCxnSpPr>
      <xdr:spPr>
        <a:xfrm>
          <a:off x="16179800" y="146934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85</xdr:row>
      <xdr:rowOff>120227</xdr:rowOff>
    </xdr:to>
    <xdr:cxnSp macro="">
      <xdr:nvCxnSpPr>
        <xdr:cNvPr id="261" name="直線コネクタ 260"/>
        <xdr:cNvCxnSpPr/>
      </xdr:nvCxnSpPr>
      <xdr:spPr>
        <a:xfrm>
          <a:off x="15290800" y="146532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80011</xdr:rowOff>
    </xdr:to>
    <xdr:cxnSp macro="">
      <xdr:nvCxnSpPr>
        <xdr:cNvPr id="264" name="直線コネクタ 263"/>
        <xdr:cNvCxnSpPr/>
      </xdr:nvCxnSpPr>
      <xdr:spPr>
        <a:xfrm>
          <a:off x="14401800" y="14564784"/>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15663</xdr:rowOff>
    </xdr:to>
    <xdr:cxnSp macro="">
      <xdr:nvCxnSpPr>
        <xdr:cNvPr id="267" name="直線コネクタ 266"/>
        <xdr:cNvCxnSpPr/>
      </xdr:nvCxnSpPr>
      <xdr:spPr>
        <a:xfrm flipV="1">
          <a:off x="13512800" y="145647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69427</xdr:rowOff>
    </xdr:from>
    <xdr:to>
      <xdr:col>81</xdr:col>
      <xdr:colOff>95250</xdr:colOff>
      <xdr:row>85</xdr:row>
      <xdr:rowOff>171027</xdr:rowOff>
    </xdr:to>
    <xdr:sp macro="" textlink="">
      <xdr:nvSpPr>
        <xdr:cNvPr id="277" name="楕円 276"/>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41504</xdr:rowOff>
    </xdr:from>
    <xdr:ext cx="762000" cy="259045"/>
    <xdr:sp macro="" textlink="">
      <xdr:nvSpPr>
        <xdr:cNvPr id="278" name="給与水準   （国との比較）該当値テキスト"/>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69427</xdr:rowOff>
    </xdr:from>
    <xdr:to>
      <xdr:col>77</xdr:col>
      <xdr:colOff>95250</xdr:colOff>
      <xdr:row>85</xdr:row>
      <xdr:rowOff>171027</xdr:rowOff>
    </xdr:to>
    <xdr:sp macro="" textlink="">
      <xdr:nvSpPr>
        <xdr:cNvPr id="279" name="楕円 278"/>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80" name="テキスト ボックス 27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81" name="楕円 280"/>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140988</xdr:rowOff>
    </xdr:from>
    <xdr:ext cx="762000" cy="259045"/>
    <xdr:sp macro="" textlink="">
      <xdr:nvSpPr>
        <xdr:cNvPr id="282" name="テキスト ボックス 281"/>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3" name="楕円 282"/>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4" name="テキスト ボックス 283"/>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136313</xdr:rowOff>
    </xdr:from>
    <xdr:to>
      <xdr:col>64</xdr:col>
      <xdr:colOff>152400</xdr:colOff>
      <xdr:row>85</xdr:row>
      <xdr:rowOff>66463</xdr:rowOff>
    </xdr:to>
    <xdr:sp macro="" textlink="">
      <xdr:nvSpPr>
        <xdr:cNvPr id="285" name="楕円 284"/>
        <xdr:cNvSpPr/>
      </xdr:nvSpPr>
      <xdr:spPr>
        <a:xfrm>
          <a:off x="13462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76640</xdr:rowOff>
    </xdr:from>
    <xdr:ext cx="762000" cy="259045"/>
    <xdr:sp macro="" textlink="">
      <xdr:nvSpPr>
        <xdr:cNvPr id="286" name="テキスト ボックス 285"/>
        <xdr:cNvSpPr txBox="1"/>
      </xdr:nvSpPr>
      <xdr:spPr>
        <a:xfrm>
          <a:off x="13131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人口千人当たりの職員数は、類似団体内平均値を下回っている。これまでも適正な定員管理に取り組んでいるが、行財政改革に努め、定員管理の適正化を図る。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10922</xdr:rowOff>
    </xdr:from>
    <xdr:to>
      <xdr:col>81</xdr:col>
      <xdr:colOff>44450</xdr:colOff>
      <xdr:row>60</xdr:row>
      <xdr:rowOff>19971</xdr:rowOff>
    </xdr:to>
    <xdr:cxnSp macro="">
      <xdr:nvCxnSpPr>
        <xdr:cNvPr id="317" name="直線コネクタ 316"/>
        <xdr:cNvCxnSpPr/>
      </xdr:nvCxnSpPr>
      <xdr:spPr>
        <a:xfrm>
          <a:off x="16179800" y="10297922"/>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10922</xdr:rowOff>
    </xdr:from>
    <xdr:to>
      <xdr:col>77</xdr:col>
      <xdr:colOff>44450</xdr:colOff>
      <xdr:row>60</xdr:row>
      <xdr:rowOff>18161</xdr:rowOff>
    </xdr:to>
    <xdr:cxnSp macro="">
      <xdr:nvCxnSpPr>
        <xdr:cNvPr id="320" name="直線コネクタ 319"/>
        <xdr:cNvCxnSpPr/>
      </xdr:nvCxnSpPr>
      <xdr:spPr>
        <a:xfrm flipV="1">
          <a:off x="15290800" y="1029792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8509</xdr:rowOff>
    </xdr:from>
    <xdr:to>
      <xdr:col>72</xdr:col>
      <xdr:colOff>203200</xdr:colOff>
      <xdr:row>60</xdr:row>
      <xdr:rowOff>18161</xdr:rowOff>
    </xdr:to>
    <xdr:cxnSp macro="">
      <xdr:nvCxnSpPr>
        <xdr:cNvPr id="323" name="直線コネクタ 322"/>
        <xdr:cNvCxnSpPr/>
      </xdr:nvCxnSpPr>
      <xdr:spPr>
        <a:xfrm>
          <a:off x="14401800" y="1029550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6096</xdr:rowOff>
    </xdr:from>
    <xdr:to>
      <xdr:col>68</xdr:col>
      <xdr:colOff>152400</xdr:colOff>
      <xdr:row>60</xdr:row>
      <xdr:rowOff>8509</xdr:rowOff>
    </xdr:to>
    <xdr:cxnSp macro="">
      <xdr:nvCxnSpPr>
        <xdr:cNvPr id="326" name="直線コネクタ 325"/>
        <xdr:cNvCxnSpPr/>
      </xdr:nvCxnSpPr>
      <xdr:spPr>
        <a:xfrm>
          <a:off x="13512800" y="1029309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140621</xdr:rowOff>
    </xdr:from>
    <xdr:to>
      <xdr:col>81</xdr:col>
      <xdr:colOff>95250</xdr:colOff>
      <xdr:row>60</xdr:row>
      <xdr:rowOff>70771</xdr:rowOff>
    </xdr:to>
    <xdr:sp macro="" textlink="">
      <xdr:nvSpPr>
        <xdr:cNvPr id="336" name="楕円 335"/>
        <xdr:cNvSpPr/>
      </xdr:nvSpPr>
      <xdr:spPr>
        <a:xfrm>
          <a:off x="16967200" y="102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157148</xdr:rowOff>
    </xdr:from>
    <xdr:ext cx="762000" cy="259045"/>
    <xdr:sp macro="" textlink="">
      <xdr:nvSpPr>
        <xdr:cNvPr id="337" name="定員管理の状況該当値テキスト"/>
        <xdr:cNvSpPr txBox="1"/>
      </xdr:nvSpPr>
      <xdr:spPr>
        <a:xfrm>
          <a:off x="17106900" y="1010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131572</xdr:rowOff>
    </xdr:from>
    <xdr:to>
      <xdr:col>77</xdr:col>
      <xdr:colOff>95250</xdr:colOff>
      <xdr:row>60</xdr:row>
      <xdr:rowOff>61722</xdr:rowOff>
    </xdr:to>
    <xdr:sp macro="" textlink="">
      <xdr:nvSpPr>
        <xdr:cNvPr id="338" name="楕円 337"/>
        <xdr:cNvSpPr/>
      </xdr:nvSpPr>
      <xdr:spPr>
        <a:xfrm>
          <a:off x="16129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71899</xdr:rowOff>
    </xdr:from>
    <xdr:ext cx="736600" cy="259045"/>
    <xdr:sp macro="" textlink="">
      <xdr:nvSpPr>
        <xdr:cNvPr id="339" name="テキスト ボックス 338"/>
        <xdr:cNvSpPr txBox="1"/>
      </xdr:nvSpPr>
      <xdr:spPr>
        <a:xfrm>
          <a:off x="15798800" y="1001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138811</xdr:rowOff>
    </xdr:from>
    <xdr:to>
      <xdr:col>73</xdr:col>
      <xdr:colOff>44450</xdr:colOff>
      <xdr:row>60</xdr:row>
      <xdr:rowOff>68961</xdr:rowOff>
    </xdr:to>
    <xdr:sp macro="" textlink="">
      <xdr:nvSpPr>
        <xdr:cNvPr id="340" name="楕円 339"/>
        <xdr:cNvSpPr/>
      </xdr:nvSpPr>
      <xdr:spPr>
        <a:xfrm>
          <a:off x="15240000" y="102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79138</xdr:rowOff>
    </xdr:from>
    <xdr:ext cx="762000" cy="259045"/>
    <xdr:sp macro="" textlink="">
      <xdr:nvSpPr>
        <xdr:cNvPr id="341" name="テキスト ボックス 340"/>
        <xdr:cNvSpPr txBox="1"/>
      </xdr:nvSpPr>
      <xdr:spPr>
        <a:xfrm>
          <a:off x="14909800" y="1002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129159</xdr:rowOff>
    </xdr:from>
    <xdr:to>
      <xdr:col>68</xdr:col>
      <xdr:colOff>203200</xdr:colOff>
      <xdr:row>60</xdr:row>
      <xdr:rowOff>59309</xdr:rowOff>
    </xdr:to>
    <xdr:sp macro="" textlink="">
      <xdr:nvSpPr>
        <xdr:cNvPr id="342" name="楕円 341"/>
        <xdr:cNvSpPr/>
      </xdr:nvSpPr>
      <xdr:spPr>
        <a:xfrm>
          <a:off x="143510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69486</xdr:rowOff>
    </xdr:from>
    <xdr:ext cx="762000" cy="259045"/>
    <xdr:sp macro="" textlink="">
      <xdr:nvSpPr>
        <xdr:cNvPr id="343" name="テキスト ボックス 342"/>
        <xdr:cNvSpPr txBox="1"/>
      </xdr:nvSpPr>
      <xdr:spPr>
        <a:xfrm>
          <a:off x="14020800" y="1001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126746</xdr:rowOff>
    </xdr:from>
    <xdr:to>
      <xdr:col>64</xdr:col>
      <xdr:colOff>152400</xdr:colOff>
      <xdr:row>60</xdr:row>
      <xdr:rowOff>56896</xdr:rowOff>
    </xdr:to>
    <xdr:sp macro="" textlink="">
      <xdr:nvSpPr>
        <xdr:cNvPr id="344" name="楕円 343"/>
        <xdr:cNvSpPr/>
      </xdr:nvSpPr>
      <xdr:spPr>
        <a:xfrm>
          <a:off x="13462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67073</xdr:rowOff>
    </xdr:from>
    <xdr:ext cx="762000" cy="259045"/>
    <xdr:sp macro="" textlink="">
      <xdr:nvSpPr>
        <xdr:cNvPr id="345" name="テキスト ボックス 344"/>
        <xdr:cNvSpPr txBox="1"/>
      </xdr:nvSpPr>
      <xdr:spPr>
        <a:xfrm>
          <a:off x="13131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地方債抑制への取組により、類似団体内平均値、全国平均、鹿児島県平均と比較し、下回っている。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今後も引き続き、当該年度の地方債発行額を償還額以下になるようにし、計画的な地方債の発行に努める。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3810</xdr:rowOff>
    </xdr:to>
    <xdr:cxnSp macro="">
      <xdr:nvCxnSpPr>
        <xdr:cNvPr id="376" name="直線コネクタ 375"/>
        <xdr:cNvCxnSpPr/>
      </xdr:nvCxnSpPr>
      <xdr:spPr>
        <a:xfrm>
          <a:off x="16179800" y="70236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8636</xdr:rowOff>
    </xdr:to>
    <xdr:cxnSp macro="">
      <xdr:nvCxnSpPr>
        <xdr:cNvPr id="379" name="直線コネクタ 378"/>
        <xdr:cNvCxnSpPr/>
      </xdr:nvCxnSpPr>
      <xdr:spPr>
        <a:xfrm flipV="1">
          <a:off x="15290800" y="70236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8636</xdr:rowOff>
    </xdr:from>
    <xdr:to>
      <xdr:col>72</xdr:col>
      <xdr:colOff>203200</xdr:colOff>
      <xdr:row>41</xdr:row>
      <xdr:rowOff>23114</xdr:rowOff>
    </xdr:to>
    <xdr:cxnSp macro="">
      <xdr:nvCxnSpPr>
        <xdr:cNvPr id="382" name="直線コネクタ 381"/>
        <xdr:cNvCxnSpPr/>
      </xdr:nvCxnSpPr>
      <xdr:spPr>
        <a:xfrm flipV="1">
          <a:off x="14401800" y="70380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52070</xdr:rowOff>
    </xdr:to>
    <xdr:cxnSp macro="">
      <xdr:nvCxnSpPr>
        <xdr:cNvPr id="385" name="直線コネクタ 384"/>
        <xdr:cNvCxnSpPr/>
      </xdr:nvCxnSpPr>
      <xdr:spPr>
        <a:xfrm flipV="1">
          <a:off x="13512800" y="705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5" name="楕円 394"/>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6"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397" name="楕円 396"/>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98" name="テキスト ボックス 397"/>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129286</xdr:rowOff>
    </xdr:from>
    <xdr:to>
      <xdr:col>73</xdr:col>
      <xdr:colOff>44450</xdr:colOff>
      <xdr:row>41</xdr:row>
      <xdr:rowOff>59436</xdr:rowOff>
    </xdr:to>
    <xdr:sp macro="" textlink="">
      <xdr:nvSpPr>
        <xdr:cNvPr id="399" name="楕円 398"/>
        <xdr:cNvSpPr/>
      </xdr:nvSpPr>
      <xdr:spPr>
        <a:xfrm>
          <a:off x="15240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69613</xdr:rowOff>
    </xdr:from>
    <xdr:ext cx="762000" cy="259045"/>
    <xdr:sp macro="" textlink="">
      <xdr:nvSpPr>
        <xdr:cNvPr id="400" name="テキスト ボックス 399"/>
        <xdr:cNvSpPr txBox="1"/>
      </xdr:nvSpPr>
      <xdr:spPr>
        <a:xfrm>
          <a:off x="14909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1" name="楕円 400"/>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402" name="テキスト ボックス 401"/>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3" name="楕円 402"/>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4" name="テキスト ボックス 403"/>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昨年同様０ポイントとなっている。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今後も引き続き、義務的経費及び経常経費の削減を中心とする行財政改革を進め、財政の健全化に努める。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5757</xdr:rowOff>
    </xdr:from>
    <xdr:to>
      <xdr:col>68</xdr:col>
      <xdr:colOff>152400</xdr:colOff>
      <xdr:row>14</xdr:row>
      <xdr:rowOff>88604</xdr:rowOff>
    </xdr:to>
    <xdr:cxnSp macro="">
      <xdr:nvCxnSpPr>
        <xdr:cNvPr id="438" name="直線コネクタ 437"/>
        <xdr:cNvCxnSpPr/>
      </xdr:nvCxnSpPr>
      <xdr:spPr>
        <a:xfrm flipV="1">
          <a:off x="13512800" y="2406057"/>
          <a:ext cx="8890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126407</xdr:rowOff>
    </xdr:from>
    <xdr:to>
      <xdr:col>68</xdr:col>
      <xdr:colOff>203200</xdr:colOff>
      <xdr:row>14</xdr:row>
      <xdr:rowOff>56557</xdr:rowOff>
    </xdr:to>
    <xdr:sp macro="" textlink="">
      <xdr:nvSpPr>
        <xdr:cNvPr id="454" name="楕円 453"/>
        <xdr:cNvSpPr/>
      </xdr:nvSpPr>
      <xdr:spPr>
        <a:xfrm>
          <a:off x="14351000" y="23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41334</xdr:rowOff>
    </xdr:from>
    <xdr:ext cx="762000" cy="259045"/>
    <xdr:sp macro="" textlink="">
      <xdr:nvSpPr>
        <xdr:cNvPr id="455" name="テキスト ボックス 454"/>
        <xdr:cNvSpPr txBox="1"/>
      </xdr:nvSpPr>
      <xdr:spPr>
        <a:xfrm>
          <a:off x="14020800" y="24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37804</xdr:rowOff>
    </xdr:from>
    <xdr:to>
      <xdr:col>64</xdr:col>
      <xdr:colOff>152400</xdr:colOff>
      <xdr:row>14</xdr:row>
      <xdr:rowOff>139404</xdr:rowOff>
    </xdr:to>
    <xdr:sp macro="" textlink="">
      <xdr:nvSpPr>
        <xdr:cNvPr id="456" name="楕円 455"/>
        <xdr:cNvSpPr/>
      </xdr:nvSpPr>
      <xdr:spPr>
        <a:xfrm>
          <a:off x="134620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124181</xdr:rowOff>
    </xdr:from>
    <xdr:ext cx="762000" cy="259045"/>
    <xdr:sp macro="" textlink="">
      <xdr:nvSpPr>
        <xdr:cNvPr id="457" name="テキスト ボックス 456"/>
        <xdr:cNvSpPr txBox="1"/>
      </xdr:nvSpPr>
      <xdr:spPr>
        <a:xfrm>
          <a:off x="13131800" y="252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6,717
6,619
27.78
5,141,438
4,994,713
142,994
2,650,475
5,437,443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定員管理及び給与の適正化に努めており、前年度に比べ減少したが、類似団体内平均値を未だ上回っている状況である。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今後も定員管理及び給与の適正化に努め、人件費の抑制に努める。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129286</xdr:rowOff>
    </xdr:to>
    <xdr:cxnSp macro="">
      <xdr:nvCxnSpPr>
        <xdr:cNvPr id="64" name="直線コネクタ 63"/>
        <xdr:cNvCxnSpPr/>
      </xdr:nvCxnSpPr>
      <xdr:spPr>
        <a:xfrm flipV="1">
          <a:off x="3987800" y="638149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120142</xdr:rowOff>
    </xdr:from>
    <xdr:to>
      <xdr:col>19</xdr:col>
      <xdr:colOff>187325</xdr:colOff>
      <xdr:row>37</xdr:row>
      <xdr:rowOff>129286</xdr:rowOff>
    </xdr:to>
    <xdr:cxnSp macro="">
      <xdr:nvCxnSpPr>
        <xdr:cNvPr id="67" name="直線コネクタ 66"/>
        <xdr:cNvCxnSpPr/>
      </xdr:nvCxnSpPr>
      <xdr:spPr>
        <a:xfrm>
          <a:off x="3098800" y="64637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37</xdr:row>
      <xdr:rowOff>120142</xdr:rowOff>
    </xdr:to>
    <xdr:cxnSp macro="">
      <xdr:nvCxnSpPr>
        <xdr:cNvPr id="70" name="直線コネクタ 69"/>
        <xdr:cNvCxnSpPr/>
      </xdr:nvCxnSpPr>
      <xdr:spPr>
        <a:xfrm>
          <a:off x="2209800" y="6463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133858</xdr:rowOff>
    </xdr:to>
    <xdr:cxnSp macro="">
      <xdr:nvCxnSpPr>
        <xdr:cNvPr id="73" name="直線コネクタ 72"/>
        <xdr:cNvCxnSpPr/>
      </xdr:nvCxnSpPr>
      <xdr:spPr>
        <a:xfrm flipV="1">
          <a:off x="1320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69342</xdr:rowOff>
    </xdr:from>
    <xdr:to>
      <xdr:col>15</xdr:col>
      <xdr:colOff>149225</xdr:colOff>
      <xdr:row>37</xdr:row>
      <xdr:rowOff>170942</xdr:rowOff>
    </xdr:to>
    <xdr:sp macro="" textlink="">
      <xdr:nvSpPr>
        <xdr:cNvPr id="87" name="楕円 86"/>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155719</xdr:rowOff>
    </xdr:from>
    <xdr:ext cx="762000" cy="259045"/>
    <xdr:sp macro="" textlink="">
      <xdr:nvSpPr>
        <xdr:cNvPr id="88" name="テキスト ボックス 87"/>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ポイント増加したものの、類似団体内平均値とほぼ同程度となっている。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職員のコスト意識を高め、事務改善等を行うことにより、委託料や需用費等の経費削減に努める。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17272</xdr:rowOff>
    </xdr:from>
    <xdr:to>
      <xdr:col>82</xdr:col>
      <xdr:colOff>107950</xdr:colOff>
      <xdr:row>14</xdr:row>
      <xdr:rowOff>35560</xdr:rowOff>
    </xdr:to>
    <xdr:cxnSp macro="">
      <xdr:nvCxnSpPr>
        <xdr:cNvPr id="123" name="直線コネクタ 122"/>
        <xdr:cNvCxnSpPr/>
      </xdr:nvCxnSpPr>
      <xdr:spPr>
        <a:xfrm>
          <a:off x="15671800" y="24175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143002</xdr:rowOff>
    </xdr:from>
    <xdr:to>
      <xdr:col>78</xdr:col>
      <xdr:colOff>69850</xdr:colOff>
      <xdr:row>14</xdr:row>
      <xdr:rowOff>17272</xdr:rowOff>
    </xdr:to>
    <xdr:cxnSp macro="">
      <xdr:nvCxnSpPr>
        <xdr:cNvPr id="126" name="直線コネクタ 125"/>
        <xdr:cNvCxnSpPr/>
      </xdr:nvCxnSpPr>
      <xdr:spPr>
        <a:xfrm>
          <a:off x="14782800" y="23718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143002</xdr:rowOff>
    </xdr:from>
    <xdr:to>
      <xdr:col>73</xdr:col>
      <xdr:colOff>180975</xdr:colOff>
      <xdr:row>13</xdr:row>
      <xdr:rowOff>156718</xdr:rowOff>
    </xdr:to>
    <xdr:cxnSp macro="">
      <xdr:nvCxnSpPr>
        <xdr:cNvPr id="129" name="直線コネクタ 128"/>
        <xdr:cNvCxnSpPr/>
      </xdr:nvCxnSpPr>
      <xdr:spPr>
        <a:xfrm flipV="1">
          <a:off x="13893800" y="23718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147574</xdr:rowOff>
    </xdr:from>
    <xdr:to>
      <xdr:col>69</xdr:col>
      <xdr:colOff>92075</xdr:colOff>
      <xdr:row>13</xdr:row>
      <xdr:rowOff>156718</xdr:rowOff>
    </xdr:to>
    <xdr:cxnSp macro="">
      <xdr:nvCxnSpPr>
        <xdr:cNvPr id="132" name="直線コネクタ 131"/>
        <xdr:cNvCxnSpPr/>
      </xdr:nvCxnSpPr>
      <xdr:spPr>
        <a:xfrm>
          <a:off x="13004800" y="23764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2" name="楕円 141"/>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3" name="物件費該当値テキスト"/>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137922</xdr:rowOff>
    </xdr:from>
    <xdr:to>
      <xdr:col>78</xdr:col>
      <xdr:colOff>120650</xdr:colOff>
      <xdr:row>14</xdr:row>
      <xdr:rowOff>68072</xdr:rowOff>
    </xdr:to>
    <xdr:sp macro="" textlink="">
      <xdr:nvSpPr>
        <xdr:cNvPr id="144" name="楕円 143"/>
        <xdr:cNvSpPr/>
      </xdr:nvSpPr>
      <xdr:spPr>
        <a:xfrm>
          <a:off x="15621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78249</xdr:rowOff>
    </xdr:from>
    <xdr:ext cx="736600" cy="259045"/>
    <xdr:sp macro="" textlink="">
      <xdr:nvSpPr>
        <xdr:cNvPr id="145" name="テキスト ボックス 144"/>
        <xdr:cNvSpPr txBox="1"/>
      </xdr:nvSpPr>
      <xdr:spPr>
        <a:xfrm>
          <a:off x="15290800" y="21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92202</xdr:rowOff>
    </xdr:from>
    <xdr:to>
      <xdr:col>74</xdr:col>
      <xdr:colOff>31750</xdr:colOff>
      <xdr:row>14</xdr:row>
      <xdr:rowOff>22352</xdr:rowOff>
    </xdr:to>
    <xdr:sp macro="" textlink="">
      <xdr:nvSpPr>
        <xdr:cNvPr id="146" name="楕円 145"/>
        <xdr:cNvSpPr/>
      </xdr:nvSpPr>
      <xdr:spPr>
        <a:xfrm>
          <a:off x="14732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32529</xdr:rowOff>
    </xdr:from>
    <xdr:ext cx="762000" cy="259045"/>
    <xdr:sp macro="" textlink="">
      <xdr:nvSpPr>
        <xdr:cNvPr id="147" name="テキスト ボックス 146"/>
        <xdr:cNvSpPr txBox="1"/>
      </xdr:nvSpPr>
      <xdr:spPr>
        <a:xfrm>
          <a:off x="14401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105918</xdr:rowOff>
    </xdr:from>
    <xdr:to>
      <xdr:col>69</xdr:col>
      <xdr:colOff>142875</xdr:colOff>
      <xdr:row>14</xdr:row>
      <xdr:rowOff>36068</xdr:rowOff>
    </xdr:to>
    <xdr:sp macro="" textlink="">
      <xdr:nvSpPr>
        <xdr:cNvPr id="148" name="楕円 147"/>
        <xdr:cNvSpPr/>
      </xdr:nvSpPr>
      <xdr:spPr>
        <a:xfrm>
          <a:off x="13843000" y="233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46245</xdr:rowOff>
    </xdr:from>
    <xdr:ext cx="762000" cy="259045"/>
    <xdr:sp macro="" textlink="">
      <xdr:nvSpPr>
        <xdr:cNvPr id="149" name="テキスト ボックス 148"/>
        <xdr:cNvSpPr txBox="1"/>
      </xdr:nvSpPr>
      <xdr:spPr>
        <a:xfrm>
          <a:off x="13512800" y="210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96774</xdr:rowOff>
    </xdr:from>
    <xdr:to>
      <xdr:col>65</xdr:col>
      <xdr:colOff>53975</xdr:colOff>
      <xdr:row>14</xdr:row>
      <xdr:rowOff>26924</xdr:rowOff>
    </xdr:to>
    <xdr:sp macro="" textlink="">
      <xdr:nvSpPr>
        <xdr:cNvPr id="150" name="楕円 149"/>
        <xdr:cNvSpPr/>
      </xdr:nvSpPr>
      <xdr:spPr>
        <a:xfrm>
          <a:off x="129540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37101</xdr:rowOff>
    </xdr:from>
    <xdr:ext cx="762000" cy="259045"/>
    <xdr:sp macro="" textlink="">
      <xdr:nvSpPr>
        <xdr:cNvPr id="151" name="テキスト ボックス 150"/>
        <xdr:cNvSpPr txBox="1"/>
      </xdr:nvSpPr>
      <xdr:spPr>
        <a:xfrm>
          <a:off x="12623800" y="209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扶助費にかかる経常収支比率が前年度に比べ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ポイント増加しており</a:t>
          </a:r>
          <a:r>
            <a:rPr kumimoji="1" lang="ja-JP" altLang="ja-JP" sz="1100">
              <a:solidFill>
                <a:schemeClr val="dk1"/>
              </a:solidFill>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類似団体平均を大きく上回り、かつ上昇傾向にある。要因として、自立支援サービス費や老人ホーム入所措置費の増加等が挙げられる。高齢化率の上昇等により厳しい状況下にあるが、福祉サービス等の低下を招かないよう配慮し、適正な事業運営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31750</xdr:rowOff>
    </xdr:from>
    <xdr:to>
      <xdr:col>24</xdr:col>
      <xdr:colOff>25400</xdr:colOff>
      <xdr:row>62</xdr:row>
      <xdr:rowOff>12700</xdr:rowOff>
    </xdr:to>
    <xdr:cxnSp macro="">
      <xdr:nvCxnSpPr>
        <xdr:cNvPr id="184" name="直線コネクタ 183"/>
        <xdr:cNvCxnSpPr/>
      </xdr:nvCxnSpPr>
      <xdr:spPr>
        <a:xfrm>
          <a:off x="3987800" y="10490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12700</xdr:rowOff>
    </xdr:from>
    <xdr:to>
      <xdr:col>19</xdr:col>
      <xdr:colOff>187325</xdr:colOff>
      <xdr:row>61</xdr:row>
      <xdr:rowOff>31750</xdr:rowOff>
    </xdr:to>
    <xdr:cxnSp macro="">
      <xdr:nvCxnSpPr>
        <xdr:cNvPr id="187" name="直線コネクタ 186"/>
        <xdr:cNvCxnSpPr/>
      </xdr:nvCxnSpPr>
      <xdr:spPr>
        <a:xfrm>
          <a:off x="3098800" y="10471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61</xdr:row>
      <xdr:rowOff>12700</xdr:rowOff>
    </xdr:to>
    <xdr:cxnSp macro="">
      <xdr:nvCxnSpPr>
        <xdr:cNvPr id="190" name="直線コネクタ 189"/>
        <xdr:cNvCxnSpPr/>
      </xdr:nvCxnSpPr>
      <xdr:spPr>
        <a:xfrm>
          <a:off x="2209800" y="10375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88900</xdr:rowOff>
    </xdr:to>
    <xdr:cxnSp macro="">
      <xdr:nvCxnSpPr>
        <xdr:cNvPr id="193" name="直線コネクタ 192"/>
        <xdr:cNvCxnSpPr/>
      </xdr:nvCxnSpPr>
      <xdr:spPr>
        <a:xfrm>
          <a:off x="1320800" y="1026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133350</xdr:rowOff>
    </xdr:from>
    <xdr:to>
      <xdr:col>24</xdr:col>
      <xdr:colOff>76200</xdr:colOff>
      <xdr:row>62</xdr:row>
      <xdr:rowOff>63500</xdr:rowOff>
    </xdr:to>
    <xdr:sp macro="" textlink="">
      <xdr:nvSpPr>
        <xdr:cNvPr id="203" name="楕円 202"/>
        <xdr:cNvSpPr/>
      </xdr:nvSpPr>
      <xdr:spPr>
        <a:xfrm>
          <a:off x="47752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41927</xdr:rowOff>
    </xdr:from>
    <xdr:ext cx="762000" cy="259045"/>
    <xdr:sp macro="" textlink="">
      <xdr:nvSpPr>
        <xdr:cNvPr id="204" name="扶助費該当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152400</xdr:rowOff>
    </xdr:from>
    <xdr:to>
      <xdr:col>20</xdr:col>
      <xdr:colOff>38100</xdr:colOff>
      <xdr:row>61</xdr:row>
      <xdr:rowOff>82550</xdr:rowOff>
    </xdr:to>
    <xdr:sp macro="" textlink="">
      <xdr:nvSpPr>
        <xdr:cNvPr id="205" name="楕円 204"/>
        <xdr:cNvSpPr/>
      </xdr:nvSpPr>
      <xdr:spPr>
        <a:xfrm>
          <a:off x="3937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67327</xdr:rowOff>
    </xdr:from>
    <xdr:ext cx="736600" cy="259045"/>
    <xdr:sp macro="" textlink="">
      <xdr:nvSpPr>
        <xdr:cNvPr id="206" name="テキスト ボックス 205"/>
        <xdr:cNvSpPr txBox="1"/>
      </xdr:nvSpPr>
      <xdr:spPr>
        <a:xfrm>
          <a:off x="3606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133350</xdr:rowOff>
    </xdr:from>
    <xdr:to>
      <xdr:col>15</xdr:col>
      <xdr:colOff>149225</xdr:colOff>
      <xdr:row>61</xdr:row>
      <xdr:rowOff>63500</xdr:rowOff>
    </xdr:to>
    <xdr:sp macro="" textlink="">
      <xdr:nvSpPr>
        <xdr:cNvPr id="207" name="楕円 206"/>
        <xdr:cNvSpPr/>
      </xdr:nvSpPr>
      <xdr:spPr>
        <a:xfrm>
          <a:off x="3048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48277</xdr:rowOff>
    </xdr:from>
    <xdr:ext cx="762000" cy="259045"/>
    <xdr:sp macro="" textlink="">
      <xdr:nvSpPr>
        <xdr:cNvPr id="208" name="テキスト ボックス 207"/>
        <xdr:cNvSpPr txBox="1"/>
      </xdr:nvSpPr>
      <xdr:spPr>
        <a:xfrm>
          <a:off x="2717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09" name="楕円 208"/>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0" name="テキスト ボックス 209"/>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1" name="楕円 210"/>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2" name="テキスト ボックス 211"/>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も上回る状況となった。高齢化率の上昇に伴い、国民健康保険事業・介護保険事業への繰出金が多額となっていることが挙げられる。保健事業（各種検（健）診受診促進や介護予防事業等）の取組の強化により将来的な医療費の抑制に努め、健全な事業運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76708</xdr:rowOff>
    </xdr:from>
    <xdr:to>
      <xdr:col>82</xdr:col>
      <xdr:colOff>107950</xdr:colOff>
      <xdr:row>56</xdr:row>
      <xdr:rowOff>140716</xdr:rowOff>
    </xdr:to>
    <xdr:cxnSp macro="">
      <xdr:nvCxnSpPr>
        <xdr:cNvPr id="242" name="直線コネクタ 241"/>
        <xdr:cNvCxnSpPr/>
      </xdr:nvCxnSpPr>
      <xdr:spPr>
        <a:xfrm>
          <a:off x="15671800" y="96779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76708</xdr:rowOff>
    </xdr:from>
    <xdr:to>
      <xdr:col>78</xdr:col>
      <xdr:colOff>69850</xdr:colOff>
      <xdr:row>56</xdr:row>
      <xdr:rowOff>99568</xdr:rowOff>
    </xdr:to>
    <xdr:cxnSp macro="">
      <xdr:nvCxnSpPr>
        <xdr:cNvPr id="245" name="直線コネクタ 244"/>
        <xdr:cNvCxnSpPr/>
      </xdr:nvCxnSpPr>
      <xdr:spPr>
        <a:xfrm flipV="1">
          <a:off x="14782800" y="9677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99568</xdr:rowOff>
    </xdr:from>
    <xdr:to>
      <xdr:col>73</xdr:col>
      <xdr:colOff>180975</xdr:colOff>
      <xdr:row>56</xdr:row>
      <xdr:rowOff>113284</xdr:rowOff>
    </xdr:to>
    <xdr:cxnSp macro="">
      <xdr:nvCxnSpPr>
        <xdr:cNvPr id="248" name="直線コネクタ 247"/>
        <xdr:cNvCxnSpPr/>
      </xdr:nvCxnSpPr>
      <xdr:spPr>
        <a:xfrm flipV="1">
          <a:off x="13893800" y="9700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90424</xdr:rowOff>
    </xdr:from>
    <xdr:to>
      <xdr:col>69</xdr:col>
      <xdr:colOff>92075</xdr:colOff>
      <xdr:row>56</xdr:row>
      <xdr:rowOff>113284</xdr:rowOff>
    </xdr:to>
    <xdr:cxnSp macro="">
      <xdr:nvCxnSpPr>
        <xdr:cNvPr id="251" name="直線コネクタ 250"/>
        <xdr:cNvCxnSpPr/>
      </xdr:nvCxnSpPr>
      <xdr:spPr>
        <a:xfrm>
          <a:off x="13004800" y="9691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61" name="楕円 260"/>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61993</xdr:rowOff>
    </xdr:from>
    <xdr:ext cx="762000" cy="259045"/>
    <xdr:sp macro="" textlink="">
      <xdr:nvSpPr>
        <xdr:cNvPr id="262" name="その他該当値テキスト"/>
        <xdr:cNvSpPr txBox="1"/>
      </xdr:nvSpPr>
      <xdr:spPr>
        <a:xfrm>
          <a:off x="16598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25908</xdr:rowOff>
    </xdr:from>
    <xdr:to>
      <xdr:col>78</xdr:col>
      <xdr:colOff>120650</xdr:colOff>
      <xdr:row>56</xdr:row>
      <xdr:rowOff>127508</xdr:rowOff>
    </xdr:to>
    <xdr:sp macro="" textlink="">
      <xdr:nvSpPr>
        <xdr:cNvPr id="263" name="楕円 262"/>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64" name="テキスト ボックス 263"/>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48768</xdr:rowOff>
    </xdr:from>
    <xdr:to>
      <xdr:col>74</xdr:col>
      <xdr:colOff>31750</xdr:colOff>
      <xdr:row>56</xdr:row>
      <xdr:rowOff>150368</xdr:rowOff>
    </xdr:to>
    <xdr:sp macro="" textlink="">
      <xdr:nvSpPr>
        <xdr:cNvPr id="265" name="楕円 264"/>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135145</xdr:rowOff>
    </xdr:from>
    <xdr:ext cx="762000" cy="259045"/>
    <xdr:sp macro="" textlink="">
      <xdr:nvSpPr>
        <xdr:cNvPr id="266" name="テキスト ボックス 265"/>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62484</xdr:rowOff>
    </xdr:from>
    <xdr:to>
      <xdr:col>69</xdr:col>
      <xdr:colOff>142875</xdr:colOff>
      <xdr:row>56</xdr:row>
      <xdr:rowOff>164084</xdr:rowOff>
    </xdr:to>
    <xdr:sp macro="" textlink="">
      <xdr:nvSpPr>
        <xdr:cNvPr id="267" name="楕円 266"/>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2811</xdr:rowOff>
    </xdr:from>
    <xdr:ext cx="762000" cy="259045"/>
    <xdr:sp macro="" textlink="">
      <xdr:nvSpPr>
        <xdr:cNvPr id="268" name="テキスト ボックス 267"/>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39624</xdr:rowOff>
    </xdr:from>
    <xdr:to>
      <xdr:col>65</xdr:col>
      <xdr:colOff>53975</xdr:colOff>
      <xdr:row>56</xdr:row>
      <xdr:rowOff>141224</xdr:rowOff>
    </xdr:to>
    <xdr:sp macro="" textlink="">
      <xdr:nvSpPr>
        <xdr:cNvPr id="269" name="楕円 268"/>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151401</xdr:rowOff>
    </xdr:from>
    <xdr:ext cx="762000" cy="259045"/>
    <xdr:sp macro="" textlink="">
      <xdr:nvSpPr>
        <xdr:cNvPr id="270" name="テキスト ボックス 269"/>
        <xdr:cNvSpPr txBox="1"/>
      </xdr:nvSpPr>
      <xdr:spPr>
        <a:xfrm>
          <a:off x="12623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ポイント増加したが、類似団体平均値は下回っている。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今後も行財政改革や補助事業の見直しを進め、補助費の抑制に努める。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127000</xdr:rowOff>
    </xdr:to>
    <xdr:cxnSp macro="">
      <xdr:nvCxnSpPr>
        <xdr:cNvPr id="300" name="直線コネクタ 299"/>
        <xdr:cNvCxnSpPr/>
      </xdr:nvCxnSpPr>
      <xdr:spPr>
        <a:xfrm>
          <a:off x="15671800" y="62809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122428</xdr:rowOff>
    </xdr:to>
    <xdr:cxnSp macro="">
      <xdr:nvCxnSpPr>
        <xdr:cNvPr id="303" name="直線コネクタ 302"/>
        <xdr:cNvCxnSpPr/>
      </xdr:nvCxnSpPr>
      <xdr:spPr>
        <a:xfrm flipV="1">
          <a:off x="14782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69850</xdr:rowOff>
    </xdr:to>
    <xdr:cxnSp macro="">
      <xdr:nvCxnSpPr>
        <xdr:cNvPr id="306" name="直線コネクタ 305"/>
        <xdr:cNvCxnSpPr/>
      </xdr:nvCxnSpPr>
      <xdr:spPr>
        <a:xfrm flipV="1">
          <a:off x="13893800" y="62946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69850</xdr:rowOff>
    </xdr:to>
    <xdr:cxnSp macro="">
      <xdr:nvCxnSpPr>
        <xdr:cNvPr id="309" name="直線コネクタ 308"/>
        <xdr:cNvCxnSpPr/>
      </xdr:nvCxnSpPr>
      <xdr:spPr>
        <a:xfrm>
          <a:off x="13004800" y="63037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9" name="楕円 318"/>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0"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1" name="楕円 320"/>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2" name="テキスト ボックス 321"/>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3" name="楕円 322"/>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4" name="テキスト ボックス 323"/>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5" name="楕円 324"/>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6" name="テキスト ボックス 325"/>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27" name="楕円 326"/>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28" name="テキスト ボックス 32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昨今の自然災害に備え、緊急防災・減災事業債を発行し、防災施設の整備や、過疎対策事業債を発行し、観光地整備や老朽化した施設整備等を行ったことにより、前年度より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今後も費用対効果を考慮した事業の選択を行い、地方債発行額を償還額以下になるように努め、財政の健全化を図る。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152146</xdr:rowOff>
    </xdr:to>
    <xdr:cxnSp macro="">
      <xdr:nvCxnSpPr>
        <xdr:cNvPr id="358" name="直線コネクタ 357"/>
        <xdr:cNvCxnSpPr/>
      </xdr:nvCxnSpPr>
      <xdr:spPr>
        <a:xfrm>
          <a:off x="3987800" y="132989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97282</xdr:rowOff>
    </xdr:to>
    <xdr:cxnSp macro="">
      <xdr:nvCxnSpPr>
        <xdr:cNvPr id="361" name="直線コネクタ 360"/>
        <xdr:cNvCxnSpPr/>
      </xdr:nvCxnSpPr>
      <xdr:spPr>
        <a:xfrm>
          <a:off x="3098800" y="13266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83565</xdr:rowOff>
    </xdr:to>
    <xdr:cxnSp macro="">
      <xdr:nvCxnSpPr>
        <xdr:cNvPr id="364" name="直線コネクタ 363"/>
        <xdr:cNvCxnSpPr/>
      </xdr:nvCxnSpPr>
      <xdr:spPr>
        <a:xfrm flipV="1">
          <a:off x="2209800" y="132669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115570</xdr:rowOff>
    </xdr:to>
    <xdr:cxnSp macro="">
      <xdr:nvCxnSpPr>
        <xdr:cNvPr id="367" name="直線コネクタ 366"/>
        <xdr:cNvCxnSpPr/>
      </xdr:nvCxnSpPr>
      <xdr:spPr>
        <a:xfrm flipV="1">
          <a:off x="1320800" y="132852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77" name="楕円 376"/>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117873</xdr:rowOff>
    </xdr:from>
    <xdr:ext cx="762000" cy="259045"/>
    <xdr:sp macro="" textlink="">
      <xdr:nvSpPr>
        <xdr:cNvPr id="378" name="公債費該当値テキスト"/>
        <xdr:cNvSpPr txBox="1"/>
      </xdr:nvSpPr>
      <xdr:spPr>
        <a:xfrm>
          <a:off x="4914900" y="131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79" name="楕円 378"/>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80" name="テキスト ボックス 379"/>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1" name="楕円 380"/>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2" name="テキスト ボックス 381"/>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83" name="楕円 382"/>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4" name="テキスト ボックス 383"/>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5" name="楕円 384"/>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86" name="テキスト ボックス 385"/>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類似団体内平均値を上回っているが、要因としては、扶助費が類似団体内平均値を大きく上回ったことが挙げられる。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住民サービスの低下を招かないよう配慮しながら、さらなる経常経費抑制に努める。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136798</xdr:rowOff>
    </xdr:from>
    <xdr:to>
      <xdr:col>82</xdr:col>
      <xdr:colOff>107950</xdr:colOff>
      <xdr:row>76</xdr:row>
      <xdr:rowOff>169455</xdr:rowOff>
    </xdr:to>
    <xdr:cxnSp macro="">
      <xdr:nvCxnSpPr>
        <xdr:cNvPr id="421" name="直線コネクタ 420"/>
        <xdr:cNvCxnSpPr/>
      </xdr:nvCxnSpPr>
      <xdr:spPr>
        <a:xfrm>
          <a:off x="15671800" y="131669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120469</xdr:rowOff>
    </xdr:from>
    <xdr:to>
      <xdr:col>78</xdr:col>
      <xdr:colOff>69850</xdr:colOff>
      <xdr:row>76</xdr:row>
      <xdr:rowOff>136798</xdr:rowOff>
    </xdr:to>
    <xdr:cxnSp macro="">
      <xdr:nvCxnSpPr>
        <xdr:cNvPr id="424" name="直線コネクタ 423"/>
        <xdr:cNvCxnSpPr/>
      </xdr:nvCxnSpPr>
      <xdr:spPr>
        <a:xfrm>
          <a:off x="14782800" y="131506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120469</xdr:rowOff>
    </xdr:from>
    <xdr:to>
      <xdr:col>73</xdr:col>
      <xdr:colOff>180975</xdr:colOff>
      <xdr:row>77</xdr:row>
      <xdr:rowOff>37193</xdr:rowOff>
    </xdr:to>
    <xdr:cxnSp macro="">
      <xdr:nvCxnSpPr>
        <xdr:cNvPr id="427" name="直線コネクタ 426"/>
        <xdr:cNvCxnSpPr/>
      </xdr:nvCxnSpPr>
      <xdr:spPr>
        <a:xfrm flipV="1">
          <a:off x="13893800" y="1315066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97608</xdr:rowOff>
    </xdr:from>
    <xdr:to>
      <xdr:col>69</xdr:col>
      <xdr:colOff>92075</xdr:colOff>
      <xdr:row>77</xdr:row>
      <xdr:rowOff>37193</xdr:rowOff>
    </xdr:to>
    <xdr:cxnSp macro="">
      <xdr:nvCxnSpPr>
        <xdr:cNvPr id="430" name="直線コネクタ 429"/>
        <xdr:cNvCxnSpPr/>
      </xdr:nvCxnSpPr>
      <xdr:spPr>
        <a:xfrm>
          <a:off x="13004800" y="1312780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118655</xdr:rowOff>
    </xdr:from>
    <xdr:to>
      <xdr:col>82</xdr:col>
      <xdr:colOff>158750</xdr:colOff>
      <xdr:row>77</xdr:row>
      <xdr:rowOff>48805</xdr:rowOff>
    </xdr:to>
    <xdr:sp macro="" textlink="">
      <xdr:nvSpPr>
        <xdr:cNvPr id="440" name="楕円 439"/>
        <xdr:cNvSpPr/>
      </xdr:nvSpPr>
      <xdr:spPr>
        <a:xfrm>
          <a:off x="164592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90732</xdr:rowOff>
    </xdr:from>
    <xdr:ext cx="762000" cy="259045"/>
    <xdr:sp macro="" textlink="">
      <xdr:nvSpPr>
        <xdr:cNvPr id="441" name="公債費以外該当値テキスト"/>
        <xdr:cNvSpPr txBox="1"/>
      </xdr:nvSpPr>
      <xdr:spPr>
        <a:xfrm>
          <a:off x="16598900" y="131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85998</xdr:rowOff>
    </xdr:from>
    <xdr:to>
      <xdr:col>78</xdr:col>
      <xdr:colOff>120650</xdr:colOff>
      <xdr:row>77</xdr:row>
      <xdr:rowOff>16148</xdr:rowOff>
    </xdr:to>
    <xdr:sp macro="" textlink="">
      <xdr:nvSpPr>
        <xdr:cNvPr id="442" name="楕円 441"/>
        <xdr:cNvSpPr/>
      </xdr:nvSpPr>
      <xdr:spPr>
        <a:xfrm>
          <a:off x="15621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925</xdr:rowOff>
    </xdr:from>
    <xdr:ext cx="736600" cy="259045"/>
    <xdr:sp macro="" textlink="">
      <xdr:nvSpPr>
        <xdr:cNvPr id="443" name="テキスト ボックス 442"/>
        <xdr:cNvSpPr txBox="1"/>
      </xdr:nvSpPr>
      <xdr:spPr>
        <a:xfrm>
          <a:off x="15290800" y="13202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69669</xdr:rowOff>
    </xdr:from>
    <xdr:to>
      <xdr:col>74</xdr:col>
      <xdr:colOff>31750</xdr:colOff>
      <xdr:row>76</xdr:row>
      <xdr:rowOff>171269</xdr:rowOff>
    </xdr:to>
    <xdr:sp macro="" textlink="">
      <xdr:nvSpPr>
        <xdr:cNvPr id="444" name="楕円 443"/>
        <xdr:cNvSpPr/>
      </xdr:nvSpPr>
      <xdr:spPr>
        <a:xfrm>
          <a:off x="147320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156046</xdr:rowOff>
    </xdr:from>
    <xdr:ext cx="762000" cy="259045"/>
    <xdr:sp macro="" textlink="">
      <xdr:nvSpPr>
        <xdr:cNvPr id="445" name="テキスト ボックス 444"/>
        <xdr:cNvSpPr txBox="1"/>
      </xdr:nvSpPr>
      <xdr:spPr>
        <a:xfrm>
          <a:off x="14401800" y="1318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157843</xdr:rowOff>
    </xdr:from>
    <xdr:to>
      <xdr:col>69</xdr:col>
      <xdr:colOff>142875</xdr:colOff>
      <xdr:row>77</xdr:row>
      <xdr:rowOff>87993</xdr:rowOff>
    </xdr:to>
    <xdr:sp macro="" textlink="">
      <xdr:nvSpPr>
        <xdr:cNvPr id="446" name="楕円 445"/>
        <xdr:cNvSpPr/>
      </xdr:nvSpPr>
      <xdr:spPr>
        <a:xfrm>
          <a:off x="13843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72770</xdr:rowOff>
    </xdr:from>
    <xdr:ext cx="762000" cy="259045"/>
    <xdr:sp macro="" textlink="">
      <xdr:nvSpPr>
        <xdr:cNvPr id="447" name="テキスト ボックス 446"/>
        <xdr:cNvSpPr txBox="1"/>
      </xdr:nvSpPr>
      <xdr:spPr>
        <a:xfrm>
          <a:off x="13512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46808</xdr:rowOff>
    </xdr:from>
    <xdr:to>
      <xdr:col>65</xdr:col>
      <xdr:colOff>53975</xdr:colOff>
      <xdr:row>76</xdr:row>
      <xdr:rowOff>148408</xdr:rowOff>
    </xdr:to>
    <xdr:sp macro="" textlink="">
      <xdr:nvSpPr>
        <xdr:cNvPr id="448" name="楕円 447"/>
        <xdr:cNvSpPr/>
      </xdr:nvSpPr>
      <xdr:spPr>
        <a:xfrm>
          <a:off x="12954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133185</xdr:rowOff>
    </xdr:from>
    <xdr:ext cx="762000" cy="259045"/>
    <xdr:sp macro="" textlink="">
      <xdr:nvSpPr>
        <xdr:cNvPr id="449" name="テキスト ボックス 448"/>
        <xdr:cNvSpPr txBox="1"/>
      </xdr:nvSpPr>
      <xdr:spPr>
        <a:xfrm>
          <a:off x="12623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23492</xdr:rowOff>
    </xdr:from>
    <xdr:to>
      <xdr:col>29</xdr:col>
      <xdr:colOff>127000</xdr:colOff>
      <xdr:row>18</xdr:row>
      <xdr:rowOff>58005</xdr:rowOff>
    </xdr:to>
    <xdr:cxnSp macro="">
      <xdr:nvCxnSpPr>
        <xdr:cNvPr id="46" name="直線コネクタ 45"/>
        <xdr:cNvCxnSpPr/>
      </xdr:nvCxnSpPr>
      <xdr:spPr bwMode="auto">
        <a:xfrm flipV="1">
          <a:off x="5003800" y="3157217"/>
          <a:ext cx="647700" cy="34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58005</xdr:rowOff>
    </xdr:from>
    <xdr:to>
      <xdr:col>26</xdr:col>
      <xdr:colOff>50800</xdr:colOff>
      <xdr:row>18</xdr:row>
      <xdr:rowOff>75144</xdr:rowOff>
    </xdr:to>
    <xdr:cxnSp macro="">
      <xdr:nvCxnSpPr>
        <xdr:cNvPr id="49" name="直線コネクタ 48"/>
        <xdr:cNvCxnSpPr/>
      </xdr:nvCxnSpPr>
      <xdr:spPr bwMode="auto">
        <a:xfrm flipV="1">
          <a:off x="4305300" y="3191730"/>
          <a:ext cx="698500" cy="17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75144</xdr:rowOff>
    </xdr:from>
    <xdr:to>
      <xdr:col>22</xdr:col>
      <xdr:colOff>114300</xdr:colOff>
      <xdr:row>18</xdr:row>
      <xdr:rowOff>91072</xdr:rowOff>
    </xdr:to>
    <xdr:cxnSp macro="">
      <xdr:nvCxnSpPr>
        <xdr:cNvPr id="52" name="直線コネクタ 51"/>
        <xdr:cNvCxnSpPr/>
      </xdr:nvCxnSpPr>
      <xdr:spPr bwMode="auto">
        <a:xfrm flipV="1">
          <a:off x="3606800" y="3208869"/>
          <a:ext cx="698500" cy="15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91072</xdr:rowOff>
    </xdr:from>
    <xdr:to>
      <xdr:col>18</xdr:col>
      <xdr:colOff>177800</xdr:colOff>
      <xdr:row>18</xdr:row>
      <xdr:rowOff>112423</xdr:rowOff>
    </xdr:to>
    <xdr:cxnSp macro="">
      <xdr:nvCxnSpPr>
        <xdr:cNvPr id="55" name="直線コネクタ 54"/>
        <xdr:cNvCxnSpPr/>
      </xdr:nvCxnSpPr>
      <xdr:spPr bwMode="auto">
        <a:xfrm flipV="1">
          <a:off x="2908300" y="3224797"/>
          <a:ext cx="698500" cy="21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144142</xdr:rowOff>
    </xdr:from>
    <xdr:to>
      <xdr:col>29</xdr:col>
      <xdr:colOff>177800</xdr:colOff>
      <xdr:row>18</xdr:row>
      <xdr:rowOff>74292</xdr:rowOff>
    </xdr:to>
    <xdr:sp macro="" textlink="">
      <xdr:nvSpPr>
        <xdr:cNvPr id="65" name="楕円 64"/>
        <xdr:cNvSpPr/>
      </xdr:nvSpPr>
      <xdr:spPr bwMode="auto">
        <a:xfrm>
          <a:off x="5600700" y="310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116219</xdr:rowOff>
    </xdr:from>
    <xdr:ext cx="762000" cy="259045"/>
    <xdr:sp macro="" textlink="">
      <xdr:nvSpPr>
        <xdr:cNvPr id="66" name="人口1人当たり決算額の推移該当値テキスト130"/>
        <xdr:cNvSpPr txBox="1"/>
      </xdr:nvSpPr>
      <xdr:spPr>
        <a:xfrm>
          <a:off x="5740400" y="307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7205</xdr:rowOff>
    </xdr:from>
    <xdr:to>
      <xdr:col>26</xdr:col>
      <xdr:colOff>101600</xdr:colOff>
      <xdr:row>18</xdr:row>
      <xdr:rowOff>108805</xdr:rowOff>
    </xdr:to>
    <xdr:sp macro="" textlink="">
      <xdr:nvSpPr>
        <xdr:cNvPr id="67" name="楕円 66"/>
        <xdr:cNvSpPr/>
      </xdr:nvSpPr>
      <xdr:spPr bwMode="auto">
        <a:xfrm>
          <a:off x="4953000" y="314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93582</xdr:rowOff>
    </xdr:from>
    <xdr:ext cx="736600" cy="259045"/>
    <xdr:sp macro="" textlink="">
      <xdr:nvSpPr>
        <xdr:cNvPr id="68" name="テキスト ボックス 67"/>
        <xdr:cNvSpPr txBox="1"/>
      </xdr:nvSpPr>
      <xdr:spPr>
        <a:xfrm>
          <a:off x="4622800" y="32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24344</xdr:rowOff>
    </xdr:from>
    <xdr:to>
      <xdr:col>22</xdr:col>
      <xdr:colOff>165100</xdr:colOff>
      <xdr:row>18</xdr:row>
      <xdr:rowOff>125944</xdr:rowOff>
    </xdr:to>
    <xdr:sp macro="" textlink="">
      <xdr:nvSpPr>
        <xdr:cNvPr id="69" name="楕円 68"/>
        <xdr:cNvSpPr/>
      </xdr:nvSpPr>
      <xdr:spPr bwMode="auto">
        <a:xfrm>
          <a:off x="4254500" y="3158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110721</xdr:rowOff>
    </xdr:from>
    <xdr:ext cx="762000" cy="259045"/>
    <xdr:sp macro="" textlink="">
      <xdr:nvSpPr>
        <xdr:cNvPr id="70" name="テキスト ボックス 69"/>
        <xdr:cNvSpPr txBox="1"/>
      </xdr:nvSpPr>
      <xdr:spPr>
        <a:xfrm>
          <a:off x="3924300" y="324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40272</xdr:rowOff>
    </xdr:from>
    <xdr:to>
      <xdr:col>19</xdr:col>
      <xdr:colOff>38100</xdr:colOff>
      <xdr:row>18</xdr:row>
      <xdr:rowOff>141872</xdr:rowOff>
    </xdr:to>
    <xdr:sp macro="" textlink="">
      <xdr:nvSpPr>
        <xdr:cNvPr id="71" name="楕円 70"/>
        <xdr:cNvSpPr/>
      </xdr:nvSpPr>
      <xdr:spPr bwMode="auto">
        <a:xfrm>
          <a:off x="3556000" y="3173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126649</xdr:rowOff>
    </xdr:from>
    <xdr:ext cx="762000" cy="259045"/>
    <xdr:sp macro="" textlink="">
      <xdr:nvSpPr>
        <xdr:cNvPr id="72" name="テキスト ボックス 71"/>
        <xdr:cNvSpPr txBox="1"/>
      </xdr:nvSpPr>
      <xdr:spPr>
        <a:xfrm>
          <a:off x="3225800" y="326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61623</xdr:rowOff>
    </xdr:from>
    <xdr:to>
      <xdr:col>15</xdr:col>
      <xdr:colOff>101600</xdr:colOff>
      <xdr:row>18</xdr:row>
      <xdr:rowOff>163223</xdr:rowOff>
    </xdr:to>
    <xdr:sp macro="" textlink="">
      <xdr:nvSpPr>
        <xdr:cNvPr id="73" name="楕円 72"/>
        <xdr:cNvSpPr/>
      </xdr:nvSpPr>
      <xdr:spPr bwMode="auto">
        <a:xfrm>
          <a:off x="2857500" y="3195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148000</xdr:rowOff>
    </xdr:from>
    <xdr:ext cx="762000" cy="259045"/>
    <xdr:sp macro="" textlink="">
      <xdr:nvSpPr>
        <xdr:cNvPr id="74" name="テキスト ボックス 73"/>
        <xdr:cNvSpPr txBox="1"/>
      </xdr:nvSpPr>
      <xdr:spPr>
        <a:xfrm>
          <a:off x="2527300" y="328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108255</xdr:rowOff>
    </xdr:from>
    <xdr:to>
      <xdr:col>29</xdr:col>
      <xdr:colOff>127000</xdr:colOff>
      <xdr:row>35</xdr:row>
      <xdr:rowOff>139094</xdr:rowOff>
    </xdr:to>
    <xdr:cxnSp macro="">
      <xdr:nvCxnSpPr>
        <xdr:cNvPr id="108" name="直線コネクタ 107"/>
        <xdr:cNvCxnSpPr/>
      </xdr:nvCxnSpPr>
      <xdr:spPr bwMode="auto">
        <a:xfrm flipV="1">
          <a:off x="5003800" y="6718605"/>
          <a:ext cx="647700" cy="30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125345</xdr:rowOff>
    </xdr:from>
    <xdr:to>
      <xdr:col>26</xdr:col>
      <xdr:colOff>50800</xdr:colOff>
      <xdr:row>35</xdr:row>
      <xdr:rowOff>139094</xdr:rowOff>
    </xdr:to>
    <xdr:cxnSp macro="">
      <xdr:nvCxnSpPr>
        <xdr:cNvPr id="111" name="直線コネクタ 110"/>
        <xdr:cNvCxnSpPr/>
      </xdr:nvCxnSpPr>
      <xdr:spPr bwMode="auto">
        <a:xfrm>
          <a:off x="4305300" y="6735695"/>
          <a:ext cx="698500" cy="1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125345</xdr:rowOff>
    </xdr:from>
    <xdr:to>
      <xdr:col>22</xdr:col>
      <xdr:colOff>114300</xdr:colOff>
      <xdr:row>35</xdr:row>
      <xdr:rowOff>139181</xdr:rowOff>
    </xdr:to>
    <xdr:cxnSp macro="">
      <xdr:nvCxnSpPr>
        <xdr:cNvPr id="114" name="直線コネクタ 113"/>
        <xdr:cNvCxnSpPr/>
      </xdr:nvCxnSpPr>
      <xdr:spPr bwMode="auto">
        <a:xfrm flipV="1">
          <a:off x="3606800" y="6735695"/>
          <a:ext cx="698500" cy="13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107307</xdr:rowOff>
    </xdr:from>
    <xdr:to>
      <xdr:col>18</xdr:col>
      <xdr:colOff>177800</xdr:colOff>
      <xdr:row>35</xdr:row>
      <xdr:rowOff>139181</xdr:rowOff>
    </xdr:to>
    <xdr:cxnSp macro="">
      <xdr:nvCxnSpPr>
        <xdr:cNvPr id="117" name="直線コネクタ 116"/>
        <xdr:cNvCxnSpPr/>
      </xdr:nvCxnSpPr>
      <xdr:spPr bwMode="auto">
        <a:xfrm>
          <a:off x="2908300" y="6717657"/>
          <a:ext cx="698500" cy="3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57455</xdr:rowOff>
    </xdr:from>
    <xdr:to>
      <xdr:col>29</xdr:col>
      <xdr:colOff>177800</xdr:colOff>
      <xdr:row>35</xdr:row>
      <xdr:rowOff>159055</xdr:rowOff>
    </xdr:to>
    <xdr:sp macro="" textlink="">
      <xdr:nvSpPr>
        <xdr:cNvPr id="127" name="楕円 126"/>
        <xdr:cNvSpPr/>
      </xdr:nvSpPr>
      <xdr:spPr bwMode="auto">
        <a:xfrm>
          <a:off x="5600700" y="666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29532</xdr:rowOff>
    </xdr:from>
    <xdr:ext cx="762000" cy="259045"/>
    <xdr:sp macro="" textlink="">
      <xdr:nvSpPr>
        <xdr:cNvPr id="128" name="人口1人当たり決算額の推移該当値テキスト445"/>
        <xdr:cNvSpPr txBox="1"/>
      </xdr:nvSpPr>
      <xdr:spPr>
        <a:xfrm>
          <a:off x="5740400" y="663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88294</xdr:rowOff>
    </xdr:from>
    <xdr:to>
      <xdr:col>26</xdr:col>
      <xdr:colOff>101600</xdr:colOff>
      <xdr:row>35</xdr:row>
      <xdr:rowOff>189894</xdr:rowOff>
    </xdr:to>
    <xdr:sp macro="" textlink="">
      <xdr:nvSpPr>
        <xdr:cNvPr id="129" name="楕円 128"/>
        <xdr:cNvSpPr/>
      </xdr:nvSpPr>
      <xdr:spPr bwMode="auto">
        <a:xfrm>
          <a:off x="4953000" y="6698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174671</xdr:rowOff>
    </xdr:from>
    <xdr:ext cx="736600" cy="259045"/>
    <xdr:sp macro="" textlink="">
      <xdr:nvSpPr>
        <xdr:cNvPr id="130" name="テキスト ボックス 129"/>
        <xdr:cNvSpPr txBox="1"/>
      </xdr:nvSpPr>
      <xdr:spPr>
        <a:xfrm>
          <a:off x="4622800" y="6785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74545</xdr:rowOff>
    </xdr:from>
    <xdr:to>
      <xdr:col>22</xdr:col>
      <xdr:colOff>165100</xdr:colOff>
      <xdr:row>35</xdr:row>
      <xdr:rowOff>176145</xdr:rowOff>
    </xdr:to>
    <xdr:sp macro="" textlink="">
      <xdr:nvSpPr>
        <xdr:cNvPr id="131" name="楕円 130"/>
        <xdr:cNvSpPr/>
      </xdr:nvSpPr>
      <xdr:spPr bwMode="auto">
        <a:xfrm>
          <a:off x="4254500" y="668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160922</xdr:rowOff>
    </xdr:from>
    <xdr:ext cx="762000" cy="259045"/>
    <xdr:sp macro="" textlink="">
      <xdr:nvSpPr>
        <xdr:cNvPr id="132" name="テキスト ボックス 131"/>
        <xdr:cNvSpPr txBox="1"/>
      </xdr:nvSpPr>
      <xdr:spPr>
        <a:xfrm>
          <a:off x="3924300" y="67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88381</xdr:rowOff>
    </xdr:from>
    <xdr:to>
      <xdr:col>19</xdr:col>
      <xdr:colOff>38100</xdr:colOff>
      <xdr:row>35</xdr:row>
      <xdr:rowOff>189981</xdr:rowOff>
    </xdr:to>
    <xdr:sp macro="" textlink="">
      <xdr:nvSpPr>
        <xdr:cNvPr id="133" name="楕円 132"/>
        <xdr:cNvSpPr/>
      </xdr:nvSpPr>
      <xdr:spPr bwMode="auto">
        <a:xfrm>
          <a:off x="3556000" y="6698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174758</xdr:rowOff>
    </xdr:from>
    <xdr:ext cx="762000" cy="259045"/>
    <xdr:sp macro="" textlink="">
      <xdr:nvSpPr>
        <xdr:cNvPr id="134" name="テキスト ボックス 133"/>
        <xdr:cNvSpPr txBox="1"/>
      </xdr:nvSpPr>
      <xdr:spPr>
        <a:xfrm>
          <a:off x="3225800" y="678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56507</xdr:rowOff>
    </xdr:from>
    <xdr:to>
      <xdr:col>15</xdr:col>
      <xdr:colOff>101600</xdr:colOff>
      <xdr:row>35</xdr:row>
      <xdr:rowOff>158107</xdr:rowOff>
    </xdr:to>
    <xdr:sp macro="" textlink="">
      <xdr:nvSpPr>
        <xdr:cNvPr id="135" name="楕円 134"/>
        <xdr:cNvSpPr/>
      </xdr:nvSpPr>
      <xdr:spPr bwMode="auto">
        <a:xfrm>
          <a:off x="2857500" y="6666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142884</xdr:rowOff>
    </xdr:from>
    <xdr:ext cx="762000" cy="259045"/>
    <xdr:sp macro="" textlink="">
      <xdr:nvSpPr>
        <xdr:cNvPr id="136" name="テキスト ボックス 135"/>
        <xdr:cNvSpPr txBox="1"/>
      </xdr:nvSpPr>
      <xdr:spPr>
        <a:xfrm>
          <a:off x="2527300" y="67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6,717
6,619
27.78
5,141,438
4,994,713
142,994
2,650,475
5,437,443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127653</xdr:rowOff>
    </xdr:from>
    <xdr:to>
      <xdr:col>24</xdr:col>
      <xdr:colOff>63500</xdr:colOff>
      <xdr:row>36</xdr:row>
      <xdr:rowOff>165341</xdr:rowOff>
    </xdr:to>
    <xdr:cxnSp macro="">
      <xdr:nvCxnSpPr>
        <xdr:cNvPr id="61" name="直線コネクタ 60"/>
        <xdr:cNvCxnSpPr/>
      </xdr:nvCxnSpPr>
      <xdr:spPr>
        <a:xfrm>
          <a:off x="3797300" y="6299853"/>
          <a:ext cx="838200" cy="3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127554</xdr:rowOff>
    </xdr:from>
    <xdr:to>
      <xdr:col>19</xdr:col>
      <xdr:colOff>177800</xdr:colOff>
      <xdr:row>36</xdr:row>
      <xdr:rowOff>127653</xdr:rowOff>
    </xdr:to>
    <xdr:cxnSp macro="">
      <xdr:nvCxnSpPr>
        <xdr:cNvPr id="64" name="直線コネクタ 63"/>
        <xdr:cNvCxnSpPr/>
      </xdr:nvCxnSpPr>
      <xdr:spPr>
        <a:xfrm>
          <a:off x="2908300" y="6299754"/>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127554</xdr:rowOff>
    </xdr:from>
    <xdr:to>
      <xdr:col>15</xdr:col>
      <xdr:colOff>50800</xdr:colOff>
      <xdr:row>36</xdr:row>
      <xdr:rowOff>158666</xdr:rowOff>
    </xdr:to>
    <xdr:cxnSp macro="">
      <xdr:nvCxnSpPr>
        <xdr:cNvPr id="67" name="直線コネクタ 66"/>
        <xdr:cNvCxnSpPr/>
      </xdr:nvCxnSpPr>
      <xdr:spPr>
        <a:xfrm flipV="1">
          <a:off x="2019300" y="6299754"/>
          <a:ext cx="8890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149377</xdr:rowOff>
    </xdr:from>
    <xdr:to>
      <xdr:col>10</xdr:col>
      <xdr:colOff>114300</xdr:colOff>
      <xdr:row>36</xdr:row>
      <xdr:rowOff>158666</xdr:rowOff>
    </xdr:to>
    <xdr:cxnSp macro="">
      <xdr:nvCxnSpPr>
        <xdr:cNvPr id="70" name="直線コネクタ 69"/>
        <xdr:cNvCxnSpPr/>
      </xdr:nvCxnSpPr>
      <xdr:spPr>
        <a:xfrm>
          <a:off x="1130300" y="6321577"/>
          <a:ext cx="8890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114541</xdr:rowOff>
    </xdr:from>
    <xdr:to>
      <xdr:col>24</xdr:col>
      <xdr:colOff>114300</xdr:colOff>
      <xdr:row>37</xdr:row>
      <xdr:rowOff>44691</xdr:rowOff>
    </xdr:to>
    <xdr:sp macro="" textlink="">
      <xdr:nvSpPr>
        <xdr:cNvPr id="80" name="楕円 79"/>
        <xdr:cNvSpPr/>
      </xdr:nvSpPr>
      <xdr:spPr>
        <a:xfrm>
          <a:off x="4584700" y="62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92968</xdr:rowOff>
    </xdr:from>
    <xdr:ext cx="599010" cy="259045"/>
    <xdr:sp macro="" textlink="">
      <xdr:nvSpPr>
        <xdr:cNvPr id="81" name="人件費該当値テキスト"/>
        <xdr:cNvSpPr txBox="1"/>
      </xdr:nvSpPr>
      <xdr:spPr>
        <a:xfrm>
          <a:off x="4686300" y="6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76853</xdr:rowOff>
    </xdr:from>
    <xdr:to>
      <xdr:col>20</xdr:col>
      <xdr:colOff>38100</xdr:colOff>
      <xdr:row>37</xdr:row>
      <xdr:rowOff>7003</xdr:rowOff>
    </xdr:to>
    <xdr:sp macro="" textlink="">
      <xdr:nvSpPr>
        <xdr:cNvPr id="82" name="楕円 81"/>
        <xdr:cNvSpPr/>
      </xdr:nvSpPr>
      <xdr:spPr>
        <a:xfrm>
          <a:off x="3746500" y="62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169580</xdr:rowOff>
    </xdr:from>
    <xdr:ext cx="599010" cy="259045"/>
    <xdr:sp macro="" textlink="">
      <xdr:nvSpPr>
        <xdr:cNvPr id="83" name="テキスト ボックス 82"/>
        <xdr:cNvSpPr txBox="1"/>
      </xdr:nvSpPr>
      <xdr:spPr>
        <a:xfrm>
          <a:off x="3497795" y="634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76754</xdr:rowOff>
    </xdr:from>
    <xdr:to>
      <xdr:col>15</xdr:col>
      <xdr:colOff>101600</xdr:colOff>
      <xdr:row>37</xdr:row>
      <xdr:rowOff>6904</xdr:rowOff>
    </xdr:to>
    <xdr:sp macro="" textlink="">
      <xdr:nvSpPr>
        <xdr:cNvPr id="84" name="楕円 83"/>
        <xdr:cNvSpPr/>
      </xdr:nvSpPr>
      <xdr:spPr>
        <a:xfrm>
          <a:off x="2857500" y="62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169481</xdr:rowOff>
    </xdr:from>
    <xdr:ext cx="599010" cy="259045"/>
    <xdr:sp macro="" textlink="">
      <xdr:nvSpPr>
        <xdr:cNvPr id="85" name="テキスト ボックス 84"/>
        <xdr:cNvSpPr txBox="1"/>
      </xdr:nvSpPr>
      <xdr:spPr>
        <a:xfrm>
          <a:off x="2608795" y="634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107866</xdr:rowOff>
    </xdr:from>
    <xdr:to>
      <xdr:col>10</xdr:col>
      <xdr:colOff>165100</xdr:colOff>
      <xdr:row>37</xdr:row>
      <xdr:rowOff>38016</xdr:rowOff>
    </xdr:to>
    <xdr:sp macro="" textlink="">
      <xdr:nvSpPr>
        <xdr:cNvPr id="86" name="楕円 85"/>
        <xdr:cNvSpPr/>
      </xdr:nvSpPr>
      <xdr:spPr>
        <a:xfrm>
          <a:off x="1968500" y="628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29143</xdr:rowOff>
    </xdr:from>
    <xdr:ext cx="599010" cy="259045"/>
    <xdr:sp macro="" textlink="">
      <xdr:nvSpPr>
        <xdr:cNvPr id="87" name="テキスト ボックス 86"/>
        <xdr:cNvSpPr txBox="1"/>
      </xdr:nvSpPr>
      <xdr:spPr>
        <a:xfrm>
          <a:off x="1719795" y="637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98577</xdr:rowOff>
    </xdr:from>
    <xdr:to>
      <xdr:col>6</xdr:col>
      <xdr:colOff>38100</xdr:colOff>
      <xdr:row>37</xdr:row>
      <xdr:rowOff>28727</xdr:rowOff>
    </xdr:to>
    <xdr:sp macro="" textlink="">
      <xdr:nvSpPr>
        <xdr:cNvPr id="88" name="楕円 87"/>
        <xdr:cNvSpPr/>
      </xdr:nvSpPr>
      <xdr:spPr>
        <a:xfrm>
          <a:off x="1079500" y="62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19854</xdr:rowOff>
    </xdr:from>
    <xdr:ext cx="599010" cy="259045"/>
    <xdr:sp macro="" textlink="">
      <xdr:nvSpPr>
        <xdr:cNvPr id="89" name="テキスト ボックス 88"/>
        <xdr:cNvSpPr txBox="1"/>
      </xdr:nvSpPr>
      <xdr:spPr>
        <a:xfrm>
          <a:off x="830795" y="636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66746</xdr:rowOff>
    </xdr:from>
    <xdr:to>
      <xdr:col>24</xdr:col>
      <xdr:colOff>63500</xdr:colOff>
      <xdr:row>57</xdr:row>
      <xdr:rowOff>87648</xdr:rowOff>
    </xdr:to>
    <xdr:cxnSp macro="">
      <xdr:nvCxnSpPr>
        <xdr:cNvPr id="118" name="直線コネクタ 117"/>
        <xdr:cNvCxnSpPr/>
      </xdr:nvCxnSpPr>
      <xdr:spPr>
        <a:xfrm flipV="1">
          <a:off x="3797300" y="9839396"/>
          <a:ext cx="838200" cy="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87648</xdr:rowOff>
    </xdr:from>
    <xdr:to>
      <xdr:col>19</xdr:col>
      <xdr:colOff>177800</xdr:colOff>
      <xdr:row>57</xdr:row>
      <xdr:rowOff>152239</xdr:rowOff>
    </xdr:to>
    <xdr:cxnSp macro="">
      <xdr:nvCxnSpPr>
        <xdr:cNvPr id="121" name="直線コネクタ 120"/>
        <xdr:cNvCxnSpPr/>
      </xdr:nvCxnSpPr>
      <xdr:spPr>
        <a:xfrm flipV="1">
          <a:off x="2908300" y="9860298"/>
          <a:ext cx="889000" cy="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152239</xdr:rowOff>
    </xdr:from>
    <xdr:to>
      <xdr:col>15</xdr:col>
      <xdr:colOff>50800</xdr:colOff>
      <xdr:row>58</xdr:row>
      <xdr:rowOff>3668</xdr:rowOff>
    </xdr:to>
    <xdr:cxnSp macro="">
      <xdr:nvCxnSpPr>
        <xdr:cNvPr id="124" name="直線コネクタ 123"/>
        <xdr:cNvCxnSpPr/>
      </xdr:nvCxnSpPr>
      <xdr:spPr>
        <a:xfrm flipV="1">
          <a:off x="2019300" y="9924889"/>
          <a:ext cx="889000" cy="2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3668</xdr:rowOff>
    </xdr:from>
    <xdr:to>
      <xdr:col>10</xdr:col>
      <xdr:colOff>114300</xdr:colOff>
      <xdr:row>58</xdr:row>
      <xdr:rowOff>7889</xdr:rowOff>
    </xdr:to>
    <xdr:cxnSp macro="">
      <xdr:nvCxnSpPr>
        <xdr:cNvPr id="127" name="直線コネクタ 126"/>
        <xdr:cNvCxnSpPr/>
      </xdr:nvCxnSpPr>
      <xdr:spPr>
        <a:xfrm flipV="1">
          <a:off x="1130300" y="9947768"/>
          <a:ext cx="889000" cy="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15946</xdr:rowOff>
    </xdr:from>
    <xdr:to>
      <xdr:col>24</xdr:col>
      <xdr:colOff>114300</xdr:colOff>
      <xdr:row>57</xdr:row>
      <xdr:rowOff>117546</xdr:rowOff>
    </xdr:to>
    <xdr:sp macro="" textlink="">
      <xdr:nvSpPr>
        <xdr:cNvPr id="137" name="楕円 136"/>
        <xdr:cNvSpPr/>
      </xdr:nvSpPr>
      <xdr:spPr>
        <a:xfrm>
          <a:off x="4584700" y="978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102323</xdr:rowOff>
    </xdr:from>
    <xdr:ext cx="534377" cy="259045"/>
    <xdr:sp macro="" textlink="">
      <xdr:nvSpPr>
        <xdr:cNvPr id="138" name="物件費該当値テキスト"/>
        <xdr:cNvSpPr txBox="1"/>
      </xdr:nvSpPr>
      <xdr:spPr>
        <a:xfrm>
          <a:off x="4686300" y="970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36848</xdr:rowOff>
    </xdr:from>
    <xdr:to>
      <xdr:col>20</xdr:col>
      <xdr:colOff>38100</xdr:colOff>
      <xdr:row>57</xdr:row>
      <xdr:rowOff>138448</xdr:rowOff>
    </xdr:to>
    <xdr:sp macro="" textlink="">
      <xdr:nvSpPr>
        <xdr:cNvPr id="139" name="楕円 138"/>
        <xdr:cNvSpPr/>
      </xdr:nvSpPr>
      <xdr:spPr>
        <a:xfrm>
          <a:off x="3746500" y="98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129575</xdr:rowOff>
    </xdr:from>
    <xdr:ext cx="534377" cy="259045"/>
    <xdr:sp macro="" textlink="">
      <xdr:nvSpPr>
        <xdr:cNvPr id="140" name="テキスト ボックス 139"/>
        <xdr:cNvSpPr txBox="1"/>
      </xdr:nvSpPr>
      <xdr:spPr>
        <a:xfrm>
          <a:off x="3530111" y="990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101439</xdr:rowOff>
    </xdr:from>
    <xdr:to>
      <xdr:col>15</xdr:col>
      <xdr:colOff>101600</xdr:colOff>
      <xdr:row>58</xdr:row>
      <xdr:rowOff>31589</xdr:rowOff>
    </xdr:to>
    <xdr:sp macro="" textlink="">
      <xdr:nvSpPr>
        <xdr:cNvPr id="141" name="楕円 140"/>
        <xdr:cNvSpPr/>
      </xdr:nvSpPr>
      <xdr:spPr>
        <a:xfrm>
          <a:off x="2857500" y="98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22716</xdr:rowOff>
    </xdr:from>
    <xdr:ext cx="534377" cy="259045"/>
    <xdr:sp macro="" textlink="">
      <xdr:nvSpPr>
        <xdr:cNvPr id="142" name="テキスト ボックス 141"/>
        <xdr:cNvSpPr txBox="1"/>
      </xdr:nvSpPr>
      <xdr:spPr>
        <a:xfrm>
          <a:off x="2641111" y="996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124318</xdr:rowOff>
    </xdr:from>
    <xdr:to>
      <xdr:col>10</xdr:col>
      <xdr:colOff>165100</xdr:colOff>
      <xdr:row>58</xdr:row>
      <xdr:rowOff>54468</xdr:rowOff>
    </xdr:to>
    <xdr:sp macro="" textlink="">
      <xdr:nvSpPr>
        <xdr:cNvPr id="143" name="楕円 142"/>
        <xdr:cNvSpPr/>
      </xdr:nvSpPr>
      <xdr:spPr>
        <a:xfrm>
          <a:off x="1968500" y="989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45595</xdr:rowOff>
    </xdr:from>
    <xdr:ext cx="534377" cy="259045"/>
    <xdr:sp macro="" textlink="">
      <xdr:nvSpPr>
        <xdr:cNvPr id="144" name="テキスト ボックス 143"/>
        <xdr:cNvSpPr txBox="1"/>
      </xdr:nvSpPr>
      <xdr:spPr>
        <a:xfrm>
          <a:off x="1752111" y="998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128539</xdr:rowOff>
    </xdr:from>
    <xdr:to>
      <xdr:col>6</xdr:col>
      <xdr:colOff>38100</xdr:colOff>
      <xdr:row>58</xdr:row>
      <xdr:rowOff>58689</xdr:rowOff>
    </xdr:to>
    <xdr:sp macro="" textlink="">
      <xdr:nvSpPr>
        <xdr:cNvPr id="145" name="楕円 144"/>
        <xdr:cNvSpPr/>
      </xdr:nvSpPr>
      <xdr:spPr>
        <a:xfrm>
          <a:off x="1079500" y="99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49816</xdr:rowOff>
    </xdr:from>
    <xdr:ext cx="534377" cy="259045"/>
    <xdr:sp macro="" textlink="">
      <xdr:nvSpPr>
        <xdr:cNvPr id="146" name="テキスト ボックス 145"/>
        <xdr:cNvSpPr txBox="1"/>
      </xdr:nvSpPr>
      <xdr:spPr>
        <a:xfrm>
          <a:off x="863111" y="999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131274</xdr:rowOff>
    </xdr:from>
    <xdr:to>
      <xdr:col>24</xdr:col>
      <xdr:colOff>63500</xdr:colOff>
      <xdr:row>79</xdr:row>
      <xdr:rowOff>63216</xdr:rowOff>
    </xdr:to>
    <xdr:cxnSp macro="">
      <xdr:nvCxnSpPr>
        <xdr:cNvPr id="177" name="直線コネクタ 176"/>
        <xdr:cNvCxnSpPr/>
      </xdr:nvCxnSpPr>
      <xdr:spPr>
        <a:xfrm flipV="1">
          <a:off x="3797300" y="13504374"/>
          <a:ext cx="838200" cy="10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63216</xdr:rowOff>
    </xdr:from>
    <xdr:to>
      <xdr:col>19</xdr:col>
      <xdr:colOff>177800</xdr:colOff>
      <xdr:row>79</xdr:row>
      <xdr:rowOff>81243</xdr:rowOff>
    </xdr:to>
    <xdr:cxnSp macro="">
      <xdr:nvCxnSpPr>
        <xdr:cNvPr id="180" name="直線コネクタ 179"/>
        <xdr:cNvCxnSpPr/>
      </xdr:nvCxnSpPr>
      <xdr:spPr>
        <a:xfrm flipV="1">
          <a:off x="2908300" y="13607766"/>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46202</xdr:rowOff>
    </xdr:from>
    <xdr:to>
      <xdr:col>15</xdr:col>
      <xdr:colOff>50800</xdr:colOff>
      <xdr:row>79</xdr:row>
      <xdr:rowOff>81243</xdr:rowOff>
    </xdr:to>
    <xdr:cxnSp macro="">
      <xdr:nvCxnSpPr>
        <xdr:cNvPr id="183" name="直線コネクタ 182"/>
        <xdr:cNvCxnSpPr/>
      </xdr:nvCxnSpPr>
      <xdr:spPr>
        <a:xfrm>
          <a:off x="2019300" y="13590752"/>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46202</xdr:rowOff>
    </xdr:from>
    <xdr:to>
      <xdr:col>10</xdr:col>
      <xdr:colOff>114300</xdr:colOff>
      <xdr:row>79</xdr:row>
      <xdr:rowOff>87416</xdr:rowOff>
    </xdr:to>
    <xdr:cxnSp macro="">
      <xdr:nvCxnSpPr>
        <xdr:cNvPr id="186" name="直線コネクタ 185"/>
        <xdr:cNvCxnSpPr/>
      </xdr:nvCxnSpPr>
      <xdr:spPr>
        <a:xfrm flipV="1">
          <a:off x="1130300" y="13590752"/>
          <a:ext cx="889000" cy="4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80474</xdr:rowOff>
    </xdr:from>
    <xdr:to>
      <xdr:col>24</xdr:col>
      <xdr:colOff>114300</xdr:colOff>
      <xdr:row>79</xdr:row>
      <xdr:rowOff>10624</xdr:rowOff>
    </xdr:to>
    <xdr:sp macro="" textlink="">
      <xdr:nvSpPr>
        <xdr:cNvPr id="196" name="楕円 195"/>
        <xdr:cNvSpPr/>
      </xdr:nvSpPr>
      <xdr:spPr>
        <a:xfrm>
          <a:off x="4584700" y="134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166851</xdr:rowOff>
    </xdr:from>
    <xdr:ext cx="469744" cy="259045"/>
    <xdr:sp macro="" textlink="">
      <xdr:nvSpPr>
        <xdr:cNvPr id="197" name="維持補修費該当値テキスト"/>
        <xdr:cNvSpPr txBox="1"/>
      </xdr:nvSpPr>
      <xdr:spPr>
        <a:xfrm>
          <a:off x="4686300" y="1336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12416</xdr:rowOff>
    </xdr:from>
    <xdr:to>
      <xdr:col>20</xdr:col>
      <xdr:colOff>38100</xdr:colOff>
      <xdr:row>79</xdr:row>
      <xdr:rowOff>114016</xdr:rowOff>
    </xdr:to>
    <xdr:sp macro="" textlink="">
      <xdr:nvSpPr>
        <xdr:cNvPr id="198" name="楕円 197"/>
        <xdr:cNvSpPr/>
      </xdr:nvSpPr>
      <xdr:spPr>
        <a:xfrm>
          <a:off x="3746500" y="135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105143</xdr:rowOff>
    </xdr:from>
    <xdr:ext cx="469744" cy="259045"/>
    <xdr:sp macro="" textlink="">
      <xdr:nvSpPr>
        <xdr:cNvPr id="199" name="テキスト ボックス 198"/>
        <xdr:cNvSpPr txBox="1"/>
      </xdr:nvSpPr>
      <xdr:spPr>
        <a:xfrm>
          <a:off x="3562428" y="1364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30443</xdr:rowOff>
    </xdr:from>
    <xdr:to>
      <xdr:col>15</xdr:col>
      <xdr:colOff>101600</xdr:colOff>
      <xdr:row>79</xdr:row>
      <xdr:rowOff>132043</xdr:rowOff>
    </xdr:to>
    <xdr:sp macro="" textlink="">
      <xdr:nvSpPr>
        <xdr:cNvPr id="200" name="楕円 199"/>
        <xdr:cNvSpPr/>
      </xdr:nvSpPr>
      <xdr:spPr>
        <a:xfrm>
          <a:off x="2857500" y="135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123170</xdr:rowOff>
    </xdr:from>
    <xdr:ext cx="378565" cy="259045"/>
    <xdr:sp macro="" textlink="">
      <xdr:nvSpPr>
        <xdr:cNvPr id="201" name="テキスト ボックス 200"/>
        <xdr:cNvSpPr txBox="1"/>
      </xdr:nvSpPr>
      <xdr:spPr>
        <a:xfrm>
          <a:off x="2719017" y="13667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166852</xdr:rowOff>
    </xdr:from>
    <xdr:to>
      <xdr:col>10</xdr:col>
      <xdr:colOff>165100</xdr:colOff>
      <xdr:row>79</xdr:row>
      <xdr:rowOff>97002</xdr:rowOff>
    </xdr:to>
    <xdr:sp macro="" textlink="">
      <xdr:nvSpPr>
        <xdr:cNvPr id="202" name="楕円 201"/>
        <xdr:cNvSpPr/>
      </xdr:nvSpPr>
      <xdr:spPr>
        <a:xfrm>
          <a:off x="1968500" y="135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88129</xdr:rowOff>
    </xdr:from>
    <xdr:ext cx="469744" cy="259045"/>
    <xdr:sp macro="" textlink="">
      <xdr:nvSpPr>
        <xdr:cNvPr id="203" name="テキスト ボックス 202"/>
        <xdr:cNvSpPr txBox="1"/>
      </xdr:nvSpPr>
      <xdr:spPr>
        <a:xfrm>
          <a:off x="1784428" y="1363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36616</xdr:rowOff>
    </xdr:from>
    <xdr:to>
      <xdr:col>6</xdr:col>
      <xdr:colOff>38100</xdr:colOff>
      <xdr:row>79</xdr:row>
      <xdr:rowOff>138216</xdr:rowOff>
    </xdr:to>
    <xdr:sp macro="" textlink="">
      <xdr:nvSpPr>
        <xdr:cNvPr id="204" name="楕円 203"/>
        <xdr:cNvSpPr/>
      </xdr:nvSpPr>
      <xdr:spPr>
        <a:xfrm>
          <a:off x="1079500" y="135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129343</xdr:rowOff>
    </xdr:from>
    <xdr:ext cx="378565" cy="259045"/>
    <xdr:sp macro="" textlink="">
      <xdr:nvSpPr>
        <xdr:cNvPr id="205" name="テキスト ボックス 204"/>
        <xdr:cNvSpPr txBox="1"/>
      </xdr:nvSpPr>
      <xdr:spPr>
        <a:xfrm>
          <a:off x="941017" y="136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8892</xdr:rowOff>
    </xdr:from>
    <xdr:to>
      <xdr:col>24</xdr:col>
      <xdr:colOff>63500</xdr:colOff>
      <xdr:row>92</xdr:row>
      <xdr:rowOff>93980</xdr:rowOff>
    </xdr:to>
    <xdr:cxnSp macro="">
      <xdr:nvCxnSpPr>
        <xdr:cNvPr id="237" name="直線コネクタ 236"/>
        <xdr:cNvCxnSpPr/>
      </xdr:nvCxnSpPr>
      <xdr:spPr>
        <a:xfrm>
          <a:off x="3797300" y="15782292"/>
          <a:ext cx="838200" cy="8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8892</xdr:rowOff>
    </xdr:from>
    <xdr:to>
      <xdr:col>19</xdr:col>
      <xdr:colOff>177800</xdr:colOff>
      <xdr:row>93</xdr:row>
      <xdr:rowOff>59837</xdr:rowOff>
    </xdr:to>
    <xdr:cxnSp macro="">
      <xdr:nvCxnSpPr>
        <xdr:cNvPr id="240" name="直線コネクタ 239"/>
        <xdr:cNvCxnSpPr/>
      </xdr:nvCxnSpPr>
      <xdr:spPr>
        <a:xfrm flipV="1">
          <a:off x="2908300" y="15782292"/>
          <a:ext cx="889000" cy="22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59837</xdr:rowOff>
    </xdr:from>
    <xdr:to>
      <xdr:col>15</xdr:col>
      <xdr:colOff>50800</xdr:colOff>
      <xdr:row>93</xdr:row>
      <xdr:rowOff>152615</xdr:rowOff>
    </xdr:to>
    <xdr:cxnSp macro="">
      <xdr:nvCxnSpPr>
        <xdr:cNvPr id="243" name="直線コネクタ 242"/>
        <xdr:cNvCxnSpPr/>
      </xdr:nvCxnSpPr>
      <xdr:spPr>
        <a:xfrm flipV="1">
          <a:off x="2019300" y="16004687"/>
          <a:ext cx="889000" cy="9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152615</xdr:rowOff>
    </xdr:from>
    <xdr:to>
      <xdr:col>10</xdr:col>
      <xdr:colOff>114300</xdr:colOff>
      <xdr:row>94</xdr:row>
      <xdr:rowOff>115991</xdr:rowOff>
    </xdr:to>
    <xdr:cxnSp macro="">
      <xdr:nvCxnSpPr>
        <xdr:cNvPr id="246" name="直線コネクタ 245"/>
        <xdr:cNvCxnSpPr/>
      </xdr:nvCxnSpPr>
      <xdr:spPr>
        <a:xfrm flipV="1">
          <a:off x="1130300" y="16097465"/>
          <a:ext cx="889000" cy="13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43180</xdr:rowOff>
    </xdr:from>
    <xdr:to>
      <xdr:col>24</xdr:col>
      <xdr:colOff>114300</xdr:colOff>
      <xdr:row>92</xdr:row>
      <xdr:rowOff>144780</xdr:rowOff>
    </xdr:to>
    <xdr:sp macro="" textlink="">
      <xdr:nvSpPr>
        <xdr:cNvPr id="256" name="楕円 255"/>
        <xdr:cNvSpPr/>
      </xdr:nvSpPr>
      <xdr:spPr>
        <a:xfrm>
          <a:off x="4584700" y="158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66057</xdr:rowOff>
    </xdr:from>
    <xdr:ext cx="599010" cy="259045"/>
    <xdr:sp macro="" textlink="">
      <xdr:nvSpPr>
        <xdr:cNvPr id="257" name="扶助費該当値テキスト"/>
        <xdr:cNvSpPr txBox="1"/>
      </xdr:nvSpPr>
      <xdr:spPr>
        <a:xfrm>
          <a:off x="4686300" y="1566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129542</xdr:rowOff>
    </xdr:from>
    <xdr:to>
      <xdr:col>20</xdr:col>
      <xdr:colOff>38100</xdr:colOff>
      <xdr:row>92</xdr:row>
      <xdr:rowOff>59692</xdr:rowOff>
    </xdr:to>
    <xdr:sp macro="" textlink="">
      <xdr:nvSpPr>
        <xdr:cNvPr id="258" name="楕円 257"/>
        <xdr:cNvSpPr/>
      </xdr:nvSpPr>
      <xdr:spPr>
        <a:xfrm>
          <a:off x="3746500" y="157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76219</xdr:rowOff>
    </xdr:from>
    <xdr:ext cx="599010" cy="259045"/>
    <xdr:sp macro="" textlink="">
      <xdr:nvSpPr>
        <xdr:cNvPr id="259" name="テキスト ボックス 258"/>
        <xdr:cNvSpPr txBox="1"/>
      </xdr:nvSpPr>
      <xdr:spPr>
        <a:xfrm>
          <a:off x="3497795" y="1550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9037</xdr:rowOff>
    </xdr:from>
    <xdr:to>
      <xdr:col>15</xdr:col>
      <xdr:colOff>101600</xdr:colOff>
      <xdr:row>93</xdr:row>
      <xdr:rowOff>110637</xdr:rowOff>
    </xdr:to>
    <xdr:sp macro="" textlink="">
      <xdr:nvSpPr>
        <xdr:cNvPr id="260" name="楕円 259"/>
        <xdr:cNvSpPr/>
      </xdr:nvSpPr>
      <xdr:spPr>
        <a:xfrm>
          <a:off x="2857500" y="159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127164</xdr:rowOff>
    </xdr:from>
    <xdr:ext cx="599010" cy="259045"/>
    <xdr:sp macro="" textlink="">
      <xdr:nvSpPr>
        <xdr:cNvPr id="261" name="テキスト ボックス 260"/>
        <xdr:cNvSpPr txBox="1"/>
      </xdr:nvSpPr>
      <xdr:spPr>
        <a:xfrm>
          <a:off x="2608795" y="1572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101815</xdr:rowOff>
    </xdr:from>
    <xdr:to>
      <xdr:col>10</xdr:col>
      <xdr:colOff>165100</xdr:colOff>
      <xdr:row>94</xdr:row>
      <xdr:rowOff>31965</xdr:rowOff>
    </xdr:to>
    <xdr:sp macro="" textlink="">
      <xdr:nvSpPr>
        <xdr:cNvPr id="262" name="楕円 261"/>
        <xdr:cNvSpPr/>
      </xdr:nvSpPr>
      <xdr:spPr>
        <a:xfrm>
          <a:off x="1968500" y="160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48492</xdr:rowOff>
    </xdr:from>
    <xdr:ext cx="534377" cy="259045"/>
    <xdr:sp macro="" textlink="">
      <xdr:nvSpPr>
        <xdr:cNvPr id="263" name="テキスト ボックス 262"/>
        <xdr:cNvSpPr txBox="1"/>
      </xdr:nvSpPr>
      <xdr:spPr>
        <a:xfrm>
          <a:off x="1752111" y="1582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65191</xdr:rowOff>
    </xdr:from>
    <xdr:to>
      <xdr:col>6</xdr:col>
      <xdr:colOff>38100</xdr:colOff>
      <xdr:row>94</xdr:row>
      <xdr:rowOff>166791</xdr:rowOff>
    </xdr:to>
    <xdr:sp macro="" textlink="">
      <xdr:nvSpPr>
        <xdr:cNvPr id="264" name="楕円 263"/>
        <xdr:cNvSpPr/>
      </xdr:nvSpPr>
      <xdr:spPr>
        <a:xfrm>
          <a:off x="1079500" y="1618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11868</xdr:rowOff>
    </xdr:from>
    <xdr:ext cx="534377" cy="259045"/>
    <xdr:sp macro="" textlink="">
      <xdr:nvSpPr>
        <xdr:cNvPr id="265" name="テキスト ボックス 264"/>
        <xdr:cNvSpPr txBox="1"/>
      </xdr:nvSpPr>
      <xdr:spPr>
        <a:xfrm>
          <a:off x="863111" y="159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164659</xdr:rowOff>
    </xdr:from>
    <xdr:to>
      <xdr:col>55</xdr:col>
      <xdr:colOff>0</xdr:colOff>
      <xdr:row>37</xdr:row>
      <xdr:rowOff>32052</xdr:rowOff>
    </xdr:to>
    <xdr:cxnSp macro="">
      <xdr:nvCxnSpPr>
        <xdr:cNvPr id="294" name="直線コネクタ 293"/>
        <xdr:cNvCxnSpPr/>
      </xdr:nvCxnSpPr>
      <xdr:spPr>
        <a:xfrm flipV="1">
          <a:off x="9639300" y="6336859"/>
          <a:ext cx="838200" cy="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32052</xdr:rowOff>
    </xdr:from>
    <xdr:to>
      <xdr:col>50</xdr:col>
      <xdr:colOff>114300</xdr:colOff>
      <xdr:row>37</xdr:row>
      <xdr:rowOff>95645</xdr:rowOff>
    </xdr:to>
    <xdr:cxnSp macro="">
      <xdr:nvCxnSpPr>
        <xdr:cNvPr id="297" name="直線コネクタ 296"/>
        <xdr:cNvCxnSpPr/>
      </xdr:nvCxnSpPr>
      <xdr:spPr>
        <a:xfrm flipV="1">
          <a:off x="8750300" y="6375702"/>
          <a:ext cx="889000" cy="6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95645</xdr:rowOff>
    </xdr:from>
    <xdr:to>
      <xdr:col>45</xdr:col>
      <xdr:colOff>177800</xdr:colOff>
      <xdr:row>37</xdr:row>
      <xdr:rowOff>110100</xdr:rowOff>
    </xdr:to>
    <xdr:cxnSp macro="">
      <xdr:nvCxnSpPr>
        <xdr:cNvPr id="300" name="直線コネクタ 299"/>
        <xdr:cNvCxnSpPr/>
      </xdr:nvCxnSpPr>
      <xdr:spPr>
        <a:xfrm flipV="1">
          <a:off x="7861300" y="6439295"/>
          <a:ext cx="889000" cy="1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109178</xdr:rowOff>
    </xdr:from>
    <xdr:to>
      <xdr:col>41</xdr:col>
      <xdr:colOff>50800</xdr:colOff>
      <xdr:row>37</xdr:row>
      <xdr:rowOff>110100</xdr:rowOff>
    </xdr:to>
    <xdr:cxnSp macro="">
      <xdr:nvCxnSpPr>
        <xdr:cNvPr id="303" name="直線コネクタ 302"/>
        <xdr:cNvCxnSpPr/>
      </xdr:nvCxnSpPr>
      <xdr:spPr>
        <a:xfrm>
          <a:off x="6972300" y="6452828"/>
          <a:ext cx="8890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113859</xdr:rowOff>
    </xdr:from>
    <xdr:to>
      <xdr:col>55</xdr:col>
      <xdr:colOff>50800</xdr:colOff>
      <xdr:row>37</xdr:row>
      <xdr:rowOff>44009</xdr:rowOff>
    </xdr:to>
    <xdr:sp macro="" textlink="">
      <xdr:nvSpPr>
        <xdr:cNvPr id="313" name="楕円 312"/>
        <xdr:cNvSpPr/>
      </xdr:nvSpPr>
      <xdr:spPr>
        <a:xfrm>
          <a:off x="10426700" y="628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92286</xdr:rowOff>
    </xdr:from>
    <xdr:ext cx="599010" cy="259045"/>
    <xdr:sp macro="" textlink="">
      <xdr:nvSpPr>
        <xdr:cNvPr id="314" name="補助費等該当値テキスト"/>
        <xdr:cNvSpPr txBox="1"/>
      </xdr:nvSpPr>
      <xdr:spPr>
        <a:xfrm>
          <a:off x="10528300" y="626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152702</xdr:rowOff>
    </xdr:from>
    <xdr:to>
      <xdr:col>50</xdr:col>
      <xdr:colOff>165100</xdr:colOff>
      <xdr:row>37</xdr:row>
      <xdr:rowOff>82852</xdr:rowOff>
    </xdr:to>
    <xdr:sp macro="" textlink="">
      <xdr:nvSpPr>
        <xdr:cNvPr id="315" name="楕円 314"/>
        <xdr:cNvSpPr/>
      </xdr:nvSpPr>
      <xdr:spPr>
        <a:xfrm>
          <a:off x="9588500" y="632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73979</xdr:rowOff>
    </xdr:from>
    <xdr:ext cx="534377" cy="259045"/>
    <xdr:sp macro="" textlink="">
      <xdr:nvSpPr>
        <xdr:cNvPr id="316" name="テキスト ボックス 315"/>
        <xdr:cNvSpPr txBox="1"/>
      </xdr:nvSpPr>
      <xdr:spPr>
        <a:xfrm>
          <a:off x="9372111" y="641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44845</xdr:rowOff>
    </xdr:from>
    <xdr:to>
      <xdr:col>46</xdr:col>
      <xdr:colOff>38100</xdr:colOff>
      <xdr:row>37</xdr:row>
      <xdr:rowOff>146445</xdr:rowOff>
    </xdr:to>
    <xdr:sp macro="" textlink="">
      <xdr:nvSpPr>
        <xdr:cNvPr id="317" name="楕円 316"/>
        <xdr:cNvSpPr/>
      </xdr:nvSpPr>
      <xdr:spPr>
        <a:xfrm>
          <a:off x="8699500" y="638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137572</xdr:rowOff>
    </xdr:from>
    <xdr:ext cx="534377" cy="259045"/>
    <xdr:sp macro="" textlink="">
      <xdr:nvSpPr>
        <xdr:cNvPr id="318" name="テキスト ボックス 317"/>
        <xdr:cNvSpPr txBox="1"/>
      </xdr:nvSpPr>
      <xdr:spPr>
        <a:xfrm>
          <a:off x="8483111" y="648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59300</xdr:rowOff>
    </xdr:from>
    <xdr:to>
      <xdr:col>41</xdr:col>
      <xdr:colOff>101600</xdr:colOff>
      <xdr:row>37</xdr:row>
      <xdr:rowOff>160900</xdr:rowOff>
    </xdr:to>
    <xdr:sp macro="" textlink="">
      <xdr:nvSpPr>
        <xdr:cNvPr id="319" name="楕円 318"/>
        <xdr:cNvSpPr/>
      </xdr:nvSpPr>
      <xdr:spPr>
        <a:xfrm>
          <a:off x="7810500" y="64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152027</xdr:rowOff>
    </xdr:from>
    <xdr:ext cx="534377" cy="259045"/>
    <xdr:sp macro="" textlink="">
      <xdr:nvSpPr>
        <xdr:cNvPr id="320" name="テキスト ボックス 319"/>
        <xdr:cNvSpPr txBox="1"/>
      </xdr:nvSpPr>
      <xdr:spPr>
        <a:xfrm>
          <a:off x="7594111" y="649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58378</xdr:rowOff>
    </xdr:from>
    <xdr:to>
      <xdr:col>36</xdr:col>
      <xdr:colOff>165100</xdr:colOff>
      <xdr:row>37</xdr:row>
      <xdr:rowOff>159978</xdr:rowOff>
    </xdr:to>
    <xdr:sp macro="" textlink="">
      <xdr:nvSpPr>
        <xdr:cNvPr id="321" name="楕円 320"/>
        <xdr:cNvSpPr/>
      </xdr:nvSpPr>
      <xdr:spPr>
        <a:xfrm>
          <a:off x="6921500" y="640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151105</xdr:rowOff>
    </xdr:from>
    <xdr:ext cx="534377" cy="259045"/>
    <xdr:sp macro="" textlink="">
      <xdr:nvSpPr>
        <xdr:cNvPr id="322" name="テキスト ボックス 321"/>
        <xdr:cNvSpPr txBox="1"/>
      </xdr:nvSpPr>
      <xdr:spPr>
        <a:xfrm>
          <a:off x="6705111" y="649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99934</xdr:rowOff>
    </xdr:from>
    <xdr:to>
      <xdr:col>55</xdr:col>
      <xdr:colOff>0</xdr:colOff>
      <xdr:row>58</xdr:row>
      <xdr:rowOff>123266</xdr:rowOff>
    </xdr:to>
    <xdr:cxnSp macro="">
      <xdr:nvCxnSpPr>
        <xdr:cNvPr id="353" name="直線コネクタ 352"/>
        <xdr:cNvCxnSpPr/>
      </xdr:nvCxnSpPr>
      <xdr:spPr>
        <a:xfrm flipV="1">
          <a:off x="9639300" y="10044034"/>
          <a:ext cx="838200" cy="2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123266</xdr:rowOff>
    </xdr:from>
    <xdr:to>
      <xdr:col>50</xdr:col>
      <xdr:colOff>114300</xdr:colOff>
      <xdr:row>58</xdr:row>
      <xdr:rowOff>151626</xdr:rowOff>
    </xdr:to>
    <xdr:cxnSp macro="">
      <xdr:nvCxnSpPr>
        <xdr:cNvPr id="356" name="直線コネクタ 355"/>
        <xdr:cNvCxnSpPr/>
      </xdr:nvCxnSpPr>
      <xdr:spPr>
        <a:xfrm flipV="1">
          <a:off x="8750300" y="10067366"/>
          <a:ext cx="889000" cy="2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114078</xdr:rowOff>
    </xdr:from>
    <xdr:to>
      <xdr:col>45</xdr:col>
      <xdr:colOff>177800</xdr:colOff>
      <xdr:row>58</xdr:row>
      <xdr:rowOff>151626</xdr:rowOff>
    </xdr:to>
    <xdr:cxnSp macro="">
      <xdr:nvCxnSpPr>
        <xdr:cNvPr id="359" name="直線コネクタ 358"/>
        <xdr:cNvCxnSpPr/>
      </xdr:nvCxnSpPr>
      <xdr:spPr>
        <a:xfrm>
          <a:off x="7861300" y="10058178"/>
          <a:ext cx="889000" cy="3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114078</xdr:rowOff>
    </xdr:from>
    <xdr:to>
      <xdr:col>41</xdr:col>
      <xdr:colOff>50800</xdr:colOff>
      <xdr:row>58</xdr:row>
      <xdr:rowOff>169441</xdr:rowOff>
    </xdr:to>
    <xdr:cxnSp macro="">
      <xdr:nvCxnSpPr>
        <xdr:cNvPr id="362" name="直線コネクタ 361"/>
        <xdr:cNvCxnSpPr/>
      </xdr:nvCxnSpPr>
      <xdr:spPr>
        <a:xfrm flipV="1">
          <a:off x="6972300" y="10058178"/>
          <a:ext cx="889000" cy="5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49134</xdr:rowOff>
    </xdr:from>
    <xdr:to>
      <xdr:col>55</xdr:col>
      <xdr:colOff>50800</xdr:colOff>
      <xdr:row>58</xdr:row>
      <xdr:rowOff>150734</xdr:rowOff>
    </xdr:to>
    <xdr:sp macro="" textlink="">
      <xdr:nvSpPr>
        <xdr:cNvPr id="372" name="楕円 371"/>
        <xdr:cNvSpPr/>
      </xdr:nvSpPr>
      <xdr:spPr>
        <a:xfrm>
          <a:off x="10426700" y="999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27561</xdr:rowOff>
    </xdr:from>
    <xdr:ext cx="599010" cy="259045"/>
    <xdr:sp macro="" textlink="">
      <xdr:nvSpPr>
        <xdr:cNvPr id="373" name="普通建設事業費該当値テキスト"/>
        <xdr:cNvSpPr txBox="1"/>
      </xdr:nvSpPr>
      <xdr:spPr>
        <a:xfrm>
          <a:off x="10528300" y="997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72466</xdr:rowOff>
    </xdr:from>
    <xdr:to>
      <xdr:col>50</xdr:col>
      <xdr:colOff>165100</xdr:colOff>
      <xdr:row>59</xdr:row>
      <xdr:rowOff>2616</xdr:rowOff>
    </xdr:to>
    <xdr:sp macro="" textlink="">
      <xdr:nvSpPr>
        <xdr:cNvPr id="374" name="楕円 373"/>
        <xdr:cNvSpPr/>
      </xdr:nvSpPr>
      <xdr:spPr>
        <a:xfrm>
          <a:off x="9588500" y="100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165193</xdr:rowOff>
    </xdr:from>
    <xdr:ext cx="599010" cy="259045"/>
    <xdr:sp macro="" textlink="">
      <xdr:nvSpPr>
        <xdr:cNvPr id="375" name="テキスト ボックス 374"/>
        <xdr:cNvSpPr txBox="1"/>
      </xdr:nvSpPr>
      <xdr:spPr>
        <a:xfrm>
          <a:off x="9339795" y="1010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100826</xdr:rowOff>
    </xdr:from>
    <xdr:to>
      <xdr:col>46</xdr:col>
      <xdr:colOff>38100</xdr:colOff>
      <xdr:row>59</xdr:row>
      <xdr:rowOff>30976</xdr:rowOff>
    </xdr:to>
    <xdr:sp macro="" textlink="">
      <xdr:nvSpPr>
        <xdr:cNvPr id="376" name="楕円 375"/>
        <xdr:cNvSpPr/>
      </xdr:nvSpPr>
      <xdr:spPr>
        <a:xfrm>
          <a:off x="8699500" y="1004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22103</xdr:rowOff>
    </xdr:from>
    <xdr:ext cx="599010" cy="259045"/>
    <xdr:sp macro="" textlink="">
      <xdr:nvSpPr>
        <xdr:cNvPr id="377" name="テキスト ボックス 376"/>
        <xdr:cNvSpPr txBox="1"/>
      </xdr:nvSpPr>
      <xdr:spPr>
        <a:xfrm>
          <a:off x="8450795" y="1013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63278</xdr:rowOff>
    </xdr:from>
    <xdr:to>
      <xdr:col>41</xdr:col>
      <xdr:colOff>101600</xdr:colOff>
      <xdr:row>58</xdr:row>
      <xdr:rowOff>164878</xdr:rowOff>
    </xdr:to>
    <xdr:sp macro="" textlink="">
      <xdr:nvSpPr>
        <xdr:cNvPr id="378" name="楕円 377"/>
        <xdr:cNvSpPr/>
      </xdr:nvSpPr>
      <xdr:spPr>
        <a:xfrm>
          <a:off x="7810500" y="100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156005</xdr:rowOff>
    </xdr:from>
    <xdr:ext cx="599010" cy="259045"/>
    <xdr:sp macro="" textlink="">
      <xdr:nvSpPr>
        <xdr:cNvPr id="379" name="テキスト ボックス 378"/>
        <xdr:cNvSpPr txBox="1"/>
      </xdr:nvSpPr>
      <xdr:spPr>
        <a:xfrm>
          <a:off x="7561795" y="1010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118641</xdr:rowOff>
    </xdr:from>
    <xdr:to>
      <xdr:col>36</xdr:col>
      <xdr:colOff>165100</xdr:colOff>
      <xdr:row>59</xdr:row>
      <xdr:rowOff>48791</xdr:rowOff>
    </xdr:to>
    <xdr:sp macro="" textlink="">
      <xdr:nvSpPr>
        <xdr:cNvPr id="380" name="楕円 379"/>
        <xdr:cNvSpPr/>
      </xdr:nvSpPr>
      <xdr:spPr>
        <a:xfrm>
          <a:off x="6921500" y="1006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39918</xdr:rowOff>
    </xdr:from>
    <xdr:ext cx="534377" cy="259045"/>
    <xdr:sp macro="" textlink="">
      <xdr:nvSpPr>
        <xdr:cNvPr id="381" name="テキスト ボックス 380"/>
        <xdr:cNvSpPr txBox="1"/>
      </xdr:nvSpPr>
      <xdr:spPr>
        <a:xfrm>
          <a:off x="6705111" y="101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131008</xdr:rowOff>
    </xdr:from>
    <xdr:to>
      <xdr:col>55</xdr:col>
      <xdr:colOff>0</xdr:colOff>
      <xdr:row>78</xdr:row>
      <xdr:rowOff>157798</xdr:rowOff>
    </xdr:to>
    <xdr:cxnSp macro="">
      <xdr:nvCxnSpPr>
        <xdr:cNvPr id="410" name="直線コネクタ 409"/>
        <xdr:cNvCxnSpPr/>
      </xdr:nvCxnSpPr>
      <xdr:spPr>
        <a:xfrm flipV="1">
          <a:off x="9639300" y="13504108"/>
          <a:ext cx="838200" cy="2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156958</xdr:rowOff>
    </xdr:from>
    <xdr:to>
      <xdr:col>50</xdr:col>
      <xdr:colOff>114300</xdr:colOff>
      <xdr:row>78</xdr:row>
      <xdr:rowOff>157798</xdr:rowOff>
    </xdr:to>
    <xdr:cxnSp macro="">
      <xdr:nvCxnSpPr>
        <xdr:cNvPr id="413" name="直線コネクタ 412"/>
        <xdr:cNvCxnSpPr/>
      </xdr:nvCxnSpPr>
      <xdr:spPr>
        <a:xfrm>
          <a:off x="8750300" y="13530058"/>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156958</xdr:rowOff>
    </xdr:from>
    <xdr:to>
      <xdr:col>45</xdr:col>
      <xdr:colOff>177800</xdr:colOff>
      <xdr:row>78</xdr:row>
      <xdr:rowOff>167601</xdr:rowOff>
    </xdr:to>
    <xdr:cxnSp macro="">
      <xdr:nvCxnSpPr>
        <xdr:cNvPr id="416" name="直線コネクタ 415"/>
        <xdr:cNvCxnSpPr/>
      </xdr:nvCxnSpPr>
      <xdr:spPr>
        <a:xfrm flipV="1">
          <a:off x="7861300" y="13530058"/>
          <a:ext cx="8890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80208</xdr:rowOff>
    </xdr:from>
    <xdr:to>
      <xdr:col>55</xdr:col>
      <xdr:colOff>50800</xdr:colOff>
      <xdr:row>79</xdr:row>
      <xdr:rowOff>10358</xdr:rowOff>
    </xdr:to>
    <xdr:sp macro="" textlink="">
      <xdr:nvSpPr>
        <xdr:cNvPr id="426" name="楕円 425"/>
        <xdr:cNvSpPr/>
      </xdr:nvSpPr>
      <xdr:spPr>
        <a:xfrm>
          <a:off x="10426700" y="1345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56383</xdr:rowOff>
    </xdr:from>
    <xdr:ext cx="534377" cy="259045"/>
    <xdr:sp macro="" textlink="">
      <xdr:nvSpPr>
        <xdr:cNvPr id="427" name="普通建設事業費 （ うち新規整備　）該当値テキスト"/>
        <xdr:cNvSpPr txBox="1"/>
      </xdr:nvSpPr>
      <xdr:spPr>
        <a:xfrm>
          <a:off x="10528300" y="134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106998</xdr:rowOff>
    </xdr:from>
    <xdr:to>
      <xdr:col>50</xdr:col>
      <xdr:colOff>165100</xdr:colOff>
      <xdr:row>79</xdr:row>
      <xdr:rowOff>37148</xdr:rowOff>
    </xdr:to>
    <xdr:sp macro="" textlink="">
      <xdr:nvSpPr>
        <xdr:cNvPr id="428" name="楕円 427"/>
        <xdr:cNvSpPr/>
      </xdr:nvSpPr>
      <xdr:spPr>
        <a:xfrm>
          <a:off x="9588500" y="134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28275</xdr:rowOff>
    </xdr:from>
    <xdr:ext cx="534377" cy="259045"/>
    <xdr:sp macro="" textlink="">
      <xdr:nvSpPr>
        <xdr:cNvPr id="429" name="テキスト ボックス 428"/>
        <xdr:cNvSpPr txBox="1"/>
      </xdr:nvSpPr>
      <xdr:spPr>
        <a:xfrm>
          <a:off x="9372111" y="1357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106158</xdr:rowOff>
    </xdr:from>
    <xdr:to>
      <xdr:col>46</xdr:col>
      <xdr:colOff>38100</xdr:colOff>
      <xdr:row>79</xdr:row>
      <xdr:rowOff>36308</xdr:rowOff>
    </xdr:to>
    <xdr:sp macro="" textlink="">
      <xdr:nvSpPr>
        <xdr:cNvPr id="430" name="楕円 429"/>
        <xdr:cNvSpPr/>
      </xdr:nvSpPr>
      <xdr:spPr>
        <a:xfrm>
          <a:off x="8699500" y="134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27435</xdr:rowOff>
    </xdr:from>
    <xdr:ext cx="534377" cy="259045"/>
    <xdr:sp macro="" textlink="">
      <xdr:nvSpPr>
        <xdr:cNvPr id="431" name="テキスト ボックス 430"/>
        <xdr:cNvSpPr txBox="1"/>
      </xdr:nvSpPr>
      <xdr:spPr>
        <a:xfrm>
          <a:off x="8483111" y="135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116801</xdr:rowOff>
    </xdr:from>
    <xdr:to>
      <xdr:col>41</xdr:col>
      <xdr:colOff>101600</xdr:colOff>
      <xdr:row>79</xdr:row>
      <xdr:rowOff>46951</xdr:rowOff>
    </xdr:to>
    <xdr:sp macro="" textlink="">
      <xdr:nvSpPr>
        <xdr:cNvPr id="432" name="楕円 431"/>
        <xdr:cNvSpPr/>
      </xdr:nvSpPr>
      <xdr:spPr>
        <a:xfrm>
          <a:off x="7810500" y="1348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38078</xdr:rowOff>
    </xdr:from>
    <xdr:ext cx="534377" cy="259045"/>
    <xdr:sp macro="" textlink="">
      <xdr:nvSpPr>
        <xdr:cNvPr id="433" name="テキスト ボックス 432"/>
        <xdr:cNvSpPr txBox="1"/>
      </xdr:nvSpPr>
      <xdr:spPr>
        <a:xfrm>
          <a:off x="7594111" y="1358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45121</xdr:rowOff>
    </xdr:from>
    <xdr:to>
      <xdr:col>55</xdr:col>
      <xdr:colOff>0</xdr:colOff>
      <xdr:row>98</xdr:row>
      <xdr:rowOff>81900</xdr:rowOff>
    </xdr:to>
    <xdr:cxnSp macro="">
      <xdr:nvCxnSpPr>
        <xdr:cNvPr id="464" name="直線コネクタ 463"/>
        <xdr:cNvCxnSpPr/>
      </xdr:nvCxnSpPr>
      <xdr:spPr>
        <a:xfrm flipV="1">
          <a:off x="9639300" y="16847221"/>
          <a:ext cx="838200" cy="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81900</xdr:rowOff>
    </xdr:from>
    <xdr:to>
      <xdr:col>50</xdr:col>
      <xdr:colOff>114300</xdr:colOff>
      <xdr:row>98</xdr:row>
      <xdr:rowOff>97445</xdr:rowOff>
    </xdr:to>
    <xdr:cxnSp macro="">
      <xdr:nvCxnSpPr>
        <xdr:cNvPr id="467" name="直線コネクタ 466"/>
        <xdr:cNvCxnSpPr/>
      </xdr:nvCxnSpPr>
      <xdr:spPr>
        <a:xfrm flipV="1">
          <a:off x="8750300" y="1688400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11590</xdr:rowOff>
    </xdr:from>
    <xdr:to>
      <xdr:col>45</xdr:col>
      <xdr:colOff>177800</xdr:colOff>
      <xdr:row>98</xdr:row>
      <xdr:rowOff>97445</xdr:rowOff>
    </xdr:to>
    <xdr:cxnSp macro="">
      <xdr:nvCxnSpPr>
        <xdr:cNvPr id="470" name="直線コネクタ 469"/>
        <xdr:cNvCxnSpPr/>
      </xdr:nvCxnSpPr>
      <xdr:spPr>
        <a:xfrm>
          <a:off x="7861300" y="16813690"/>
          <a:ext cx="889000" cy="8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68561</xdr:rowOff>
    </xdr:from>
    <xdr:ext cx="534377" cy="259045"/>
    <xdr:sp macro="" textlink="">
      <xdr:nvSpPr>
        <xdr:cNvPr id="474" name="テキスト ボックス 473"/>
        <xdr:cNvSpPr txBox="1"/>
      </xdr:nvSpPr>
      <xdr:spPr>
        <a:xfrm>
          <a:off x="7594111" y="168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165771</xdr:rowOff>
    </xdr:from>
    <xdr:to>
      <xdr:col>55</xdr:col>
      <xdr:colOff>50800</xdr:colOff>
      <xdr:row>98</xdr:row>
      <xdr:rowOff>95921</xdr:rowOff>
    </xdr:to>
    <xdr:sp macro="" textlink="">
      <xdr:nvSpPr>
        <xdr:cNvPr id="480" name="楕円 479"/>
        <xdr:cNvSpPr/>
      </xdr:nvSpPr>
      <xdr:spPr>
        <a:xfrm>
          <a:off x="10426700" y="167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144198</xdr:rowOff>
    </xdr:from>
    <xdr:ext cx="534377" cy="259045"/>
    <xdr:sp macro="" textlink="">
      <xdr:nvSpPr>
        <xdr:cNvPr id="481" name="普通建設事業費 （ うち更新整備　）該当値テキスト"/>
        <xdr:cNvSpPr txBox="1"/>
      </xdr:nvSpPr>
      <xdr:spPr>
        <a:xfrm>
          <a:off x="10528300" y="1677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31100</xdr:rowOff>
    </xdr:from>
    <xdr:to>
      <xdr:col>50</xdr:col>
      <xdr:colOff>165100</xdr:colOff>
      <xdr:row>98</xdr:row>
      <xdr:rowOff>132700</xdr:rowOff>
    </xdr:to>
    <xdr:sp macro="" textlink="">
      <xdr:nvSpPr>
        <xdr:cNvPr id="482" name="楕円 481"/>
        <xdr:cNvSpPr/>
      </xdr:nvSpPr>
      <xdr:spPr>
        <a:xfrm>
          <a:off x="9588500" y="168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123827</xdr:rowOff>
    </xdr:from>
    <xdr:ext cx="534377" cy="259045"/>
    <xdr:sp macro="" textlink="">
      <xdr:nvSpPr>
        <xdr:cNvPr id="483" name="テキスト ボックス 482"/>
        <xdr:cNvSpPr txBox="1"/>
      </xdr:nvSpPr>
      <xdr:spPr>
        <a:xfrm>
          <a:off x="9372111" y="1692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46645</xdr:rowOff>
    </xdr:from>
    <xdr:to>
      <xdr:col>46</xdr:col>
      <xdr:colOff>38100</xdr:colOff>
      <xdr:row>98</xdr:row>
      <xdr:rowOff>148245</xdr:rowOff>
    </xdr:to>
    <xdr:sp macro="" textlink="">
      <xdr:nvSpPr>
        <xdr:cNvPr id="484" name="楕円 483"/>
        <xdr:cNvSpPr/>
      </xdr:nvSpPr>
      <xdr:spPr>
        <a:xfrm>
          <a:off x="8699500" y="168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139372</xdr:rowOff>
    </xdr:from>
    <xdr:ext cx="534377" cy="259045"/>
    <xdr:sp macro="" textlink="">
      <xdr:nvSpPr>
        <xdr:cNvPr id="485" name="テキスト ボックス 484"/>
        <xdr:cNvSpPr txBox="1"/>
      </xdr:nvSpPr>
      <xdr:spPr>
        <a:xfrm>
          <a:off x="8483111" y="169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132240</xdr:rowOff>
    </xdr:from>
    <xdr:to>
      <xdr:col>41</xdr:col>
      <xdr:colOff>101600</xdr:colOff>
      <xdr:row>98</xdr:row>
      <xdr:rowOff>62390</xdr:rowOff>
    </xdr:to>
    <xdr:sp macro="" textlink="">
      <xdr:nvSpPr>
        <xdr:cNvPr id="486" name="楕円 485"/>
        <xdr:cNvSpPr/>
      </xdr:nvSpPr>
      <xdr:spPr>
        <a:xfrm>
          <a:off x="7810500" y="167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78917</xdr:rowOff>
    </xdr:from>
    <xdr:ext cx="534377" cy="259045"/>
    <xdr:sp macro="" textlink="">
      <xdr:nvSpPr>
        <xdr:cNvPr id="487" name="テキスト ボックス 486"/>
        <xdr:cNvSpPr txBox="1"/>
      </xdr:nvSpPr>
      <xdr:spPr>
        <a:xfrm>
          <a:off x="7594111" y="165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135868</xdr:rowOff>
    </xdr:from>
    <xdr:to>
      <xdr:col>81</xdr:col>
      <xdr:colOff>50800</xdr:colOff>
      <xdr:row>38</xdr:row>
      <xdr:rowOff>139700</xdr:rowOff>
    </xdr:to>
    <xdr:cxnSp macro="">
      <xdr:nvCxnSpPr>
        <xdr:cNvPr id="517" name="直線コネクタ 516"/>
        <xdr:cNvCxnSpPr/>
      </xdr:nvCxnSpPr>
      <xdr:spPr>
        <a:xfrm>
          <a:off x="14592300" y="6650968"/>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135868</xdr:rowOff>
    </xdr:from>
    <xdr:to>
      <xdr:col>76</xdr:col>
      <xdr:colOff>114300</xdr:colOff>
      <xdr:row>38</xdr:row>
      <xdr:rowOff>139700</xdr:rowOff>
    </xdr:to>
    <xdr:cxnSp macro="">
      <xdr:nvCxnSpPr>
        <xdr:cNvPr id="520" name="直線コネクタ 519"/>
        <xdr:cNvCxnSpPr/>
      </xdr:nvCxnSpPr>
      <xdr:spPr>
        <a:xfrm flipV="1">
          <a:off x="13703300" y="6650968"/>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249299" cy="259045"/>
    <xdr:sp macro="" textlink="">
      <xdr:nvSpPr>
        <xdr:cNvPr id="534" name="災害復旧事業費該当値テキスト"/>
        <xdr:cNvSpPr txBox="1"/>
      </xdr:nvSpPr>
      <xdr:spPr>
        <a:xfrm>
          <a:off x="16370300" y="6546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85068</xdr:rowOff>
    </xdr:from>
    <xdr:to>
      <xdr:col>76</xdr:col>
      <xdr:colOff>165100</xdr:colOff>
      <xdr:row>39</xdr:row>
      <xdr:rowOff>15218</xdr:rowOff>
    </xdr:to>
    <xdr:sp macro="" textlink="">
      <xdr:nvSpPr>
        <xdr:cNvPr id="537" name="楕円 536"/>
        <xdr:cNvSpPr/>
      </xdr:nvSpPr>
      <xdr:spPr>
        <a:xfrm>
          <a:off x="14541500" y="6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6345</xdr:rowOff>
    </xdr:from>
    <xdr:ext cx="469744" cy="259045"/>
    <xdr:sp macro="" textlink="">
      <xdr:nvSpPr>
        <xdr:cNvPr id="538" name="テキスト ボックス 537"/>
        <xdr:cNvSpPr txBox="1"/>
      </xdr:nvSpPr>
      <xdr:spPr>
        <a:xfrm>
          <a:off x="14357428" y="669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161440</xdr:rowOff>
    </xdr:from>
    <xdr:to>
      <xdr:col>85</xdr:col>
      <xdr:colOff>127000</xdr:colOff>
      <xdr:row>77</xdr:row>
      <xdr:rowOff>14856</xdr:rowOff>
    </xdr:to>
    <xdr:cxnSp macro="">
      <xdr:nvCxnSpPr>
        <xdr:cNvPr id="622" name="直線コネクタ 621"/>
        <xdr:cNvCxnSpPr/>
      </xdr:nvCxnSpPr>
      <xdr:spPr>
        <a:xfrm flipV="1">
          <a:off x="15481300" y="13191640"/>
          <a:ext cx="838200" cy="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14856</xdr:rowOff>
    </xdr:from>
    <xdr:to>
      <xdr:col>81</xdr:col>
      <xdr:colOff>50800</xdr:colOff>
      <xdr:row>77</xdr:row>
      <xdr:rowOff>25043</xdr:rowOff>
    </xdr:to>
    <xdr:cxnSp macro="">
      <xdr:nvCxnSpPr>
        <xdr:cNvPr id="625" name="直線コネクタ 624"/>
        <xdr:cNvCxnSpPr/>
      </xdr:nvCxnSpPr>
      <xdr:spPr>
        <a:xfrm flipV="1">
          <a:off x="14592300" y="13216506"/>
          <a:ext cx="8890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25043</xdr:rowOff>
    </xdr:from>
    <xdr:to>
      <xdr:col>76</xdr:col>
      <xdr:colOff>114300</xdr:colOff>
      <xdr:row>77</xdr:row>
      <xdr:rowOff>30448</xdr:rowOff>
    </xdr:to>
    <xdr:cxnSp macro="">
      <xdr:nvCxnSpPr>
        <xdr:cNvPr id="628" name="直線コネクタ 627"/>
        <xdr:cNvCxnSpPr/>
      </xdr:nvCxnSpPr>
      <xdr:spPr>
        <a:xfrm flipV="1">
          <a:off x="13703300" y="13226693"/>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10582</xdr:rowOff>
    </xdr:from>
    <xdr:to>
      <xdr:col>71</xdr:col>
      <xdr:colOff>177800</xdr:colOff>
      <xdr:row>77</xdr:row>
      <xdr:rowOff>30448</xdr:rowOff>
    </xdr:to>
    <xdr:cxnSp macro="">
      <xdr:nvCxnSpPr>
        <xdr:cNvPr id="631" name="直線コネクタ 630"/>
        <xdr:cNvCxnSpPr/>
      </xdr:nvCxnSpPr>
      <xdr:spPr>
        <a:xfrm>
          <a:off x="12814300" y="13212232"/>
          <a:ext cx="8890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110640</xdr:rowOff>
    </xdr:from>
    <xdr:to>
      <xdr:col>85</xdr:col>
      <xdr:colOff>177800</xdr:colOff>
      <xdr:row>77</xdr:row>
      <xdr:rowOff>40790</xdr:rowOff>
    </xdr:to>
    <xdr:sp macro="" textlink="">
      <xdr:nvSpPr>
        <xdr:cNvPr id="641" name="楕円 640"/>
        <xdr:cNvSpPr/>
      </xdr:nvSpPr>
      <xdr:spPr>
        <a:xfrm>
          <a:off x="16268700" y="1314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89067</xdr:rowOff>
    </xdr:from>
    <xdr:ext cx="534377" cy="259045"/>
    <xdr:sp macro="" textlink="">
      <xdr:nvSpPr>
        <xdr:cNvPr id="642" name="公債費該当値テキスト"/>
        <xdr:cNvSpPr txBox="1"/>
      </xdr:nvSpPr>
      <xdr:spPr>
        <a:xfrm>
          <a:off x="16370300" y="1311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135506</xdr:rowOff>
    </xdr:from>
    <xdr:to>
      <xdr:col>81</xdr:col>
      <xdr:colOff>101600</xdr:colOff>
      <xdr:row>77</xdr:row>
      <xdr:rowOff>65656</xdr:rowOff>
    </xdr:to>
    <xdr:sp macro="" textlink="">
      <xdr:nvSpPr>
        <xdr:cNvPr id="643" name="楕円 642"/>
        <xdr:cNvSpPr/>
      </xdr:nvSpPr>
      <xdr:spPr>
        <a:xfrm>
          <a:off x="15430500" y="131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56783</xdr:rowOff>
    </xdr:from>
    <xdr:ext cx="534377" cy="259045"/>
    <xdr:sp macro="" textlink="">
      <xdr:nvSpPr>
        <xdr:cNvPr id="644" name="テキスト ボックス 643"/>
        <xdr:cNvSpPr txBox="1"/>
      </xdr:nvSpPr>
      <xdr:spPr>
        <a:xfrm>
          <a:off x="15214111" y="1325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145693</xdr:rowOff>
    </xdr:from>
    <xdr:to>
      <xdr:col>76</xdr:col>
      <xdr:colOff>165100</xdr:colOff>
      <xdr:row>77</xdr:row>
      <xdr:rowOff>75843</xdr:rowOff>
    </xdr:to>
    <xdr:sp macro="" textlink="">
      <xdr:nvSpPr>
        <xdr:cNvPr id="645" name="楕円 644"/>
        <xdr:cNvSpPr/>
      </xdr:nvSpPr>
      <xdr:spPr>
        <a:xfrm>
          <a:off x="14541500" y="131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66970</xdr:rowOff>
    </xdr:from>
    <xdr:ext cx="534377" cy="259045"/>
    <xdr:sp macro="" textlink="">
      <xdr:nvSpPr>
        <xdr:cNvPr id="646" name="テキスト ボックス 645"/>
        <xdr:cNvSpPr txBox="1"/>
      </xdr:nvSpPr>
      <xdr:spPr>
        <a:xfrm>
          <a:off x="14325111" y="1326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151098</xdr:rowOff>
    </xdr:from>
    <xdr:to>
      <xdr:col>72</xdr:col>
      <xdr:colOff>38100</xdr:colOff>
      <xdr:row>77</xdr:row>
      <xdr:rowOff>81248</xdr:rowOff>
    </xdr:to>
    <xdr:sp macro="" textlink="">
      <xdr:nvSpPr>
        <xdr:cNvPr id="647" name="楕円 646"/>
        <xdr:cNvSpPr/>
      </xdr:nvSpPr>
      <xdr:spPr>
        <a:xfrm>
          <a:off x="13652500" y="131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72375</xdr:rowOff>
    </xdr:from>
    <xdr:ext cx="534377" cy="259045"/>
    <xdr:sp macro="" textlink="">
      <xdr:nvSpPr>
        <xdr:cNvPr id="648" name="テキスト ボックス 647"/>
        <xdr:cNvSpPr txBox="1"/>
      </xdr:nvSpPr>
      <xdr:spPr>
        <a:xfrm>
          <a:off x="13436111" y="132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131232</xdr:rowOff>
    </xdr:from>
    <xdr:to>
      <xdr:col>67</xdr:col>
      <xdr:colOff>101600</xdr:colOff>
      <xdr:row>77</xdr:row>
      <xdr:rowOff>61382</xdr:rowOff>
    </xdr:to>
    <xdr:sp macro="" textlink="">
      <xdr:nvSpPr>
        <xdr:cNvPr id="649" name="楕円 648"/>
        <xdr:cNvSpPr/>
      </xdr:nvSpPr>
      <xdr:spPr>
        <a:xfrm>
          <a:off x="12763500" y="1316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52509</xdr:rowOff>
    </xdr:from>
    <xdr:ext cx="534377" cy="259045"/>
    <xdr:sp macro="" textlink="">
      <xdr:nvSpPr>
        <xdr:cNvPr id="650" name="テキスト ボックス 649"/>
        <xdr:cNvSpPr txBox="1"/>
      </xdr:nvSpPr>
      <xdr:spPr>
        <a:xfrm>
          <a:off x="12547111" y="1325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73141</xdr:rowOff>
    </xdr:from>
    <xdr:to>
      <xdr:col>85</xdr:col>
      <xdr:colOff>127000</xdr:colOff>
      <xdr:row>97</xdr:row>
      <xdr:rowOff>102908</xdr:rowOff>
    </xdr:to>
    <xdr:cxnSp macro="">
      <xdr:nvCxnSpPr>
        <xdr:cNvPr id="677" name="直線コネクタ 676"/>
        <xdr:cNvCxnSpPr/>
      </xdr:nvCxnSpPr>
      <xdr:spPr>
        <a:xfrm>
          <a:off x="15481300" y="16703791"/>
          <a:ext cx="838200" cy="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73141</xdr:rowOff>
    </xdr:from>
    <xdr:to>
      <xdr:col>81</xdr:col>
      <xdr:colOff>50800</xdr:colOff>
      <xdr:row>98</xdr:row>
      <xdr:rowOff>52471</xdr:rowOff>
    </xdr:to>
    <xdr:cxnSp macro="">
      <xdr:nvCxnSpPr>
        <xdr:cNvPr id="680" name="直線コネクタ 679"/>
        <xdr:cNvCxnSpPr/>
      </xdr:nvCxnSpPr>
      <xdr:spPr>
        <a:xfrm flipV="1">
          <a:off x="14592300" y="16703791"/>
          <a:ext cx="889000" cy="15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40598</xdr:rowOff>
    </xdr:from>
    <xdr:to>
      <xdr:col>76</xdr:col>
      <xdr:colOff>114300</xdr:colOff>
      <xdr:row>98</xdr:row>
      <xdr:rowOff>52471</xdr:rowOff>
    </xdr:to>
    <xdr:cxnSp macro="">
      <xdr:nvCxnSpPr>
        <xdr:cNvPr id="683" name="直線コネクタ 682"/>
        <xdr:cNvCxnSpPr/>
      </xdr:nvCxnSpPr>
      <xdr:spPr>
        <a:xfrm>
          <a:off x="13703300" y="16842698"/>
          <a:ext cx="889000" cy="1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40598</xdr:rowOff>
    </xdr:from>
    <xdr:to>
      <xdr:col>71</xdr:col>
      <xdr:colOff>177800</xdr:colOff>
      <xdr:row>98</xdr:row>
      <xdr:rowOff>118852</xdr:rowOff>
    </xdr:to>
    <xdr:cxnSp macro="">
      <xdr:nvCxnSpPr>
        <xdr:cNvPr id="686" name="直線コネクタ 685"/>
        <xdr:cNvCxnSpPr/>
      </xdr:nvCxnSpPr>
      <xdr:spPr>
        <a:xfrm flipV="1">
          <a:off x="12814300" y="16842698"/>
          <a:ext cx="889000" cy="7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52108</xdr:rowOff>
    </xdr:from>
    <xdr:to>
      <xdr:col>85</xdr:col>
      <xdr:colOff>177800</xdr:colOff>
      <xdr:row>97</xdr:row>
      <xdr:rowOff>153708</xdr:rowOff>
    </xdr:to>
    <xdr:sp macro="" textlink="">
      <xdr:nvSpPr>
        <xdr:cNvPr id="696" name="楕円 695"/>
        <xdr:cNvSpPr/>
      </xdr:nvSpPr>
      <xdr:spPr>
        <a:xfrm>
          <a:off x="16268700" y="1668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30535</xdr:rowOff>
    </xdr:from>
    <xdr:ext cx="534377" cy="259045"/>
    <xdr:sp macro="" textlink="">
      <xdr:nvSpPr>
        <xdr:cNvPr id="697" name="積立金該当値テキスト"/>
        <xdr:cNvSpPr txBox="1"/>
      </xdr:nvSpPr>
      <xdr:spPr>
        <a:xfrm>
          <a:off x="16370300" y="1666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22341</xdr:rowOff>
    </xdr:from>
    <xdr:to>
      <xdr:col>81</xdr:col>
      <xdr:colOff>101600</xdr:colOff>
      <xdr:row>97</xdr:row>
      <xdr:rowOff>123941</xdr:rowOff>
    </xdr:to>
    <xdr:sp macro="" textlink="">
      <xdr:nvSpPr>
        <xdr:cNvPr id="698" name="楕円 697"/>
        <xdr:cNvSpPr/>
      </xdr:nvSpPr>
      <xdr:spPr>
        <a:xfrm>
          <a:off x="15430500" y="166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140468</xdr:rowOff>
    </xdr:from>
    <xdr:ext cx="534377" cy="259045"/>
    <xdr:sp macro="" textlink="">
      <xdr:nvSpPr>
        <xdr:cNvPr id="699" name="テキスト ボックス 698"/>
        <xdr:cNvSpPr txBox="1"/>
      </xdr:nvSpPr>
      <xdr:spPr>
        <a:xfrm>
          <a:off x="15214111" y="164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1671</xdr:rowOff>
    </xdr:from>
    <xdr:to>
      <xdr:col>76</xdr:col>
      <xdr:colOff>165100</xdr:colOff>
      <xdr:row>98</xdr:row>
      <xdr:rowOff>103271</xdr:rowOff>
    </xdr:to>
    <xdr:sp macro="" textlink="">
      <xdr:nvSpPr>
        <xdr:cNvPr id="700" name="楕円 699"/>
        <xdr:cNvSpPr/>
      </xdr:nvSpPr>
      <xdr:spPr>
        <a:xfrm>
          <a:off x="14541500" y="168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94398</xdr:rowOff>
    </xdr:from>
    <xdr:ext cx="534377" cy="259045"/>
    <xdr:sp macro="" textlink="">
      <xdr:nvSpPr>
        <xdr:cNvPr id="701" name="テキスト ボックス 700"/>
        <xdr:cNvSpPr txBox="1"/>
      </xdr:nvSpPr>
      <xdr:spPr>
        <a:xfrm>
          <a:off x="14325111" y="168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161248</xdr:rowOff>
    </xdr:from>
    <xdr:to>
      <xdr:col>72</xdr:col>
      <xdr:colOff>38100</xdr:colOff>
      <xdr:row>98</xdr:row>
      <xdr:rowOff>91398</xdr:rowOff>
    </xdr:to>
    <xdr:sp macro="" textlink="">
      <xdr:nvSpPr>
        <xdr:cNvPr id="702" name="楕円 701"/>
        <xdr:cNvSpPr/>
      </xdr:nvSpPr>
      <xdr:spPr>
        <a:xfrm>
          <a:off x="13652500" y="167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82525</xdr:rowOff>
    </xdr:from>
    <xdr:ext cx="534377" cy="259045"/>
    <xdr:sp macro="" textlink="">
      <xdr:nvSpPr>
        <xdr:cNvPr id="703" name="テキスト ボックス 702"/>
        <xdr:cNvSpPr txBox="1"/>
      </xdr:nvSpPr>
      <xdr:spPr>
        <a:xfrm>
          <a:off x="13436111" y="1688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68052</xdr:rowOff>
    </xdr:from>
    <xdr:to>
      <xdr:col>67</xdr:col>
      <xdr:colOff>101600</xdr:colOff>
      <xdr:row>98</xdr:row>
      <xdr:rowOff>169652</xdr:rowOff>
    </xdr:to>
    <xdr:sp macro="" textlink="">
      <xdr:nvSpPr>
        <xdr:cNvPr id="704" name="楕円 703"/>
        <xdr:cNvSpPr/>
      </xdr:nvSpPr>
      <xdr:spPr>
        <a:xfrm>
          <a:off x="12763500" y="16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160779</xdr:rowOff>
    </xdr:from>
    <xdr:ext cx="469744" cy="259045"/>
    <xdr:sp macro="" textlink="">
      <xdr:nvSpPr>
        <xdr:cNvPr id="705" name="テキスト ボックス 704"/>
        <xdr:cNvSpPr txBox="1"/>
      </xdr:nvSpPr>
      <xdr:spPr>
        <a:xfrm>
          <a:off x="12579428" y="1696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139380</xdr:rowOff>
    </xdr:from>
    <xdr:to>
      <xdr:col>116</xdr:col>
      <xdr:colOff>63500</xdr:colOff>
      <xdr:row>38</xdr:row>
      <xdr:rowOff>139380</xdr:rowOff>
    </xdr:to>
    <xdr:cxnSp macro="">
      <xdr:nvCxnSpPr>
        <xdr:cNvPr id="732" name="直線コネクタ 731"/>
        <xdr:cNvCxnSpPr/>
      </xdr:nvCxnSpPr>
      <xdr:spPr>
        <a:xfrm>
          <a:off x="21323300" y="6654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139380</xdr:rowOff>
    </xdr:from>
    <xdr:to>
      <xdr:col>111</xdr:col>
      <xdr:colOff>177800</xdr:colOff>
      <xdr:row>38</xdr:row>
      <xdr:rowOff>139380</xdr:rowOff>
    </xdr:to>
    <xdr:cxnSp macro="">
      <xdr:nvCxnSpPr>
        <xdr:cNvPr id="735" name="直線コネクタ 734"/>
        <xdr:cNvCxnSpPr/>
      </xdr:nvCxnSpPr>
      <xdr:spPr>
        <a:xfrm>
          <a:off x="20434300" y="665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139380</xdr:rowOff>
    </xdr:from>
    <xdr:to>
      <xdr:col>107</xdr:col>
      <xdr:colOff>50800</xdr:colOff>
      <xdr:row>38</xdr:row>
      <xdr:rowOff>139380</xdr:rowOff>
    </xdr:to>
    <xdr:cxnSp macro="">
      <xdr:nvCxnSpPr>
        <xdr:cNvPr id="738" name="直線コネクタ 737"/>
        <xdr:cNvCxnSpPr/>
      </xdr:nvCxnSpPr>
      <xdr:spPr>
        <a:xfrm>
          <a:off x="19545300" y="665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139380</xdr:rowOff>
    </xdr:from>
    <xdr:to>
      <xdr:col>102</xdr:col>
      <xdr:colOff>114300</xdr:colOff>
      <xdr:row>38</xdr:row>
      <xdr:rowOff>139380</xdr:rowOff>
    </xdr:to>
    <xdr:cxnSp macro="">
      <xdr:nvCxnSpPr>
        <xdr:cNvPr id="741" name="直線コネクタ 740"/>
        <xdr:cNvCxnSpPr/>
      </xdr:nvCxnSpPr>
      <xdr:spPr>
        <a:xfrm>
          <a:off x="18656300" y="665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88580</xdr:rowOff>
    </xdr:from>
    <xdr:to>
      <xdr:col>116</xdr:col>
      <xdr:colOff>114300</xdr:colOff>
      <xdr:row>39</xdr:row>
      <xdr:rowOff>18730</xdr:rowOff>
    </xdr:to>
    <xdr:sp macro="" textlink="">
      <xdr:nvSpPr>
        <xdr:cNvPr id="751" name="楕円 750"/>
        <xdr:cNvSpPr/>
      </xdr:nvSpPr>
      <xdr:spPr>
        <a:xfrm>
          <a:off x="221107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3507</xdr:rowOff>
    </xdr:from>
    <xdr:ext cx="249299" cy="259045"/>
    <xdr:sp macro="" textlink="">
      <xdr:nvSpPr>
        <xdr:cNvPr id="752" name="投資及び出資金該当値テキスト"/>
        <xdr:cNvSpPr txBox="1"/>
      </xdr:nvSpPr>
      <xdr:spPr>
        <a:xfrm>
          <a:off x="22212300" y="6518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88580</xdr:rowOff>
    </xdr:from>
    <xdr:to>
      <xdr:col>112</xdr:col>
      <xdr:colOff>38100</xdr:colOff>
      <xdr:row>39</xdr:row>
      <xdr:rowOff>18730</xdr:rowOff>
    </xdr:to>
    <xdr:sp macro="" textlink="">
      <xdr:nvSpPr>
        <xdr:cNvPr id="753" name="楕円 752"/>
        <xdr:cNvSpPr/>
      </xdr:nvSpPr>
      <xdr:spPr>
        <a:xfrm>
          <a:off x="21272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9857</xdr:rowOff>
    </xdr:from>
    <xdr:ext cx="249299" cy="259045"/>
    <xdr:sp macro="" textlink="">
      <xdr:nvSpPr>
        <xdr:cNvPr id="754" name="テキスト ボックス 753"/>
        <xdr:cNvSpPr txBox="1"/>
      </xdr:nvSpPr>
      <xdr:spPr>
        <a:xfrm>
          <a:off x="21198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88580</xdr:rowOff>
    </xdr:from>
    <xdr:to>
      <xdr:col>107</xdr:col>
      <xdr:colOff>101600</xdr:colOff>
      <xdr:row>39</xdr:row>
      <xdr:rowOff>18730</xdr:rowOff>
    </xdr:to>
    <xdr:sp macro="" textlink="">
      <xdr:nvSpPr>
        <xdr:cNvPr id="755" name="楕円 754"/>
        <xdr:cNvSpPr/>
      </xdr:nvSpPr>
      <xdr:spPr>
        <a:xfrm>
          <a:off x="20383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9857</xdr:rowOff>
    </xdr:from>
    <xdr:ext cx="249299" cy="259045"/>
    <xdr:sp macro="" textlink="">
      <xdr:nvSpPr>
        <xdr:cNvPr id="756" name="テキスト ボックス 755"/>
        <xdr:cNvSpPr txBox="1"/>
      </xdr:nvSpPr>
      <xdr:spPr>
        <a:xfrm>
          <a:off x="20309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88580</xdr:rowOff>
    </xdr:from>
    <xdr:to>
      <xdr:col>102</xdr:col>
      <xdr:colOff>165100</xdr:colOff>
      <xdr:row>39</xdr:row>
      <xdr:rowOff>18730</xdr:rowOff>
    </xdr:to>
    <xdr:sp macro="" textlink="">
      <xdr:nvSpPr>
        <xdr:cNvPr id="757" name="楕円 756"/>
        <xdr:cNvSpPr/>
      </xdr:nvSpPr>
      <xdr:spPr>
        <a:xfrm>
          <a:off x="19494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9857</xdr:rowOff>
    </xdr:from>
    <xdr:ext cx="249299" cy="259045"/>
    <xdr:sp macro="" textlink="">
      <xdr:nvSpPr>
        <xdr:cNvPr id="758" name="テキスト ボックス 757"/>
        <xdr:cNvSpPr txBox="1"/>
      </xdr:nvSpPr>
      <xdr:spPr>
        <a:xfrm>
          <a:off x="19420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88580</xdr:rowOff>
    </xdr:from>
    <xdr:to>
      <xdr:col>98</xdr:col>
      <xdr:colOff>38100</xdr:colOff>
      <xdr:row>39</xdr:row>
      <xdr:rowOff>18730</xdr:rowOff>
    </xdr:to>
    <xdr:sp macro="" textlink="">
      <xdr:nvSpPr>
        <xdr:cNvPr id="759" name="楕円 758"/>
        <xdr:cNvSpPr/>
      </xdr:nvSpPr>
      <xdr:spPr>
        <a:xfrm>
          <a:off x="18605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9857</xdr:rowOff>
    </xdr:from>
    <xdr:ext cx="249299" cy="259045"/>
    <xdr:sp macro="" textlink="">
      <xdr:nvSpPr>
        <xdr:cNvPr id="760" name="テキスト ボックス 759"/>
        <xdr:cNvSpPr txBox="1"/>
      </xdr:nvSpPr>
      <xdr:spPr>
        <a:xfrm>
          <a:off x="18531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30163</xdr:rowOff>
    </xdr:from>
    <xdr:to>
      <xdr:col>116</xdr:col>
      <xdr:colOff>63500</xdr:colOff>
      <xdr:row>59</xdr:row>
      <xdr:rowOff>38392</xdr:rowOff>
    </xdr:to>
    <xdr:cxnSp macro="">
      <xdr:nvCxnSpPr>
        <xdr:cNvPr id="789" name="直線コネクタ 788"/>
        <xdr:cNvCxnSpPr/>
      </xdr:nvCxnSpPr>
      <xdr:spPr>
        <a:xfrm flipV="1">
          <a:off x="21323300" y="10145713"/>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36068</xdr:rowOff>
    </xdr:from>
    <xdr:to>
      <xdr:col>111</xdr:col>
      <xdr:colOff>177800</xdr:colOff>
      <xdr:row>59</xdr:row>
      <xdr:rowOff>38392</xdr:rowOff>
    </xdr:to>
    <xdr:cxnSp macro="">
      <xdr:nvCxnSpPr>
        <xdr:cNvPr id="792" name="直線コネクタ 791"/>
        <xdr:cNvCxnSpPr/>
      </xdr:nvCxnSpPr>
      <xdr:spPr>
        <a:xfrm>
          <a:off x="20434300" y="10151618"/>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32029</xdr:rowOff>
    </xdr:from>
    <xdr:to>
      <xdr:col>107</xdr:col>
      <xdr:colOff>50800</xdr:colOff>
      <xdr:row>59</xdr:row>
      <xdr:rowOff>36068</xdr:rowOff>
    </xdr:to>
    <xdr:cxnSp macro="">
      <xdr:nvCxnSpPr>
        <xdr:cNvPr id="795" name="直線コネクタ 794"/>
        <xdr:cNvCxnSpPr/>
      </xdr:nvCxnSpPr>
      <xdr:spPr>
        <a:xfrm>
          <a:off x="19545300" y="10147579"/>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26886</xdr:rowOff>
    </xdr:from>
    <xdr:to>
      <xdr:col>102</xdr:col>
      <xdr:colOff>114300</xdr:colOff>
      <xdr:row>59</xdr:row>
      <xdr:rowOff>32029</xdr:rowOff>
    </xdr:to>
    <xdr:cxnSp macro="">
      <xdr:nvCxnSpPr>
        <xdr:cNvPr id="798" name="直線コネクタ 797"/>
        <xdr:cNvCxnSpPr/>
      </xdr:nvCxnSpPr>
      <xdr:spPr>
        <a:xfrm>
          <a:off x="18656300" y="10142436"/>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150813</xdr:rowOff>
    </xdr:from>
    <xdr:to>
      <xdr:col>116</xdr:col>
      <xdr:colOff>114300</xdr:colOff>
      <xdr:row>59</xdr:row>
      <xdr:rowOff>80963</xdr:rowOff>
    </xdr:to>
    <xdr:sp macro="" textlink="">
      <xdr:nvSpPr>
        <xdr:cNvPr id="808" name="楕円 807"/>
        <xdr:cNvSpPr/>
      </xdr:nvSpPr>
      <xdr:spPr>
        <a:xfrm>
          <a:off x="22110700" y="100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65740</xdr:rowOff>
    </xdr:from>
    <xdr:ext cx="378565" cy="259045"/>
    <xdr:sp macro="" textlink="">
      <xdr:nvSpPr>
        <xdr:cNvPr id="809" name="貸付金該当値テキスト"/>
        <xdr:cNvSpPr txBox="1"/>
      </xdr:nvSpPr>
      <xdr:spPr>
        <a:xfrm>
          <a:off x="22212300" y="10009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159042</xdr:rowOff>
    </xdr:from>
    <xdr:to>
      <xdr:col>112</xdr:col>
      <xdr:colOff>38100</xdr:colOff>
      <xdr:row>59</xdr:row>
      <xdr:rowOff>89192</xdr:rowOff>
    </xdr:to>
    <xdr:sp macro="" textlink="">
      <xdr:nvSpPr>
        <xdr:cNvPr id="810" name="楕円 809"/>
        <xdr:cNvSpPr/>
      </xdr:nvSpPr>
      <xdr:spPr>
        <a:xfrm>
          <a:off x="21272500" y="101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80319</xdr:rowOff>
    </xdr:from>
    <xdr:ext cx="378565" cy="259045"/>
    <xdr:sp macro="" textlink="">
      <xdr:nvSpPr>
        <xdr:cNvPr id="811" name="テキスト ボックス 810"/>
        <xdr:cNvSpPr txBox="1"/>
      </xdr:nvSpPr>
      <xdr:spPr>
        <a:xfrm>
          <a:off x="21134017" y="10195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156718</xdr:rowOff>
    </xdr:from>
    <xdr:to>
      <xdr:col>107</xdr:col>
      <xdr:colOff>101600</xdr:colOff>
      <xdr:row>59</xdr:row>
      <xdr:rowOff>86868</xdr:rowOff>
    </xdr:to>
    <xdr:sp macro="" textlink="">
      <xdr:nvSpPr>
        <xdr:cNvPr id="812" name="楕円 811"/>
        <xdr:cNvSpPr/>
      </xdr:nvSpPr>
      <xdr:spPr>
        <a:xfrm>
          <a:off x="20383500" y="101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77995</xdr:rowOff>
    </xdr:from>
    <xdr:ext cx="378565" cy="259045"/>
    <xdr:sp macro="" textlink="">
      <xdr:nvSpPr>
        <xdr:cNvPr id="813" name="テキスト ボックス 812"/>
        <xdr:cNvSpPr txBox="1"/>
      </xdr:nvSpPr>
      <xdr:spPr>
        <a:xfrm>
          <a:off x="20245017" y="1019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152679</xdr:rowOff>
    </xdr:from>
    <xdr:to>
      <xdr:col>102</xdr:col>
      <xdr:colOff>165100</xdr:colOff>
      <xdr:row>59</xdr:row>
      <xdr:rowOff>82829</xdr:rowOff>
    </xdr:to>
    <xdr:sp macro="" textlink="">
      <xdr:nvSpPr>
        <xdr:cNvPr id="814" name="楕円 813"/>
        <xdr:cNvSpPr/>
      </xdr:nvSpPr>
      <xdr:spPr>
        <a:xfrm>
          <a:off x="19494500" y="100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73956</xdr:rowOff>
    </xdr:from>
    <xdr:ext cx="378565" cy="259045"/>
    <xdr:sp macro="" textlink="">
      <xdr:nvSpPr>
        <xdr:cNvPr id="815" name="テキスト ボックス 814"/>
        <xdr:cNvSpPr txBox="1"/>
      </xdr:nvSpPr>
      <xdr:spPr>
        <a:xfrm>
          <a:off x="19356017" y="10189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147536</xdr:rowOff>
    </xdr:from>
    <xdr:to>
      <xdr:col>98</xdr:col>
      <xdr:colOff>38100</xdr:colOff>
      <xdr:row>59</xdr:row>
      <xdr:rowOff>77686</xdr:rowOff>
    </xdr:to>
    <xdr:sp macro="" textlink="">
      <xdr:nvSpPr>
        <xdr:cNvPr id="816" name="楕円 815"/>
        <xdr:cNvSpPr/>
      </xdr:nvSpPr>
      <xdr:spPr>
        <a:xfrm>
          <a:off x="18605500" y="100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68813</xdr:rowOff>
    </xdr:from>
    <xdr:ext cx="378565" cy="259045"/>
    <xdr:sp macro="" textlink="">
      <xdr:nvSpPr>
        <xdr:cNvPr id="817" name="テキスト ボックス 816"/>
        <xdr:cNvSpPr txBox="1"/>
      </xdr:nvSpPr>
      <xdr:spPr>
        <a:xfrm>
          <a:off x="18467017" y="1018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92369</xdr:rowOff>
    </xdr:from>
    <xdr:to>
      <xdr:col>116</xdr:col>
      <xdr:colOff>63500</xdr:colOff>
      <xdr:row>75</xdr:row>
      <xdr:rowOff>109851</xdr:rowOff>
    </xdr:to>
    <xdr:cxnSp macro="">
      <xdr:nvCxnSpPr>
        <xdr:cNvPr id="848" name="直線コネクタ 847"/>
        <xdr:cNvCxnSpPr/>
      </xdr:nvCxnSpPr>
      <xdr:spPr>
        <a:xfrm flipV="1">
          <a:off x="21323300" y="12951119"/>
          <a:ext cx="838200" cy="1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108393</xdr:rowOff>
    </xdr:from>
    <xdr:to>
      <xdr:col>111</xdr:col>
      <xdr:colOff>177800</xdr:colOff>
      <xdr:row>75</xdr:row>
      <xdr:rowOff>109851</xdr:rowOff>
    </xdr:to>
    <xdr:cxnSp macro="">
      <xdr:nvCxnSpPr>
        <xdr:cNvPr id="851" name="直線コネクタ 850"/>
        <xdr:cNvCxnSpPr/>
      </xdr:nvCxnSpPr>
      <xdr:spPr>
        <a:xfrm>
          <a:off x="20434300" y="12967143"/>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11172</xdr:rowOff>
    </xdr:from>
    <xdr:to>
      <xdr:col>107</xdr:col>
      <xdr:colOff>50800</xdr:colOff>
      <xdr:row>75</xdr:row>
      <xdr:rowOff>108393</xdr:rowOff>
    </xdr:to>
    <xdr:cxnSp macro="">
      <xdr:nvCxnSpPr>
        <xdr:cNvPr id="854" name="直線コネクタ 853"/>
        <xdr:cNvCxnSpPr/>
      </xdr:nvCxnSpPr>
      <xdr:spPr>
        <a:xfrm>
          <a:off x="19545300" y="12869922"/>
          <a:ext cx="889000" cy="9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11172</xdr:rowOff>
    </xdr:from>
    <xdr:to>
      <xdr:col>102</xdr:col>
      <xdr:colOff>114300</xdr:colOff>
      <xdr:row>75</xdr:row>
      <xdr:rowOff>133855</xdr:rowOff>
    </xdr:to>
    <xdr:cxnSp macro="">
      <xdr:nvCxnSpPr>
        <xdr:cNvPr id="857" name="直線コネクタ 856"/>
        <xdr:cNvCxnSpPr/>
      </xdr:nvCxnSpPr>
      <xdr:spPr>
        <a:xfrm flipV="1">
          <a:off x="18656300" y="12869922"/>
          <a:ext cx="889000" cy="1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41569</xdr:rowOff>
    </xdr:from>
    <xdr:to>
      <xdr:col>116</xdr:col>
      <xdr:colOff>114300</xdr:colOff>
      <xdr:row>75</xdr:row>
      <xdr:rowOff>143169</xdr:rowOff>
    </xdr:to>
    <xdr:sp macro="" textlink="">
      <xdr:nvSpPr>
        <xdr:cNvPr id="867" name="楕円 866"/>
        <xdr:cNvSpPr/>
      </xdr:nvSpPr>
      <xdr:spPr>
        <a:xfrm>
          <a:off x="22110700" y="1290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19996</xdr:rowOff>
    </xdr:from>
    <xdr:ext cx="534377" cy="259045"/>
    <xdr:sp macro="" textlink="">
      <xdr:nvSpPr>
        <xdr:cNvPr id="868" name="繰出金該当値テキスト"/>
        <xdr:cNvSpPr txBox="1"/>
      </xdr:nvSpPr>
      <xdr:spPr>
        <a:xfrm>
          <a:off x="22212300" y="1287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59051</xdr:rowOff>
    </xdr:from>
    <xdr:to>
      <xdr:col>112</xdr:col>
      <xdr:colOff>38100</xdr:colOff>
      <xdr:row>75</xdr:row>
      <xdr:rowOff>160651</xdr:rowOff>
    </xdr:to>
    <xdr:sp macro="" textlink="">
      <xdr:nvSpPr>
        <xdr:cNvPr id="869" name="楕円 868"/>
        <xdr:cNvSpPr/>
      </xdr:nvSpPr>
      <xdr:spPr>
        <a:xfrm>
          <a:off x="21272500" y="1291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151778</xdr:rowOff>
    </xdr:from>
    <xdr:ext cx="534377" cy="259045"/>
    <xdr:sp macro="" textlink="">
      <xdr:nvSpPr>
        <xdr:cNvPr id="870" name="テキスト ボックス 869"/>
        <xdr:cNvSpPr txBox="1"/>
      </xdr:nvSpPr>
      <xdr:spPr>
        <a:xfrm>
          <a:off x="21056111" y="1301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57593</xdr:rowOff>
    </xdr:from>
    <xdr:to>
      <xdr:col>107</xdr:col>
      <xdr:colOff>101600</xdr:colOff>
      <xdr:row>75</xdr:row>
      <xdr:rowOff>159193</xdr:rowOff>
    </xdr:to>
    <xdr:sp macro="" textlink="">
      <xdr:nvSpPr>
        <xdr:cNvPr id="871" name="楕円 870"/>
        <xdr:cNvSpPr/>
      </xdr:nvSpPr>
      <xdr:spPr>
        <a:xfrm>
          <a:off x="20383500" y="1291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150320</xdr:rowOff>
    </xdr:from>
    <xdr:ext cx="534377" cy="259045"/>
    <xdr:sp macro="" textlink="">
      <xdr:nvSpPr>
        <xdr:cNvPr id="872" name="テキスト ボックス 871"/>
        <xdr:cNvSpPr txBox="1"/>
      </xdr:nvSpPr>
      <xdr:spPr>
        <a:xfrm>
          <a:off x="20167111" y="1300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131822</xdr:rowOff>
    </xdr:from>
    <xdr:to>
      <xdr:col>102</xdr:col>
      <xdr:colOff>165100</xdr:colOff>
      <xdr:row>75</xdr:row>
      <xdr:rowOff>61972</xdr:rowOff>
    </xdr:to>
    <xdr:sp macro="" textlink="">
      <xdr:nvSpPr>
        <xdr:cNvPr id="873" name="楕円 872"/>
        <xdr:cNvSpPr/>
      </xdr:nvSpPr>
      <xdr:spPr>
        <a:xfrm>
          <a:off x="19494500" y="128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53099</xdr:rowOff>
    </xdr:from>
    <xdr:ext cx="534377" cy="259045"/>
    <xdr:sp macro="" textlink="">
      <xdr:nvSpPr>
        <xdr:cNvPr id="874" name="テキスト ボックス 873"/>
        <xdr:cNvSpPr txBox="1"/>
      </xdr:nvSpPr>
      <xdr:spPr>
        <a:xfrm>
          <a:off x="19278111" y="1291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83055</xdr:rowOff>
    </xdr:from>
    <xdr:to>
      <xdr:col>98</xdr:col>
      <xdr:colOff>38100</xdr:colOff>
      <xdr:row>76</xdr:row>
      <xdr:rowOff>13205</xdr:rowOff>
    </xdr:to>
    <xdr:sp macro="" textlink="">
      <xdr:nvSpPr>
        <xdr:cNvPr id="875" name="楕円 874"/>
        <xdr:cNvSpPr/>
      </xdr:nvSpPr>
      <xdr:spPr>
        <a:xfrm>
          <a:off x="18605500" y="129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4331</xdr:rowOff>
    </xdr:from>
    <xdr:ext cx="534377" cy="259045"/>
    <xdr:sp macro="" textlink="">
      <xdr:nvSpPr>
        <xdr:cNvPr id="876" name="テキスト ボックス 875"/>
        <xdr:cNvSpPr txBox="1"/>
      </xdr:nvSpPr>
      <xdr:spPr>
        <a:xfrm>
          <a:off x="18389111" y="130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全般的に類似団体内平均値を下回っている。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維持補修費が前年度より大きく増加している。要因として、庁舎屋上補修工事や公営住宅の屋上防水・外壁改修を行ったことが挙げられる。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類似団体を大きく上回っている状況である。前年度に比べると減少したが、今後また増加する見込みであることから、厳しい財政状況下ではあるが、全般的な事業見直しを行い、健全な財政運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6,717
6,619
27.78
5,141,438
4,994,713
142,994
2,650,475
5,437,443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105918</xdr:rowOff>
    </xdr:from>
    <xdr:to>
      <xdr:col>24</xdr:col>
      <xdr:colOff>63500</xdr:colOff>
      <xdr:row>36</xdr:row>
      <xdr:rowOff>16129</xdr:rowOff>
    </xdr:to>
    <xdr:cxnSp macro="">
      <xdr:nvCxnSpPr>
        <xdr:cNvPr id="61" name="直線コネクタ 60"/>
        <xdr:cNvCxnSpPr/>
      </xdr:nvCxnSpPr>
      <xdr:spPr>
        <a:xfrm flipV="1">
          <a:off x="3797300" y="6106668"/>
          <a:ext cx="838200" cy="8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74295</xdr:rowOff>
    </xdr:from>
    <xdr:to>
      <xdr:col>19</xdr:col>
      <xdr:colOff>177800</xdr:colOff>
      <xdr:row>36</xdr:row>
      <xdr:rowOff>16129</xdr:rowOff>
    </xdr:to>
    <xdr:cxnSp macro="">
      <xdr:nvCxnSpPr>
        <xdr:cNvPr id="64" name="直線コネクタ 63"/>
        <xdr:cNvCxnSpPr/>
      </xdr:nvCxnSpPr>
      <xdr:spPr>
        <a:xfrm>
          <a:off x="2908300" y="6075045"/>
          <a:ext cx="889000" cy="1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74295</xdr:rowOff>
    </xdr:from>
    <xdr:to>
      <xdr:col>15</xdr:col>
      <xdr:colOff>50800</xdr:colOff>
      <xdr:row>35</xdr:row>
      <xdr:rowOff>129159</xdr:rowOff>
    </xdr:to>
    <xdr:cxnSp macro="">
      <xdr:nvCxnSpPr>
        <xdr:cNvPr id="67" name="直線コネクタ 66"/>
        <xdr:cNvCxnSpPr/>
      </xdr:nvCxnSpPr>
      <xdr:spPr>
        <a:xfrm flipV="1">
          <a:off x="2019300" y="607504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129159</xdr:rowOff>
    </xdr:from>
    <xdr:to>
      <xdr:col>10</xdr:col>
      <xdr:colOff>114300</xdr:colOff>
      <xdr:row>35</xdr:row>
      <xdr:rowOff>164719</xdr:rowOff>
    </xdr:to>
    <xdr:cxnSp macro="">
      <xdr:nvCxnSpPr>
        <xdr:cNvPr id="70" name="直線コネクタ 69"/>
        <xdr:cNvCxnSpPr/>
      </xdr:nvCxnSpPr>
      <xdr:spPr>
        <a:xfrm flipV="1">
          <a:off x="1130300" y="6129909"/>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55118</xdr:rowOff>
    </xdr:from>
    <xdr:to>
      <xdr:col>24</xdr:col>
      <xdr:colOff>114300</xdr:colOff>
      <xdr:row>35</xdr:row>
      <xdr:rowOff>156718</xdr:rowOff>
    </xdr:to>
    <xdr:sp macro="" textlink="">
      <xdr:nvSpPr>
        <xdr:cNvPr id="80" name="楕円 79"/>
        <xdr:cNvSpPr/>
      </xdr:nvSpPr>
      <xdr:spPr>
        <a:xfrm>
          <a:off x="4584700" y="60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77995</xdr:rowOff>
    </xdr:from>
    <xdr:ext cx="534377" cy="259045"/>
    <xdr:sp macro="" textlink="">
      <xdr:nvSpPr>
        <xdr:cNvPr id="81" name="議会費該当値テキスト"/>
        <xdr:cNvSpPr txBox="1"/>
      </xdr:nvSpPr>
      <xdr:spPr>
        <a:xfrm>
          <a:off x="4686300" y="590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136779</xdr:rowOff>
    </xdr:from>
    <xdr:to>
      <xdr:col>20</xdr:col>
      <xdr:colOff>38100</xdr:colOff>
      <xdr:row>36</xdr:row>
      <xdr:rowOff>66929</xdr:rowOff>
    </xdr:to>
    <xdr:sp macro="" textlink="">
      <xdr:nvSpPr>
        <xdr:cNvPr id="82" name="楕円 81"/>
        <xdr:cNvSpPr/>
      </xdr:nvSpPr>
      <xdr:spPr>
        <a:xfrm>
          <a:off x="3746500" y="61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83456</xdr:rowOff>
    </xdr:from>
    <xdr:ext cx="534377" cy="259045"/>
    <xdr:sp macro="" textlink="">
      <xdr:nvSpPr>
        <xdr:cNvPr id="83" name="テキスト ボックス 82"/>
        <xdr:cNvSpPr txBox="1"/>
      </xdr:nvSpPr>
      <xdr:spPr>
        <a:xfrm>
          <a:off x="3530111" y="59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23495</xdr:rowOff>
    </xdr:from>
    <xdr:to>
      <xdr:col>15</xdr:col>
      <xdr:colOff>101600</xdr:colOff>
      <xdr:row>35</xdr:row>
      <xdr:rowOff>125095</xdr:rowOff>
    </xdr:to>
    <xdr:sp macro="" textlink="">
      <xdr:nvSpPr>
        <xdr:cNvPr id="84" name="楕円 83"/>
        <xdr:cNvSpPr/>
      </xdr:nvSpPr>
      <xdr:spPr>
        <a:xfrm>
          <a:off x="2857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141622</xdr:rowOff>
    </xdr:from>
    <xdr:ext cx="534377" cy="259045"/>
    <xdr:sp macro="" textlink="">
      <xdr:nvSpPr>
        <xdr:cNvPr id="85" name="テキスト ボックス 84"/>
        <xdr:cNvSpPr txBox="1"/>
      </xdr:nvSpPr>
      <xdr:spPr>
        <a:xfrm>
          <a:off x="2641111" y="57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78359</xdr:rowOff>
    </xdr:from>
    <xdr:to>
      <xdr:col>10</xdr:col>
      <xdr:colOff>165100</xdr:colOff>
      <xdr:row>36</xdr:row>
      <xdr:rowOff>8509</xdr:rowOff>
    </xdr:to>
    <xdr:sp macro="" textlink="">
      <xdr:nvSpPr>
        <xdr:cNvPr id="86" name="楕円 85"/>
        <xdr:cNvSpPr/>
      </xdr:nvSpPr>
      <xdr:spPr>
        <a:xfrm>
          <a:off x="1968500" y="60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171086</xdr:rowOff>
    </xdr:from>
    <xdr:ext cx="534377" cy="259045"/>
    <xdr:sp macro="" textlink="">
      <xdr:nvSpPr>
        <xdr:cNvPr id="87" name="テキスト ボックス 86"/>
        <xdr:cNvSpPr txBox="1"/>
      </xdr:nvSpPr>
      <xdr:spPr>
        <a:xfrm>
          <a:off x="1752111" y="617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113919</xdr:rowOff>
    </xdr:from>
    <xdr:to>
      <xdr:col>6</xdr:col>
      <xdr:colOff>38100</xdr:colOff>
      <xdr:row>36</xdr:row>
      <xdr:rowOff>44069</xdr:rowOff>
    </xdr:to>
    <xdr:sp macro="" textlink="">
      <xdr:nvSpPr>
        <xdr:cNvPr id="88" name="楕円 87"/>
        <xdr:cNvSpPr/>
      </xdr:nvSpPr>
      <xdr:spPr>
        <a:xfrm>
          <a:off x="1079500" y="61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35196</xdr:rowOff>
    </xdr:from>
    <xdr:ext cx="534377" cy="259045"/>
    <xdr:sp macro="" textlink="">
      <xdr:nvSpPr>
        <xdr:cNvPr id="89" name="テキスト ボックス 88"/>
        <xdr:cNvSpPr txBox="1"/>
      </xdr:nvSpPr>
      <xdr:spPr>
        <a:xfrm>
          <a:off x="863111" y="62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47366</xdr:rowOff>
    </xdr:from>
    <xdr:to>
      <xdr:col>24</xdr:col>
      <xdr:colOff>63500</xdr:colOff>
      <xdr:row>56</xdr:row>
      <xdr:rowOff>51429</xdr:rowOff>
    </xdr:to>
    <xdr:cxnSp macro="">
      <xdr:nvCxnSpPr>
        <xdr:cNvPr id="116" name="直線コネクタ 115"/>
        <xdr:cNvCxnSpPr/>
      </xdr:nvCxnSpPr>
      <xdr:spPr>
        <a:xfrm>
          <a:off x="3797300" y="9648566"/>
          <a:ext cx="8382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47366</xdr:rowOff>
    </xdr:from>
    <xdr:to>
      <xdr:col>19</xdr:col>
      <xdr:colOff>177800</xdr:colOff>
      <xdr:row>57</xdr:row>
      <xdr:rowOff>57072</xdr:rowOff>
    </xdr:to>
    <xdr:cxnSp macro="">
      <xdr:nvCxnSpPr>
        <xdr:cNvPr id="119" name="直線コネクタ 118"/>
        <xdr:cNvCxnSpPr/>
      </xdr:nvCxnSpPr>
      <xdr:spPr>
        <a:xfrm flipV="1">
          <a:off x="2908300" y="9648566"/>
          <a:ext cx="889000" cy="18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57072</xdr:rowOff>
    </xdr:from>
    <xdr:to>
      <xdr:col>15</xdr:col>
      <xdr:colOff>50800</xdr:colOff>
      <xdr:row>57</xdr:row>
      <xdr:rowOff>93653</xdr:rowOff>
    </xdr:to>
    <xdr:cxnSp macro="">
      <xdr:nvCxnSpPr>
        <xdr:cNvPr id="122" name="直線コネクタ 121"/>
        <xdr:cNvCxnSpPr/>
      </xdr:nvCxnSpPr>
      <xdr:spPr>
        <a:xfrm flipV="1">
          <a:off x="2019300" y="9829722"/>
          <a:ext cx="889000" cy="3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93653</xdr:rowOff>
    </xdr:from>
    <xdr:to>
      <xdr:col>10</xdr:col>
      <xdr:colOff>114300</xdr:colOff>
      <xdr:row>57</xdr:row>
      <xdr:rowOff>132131</xdr:rowOff>
    </xdr:to>
    <xdr:cxnSp macro="">
      <xdr:nvCxnSpPr>
        <xdr:cNvPr id="125" name="直線コネクタ 124"/>
        <xdr:cNvCxnSpPr/>
      </xdr:nvCxnSpPr>
      <xdr:spPr>
        <a:xfrm flipV="1">
          <a:off x="1130300" y="9866303"/>
          <a:ext cx="889000" cy="3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629</xdr:rowOff>
    </xdr:from>
    <xdr:to>
      <xdr:col>24</xdr:col>
      <xdr:colOff>114300</xdr:colOff>
      <xdr:row>56</xdr:row>
      <xdr:rowOff>102229</xdr:rowOff>
    </xdr:to>
    <xdr:sp macro="" textlink="">
      <xdr:nvSpPr>
        <xdr:cNvPr id="135" name="楕円 134"/>
        <xdr:cNvSpPr/>
      </xdr:nvSpPr>
      <xdr:spPr>
        <a:xfrm>
          <a:off x="4584700" y="960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23506</xdr:rowOff>
    </xdr:from>
    <xdr:ext cx="599010" cy="259045"/>
    <xdr:sp macro="" textlink="">
      <xdr:nvSpPr>
        <xdr:cNvPr id="136" name="総務費該当値テキスト"/>
        <xdr:cNvSpPr txBox="1"/>
      </xdr:nvSpPr>
      <xdr:spPr>
        <a:xfrm>
          <a:off x="4686300" y="945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168016</xdr:rowOff>
    </xdr:from>
    <xdr:to>
      <xdr:col>20</xdr:col>
      <xdr:colOff>38100</xdr:colOff>
      <xdr:row>56</xdr:row>
      <xdr:rowOff>98166</xdr:rowOff>
    </xdr:to>
    <xdr:sp macro="" textlink="">
      <xdr:nvSpPr>
        <xdr:cNvPr id="137" name="楕円 136"/>
        <xdr:cNvSpPr/>
      </xdr:nvSpPr>
      <xdr:spPr>
        <a:xfrm>
          <a:off x="3746500" y="959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114693</xdr:rowOff>
    </xdr:from>
    <xdr:ext cx="599010" cy="259045"/>
    <xdr:sp macro="" textlink="">
      <xdr:nvSpPr>
        <xdr:cNvPr id="138" name="テキスト ボックス 137"/>
        <xdr:cNvSpPr txBox="1"/>
      </xdr:nvSpPr>
      <xdr:spPr>
        <a:xfrm>
          <a:off x="3497795" y="937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6272</xdr:rowOff>
    </xdr:from>
    <xdr:to>
      <xdr:col>15</xdr:col>
      <xdr:colOff>101600</xdr:colOff>
      <xdr:row>57</xdr:row>
      <xdr:rowOff>107872</xdr:rowOff>
    </xdr:to>
    <xdr:sp macro="" textlink="">
      <xdr:nvSpPr>
        <xdr:cNvPr id="139" name="楕円 138"/>
        <xdr:cNvSpPr/>
      </xdr:nvSpPr>
      <xdr:spPr>
        <a:xfrm>
          <a:off x="2857500" y="977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98999</xdr:rowOff>
    </xdr:from>
    <xdr:ext cx="599010" cy="259045"/>
    <xdr:sp macro="" textlink="">
      <xdr:nvSpPr>
        <xdr:cNvPr id="140" name="テキスト ボックス 139"/>
        <xdr:cNvSpPr txBox="1"/>
      </xdr:nvSpPr>
      <xdr:spPr>
        <a:xfrm>
          <a:off x="2608795" y="987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42853</xdr:rowOff>
    </xdr:from>
    <xdr:to>
      <xdr:col>10</xdr:col>
      <xdr:colOff>165100</xdr:colOff>
      <xdr:row>57</xdr:row>
      <xdr:rowOff>144453</xdr:rowOff>
    </xdr:to>
    <xdr:sp macro="" textlink="">
      <xdr:nvSpPr>
        <xdr:cNvPr id="141" name="楕円 140"/>
        <xdr:cNvSpPr/>
      </xdr:nvSpPr>
      <xdr:spPr>
        <a:xfrm>
          <a:off x="1968500" y="98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135580</xdr:rowOff>
    </xdr:from>
    <xdr:ext cx="534377" cy="259045"/>
    <xdr:sp macro="" textlink="">
      <xdr:nvSpPr>
        <xdr:cNvPr id="142" name="テキスト ボックス 141"/>
        <xdr:cNvSpPr txBox="1"/>
      </xdr:nvSpPr>
      <xdr:spPr>
        <a:xfrm>
          <a:off x="1752111" y="990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81331</xdr:rowOff>
    </xdr:from>
    <xdr:to>
      <xdr:col>6</xdr:col>
      <xdr:colOff>38100</xdr:colOff>
      <xdr:row>58</xdr:row>
      <xdr:rowOff>11481</xdr:rowOff>
    </xdr:to>
    <xdr:sp macro="" textlink="">
      <xdr:nvSpPr>
        <xdr:cNvPr id="143" name="楕円 142"/>
        <xdr:cNvSpPr/>
      </xdr:nvSpPr>
      <xdr:spPr>
        <a:xfrm>
          <a:off x="1079500" y="985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2608</xdr:rowOff>
    </xdr:from>
    <xdr:ext cx="534377" cy="259045"/>
    <xdr:sp macro="" textlink="">
      <xdr:nvSpPr>
        <xdr:cNvPr id="144" name="テキスト ボックス 143"/>
        <xdr:cNvSpPr txBox="1"/>
      </xdr:nvSpPr>
      <xdr:spPr>
        <a:xfrm>
          <a:off x="863111" y="99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41224</xdr:rowOff>
    </xdr:from>
    <xdr:to>
      <xdr:col>24</xdr:col>
      <xdr:colOff>63500</xdr:colOff>
      <xdr:row>76</xdr:row>
      <xdr:rowOff>47496</xdr:rowOff>
    </xdr:to>
    <xdr:cxnSp macro="">
      <xdr:nvCxnSpPr>
        <xdr:cNvPr id="172" name="直線コネクタ 171"/>
        <xdr:cNvCxnSpPr/>
      </xdr:nvCxnSpPr>
      <xdr:spPr>
        <a:xfrm>
          <a:off x="3797300" y="13071424"/>
          <a:ext cx="8382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41224</xdr:rowOff>
    </xdr:from>
    <xdr:to>
      <xdr:col>19</xdr:col>
      <xdr:colOff>177800</xdr:colOff>
      <xdr:row>76</xdr:row>
      <xdr:rowOff>104519</xdr:rowOff>
    </xdr:to>
    <xdr:cxnSp macro="">
      <xdr:nvCxnSpPr>
        <xdr:cNvPr id="175" name="直線コネクタ 174"/>
        <xdr:cNvCxnSpPr/>
      </xdr:nvCxnSpPr>
      <xdr:spPr>
        <a:xfrm flipV="1">
          <a:off x="2908300" y="13071424"/>
          <a:ext cx="889000" cy="6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48357</xdr:rowOff>
    </xdr:from>
    <xdr:to>
      <xdr:col>15</xdr:col>
      <xdr:colOff>50800</xdr:colOff>
      <xdr:row>76</xdr:row>
      <xdr:rowOff>104519</xdr:rowOff>
    </xdr:to>
    <xdr:cxnSp macro="">
      <xdr:nvCxnSpPr>
        <xdr:cNvPr id="178" name="直線コネクタ 177"/>
        <xdr:cNvCxnSpPr/>
      </xdr:nvCxnSpPr>
      <xdr:spPr>
        <a:xfrm>
          <a:off x="2019300" y="13078557"/>
          <a:ext cx="889000" cy="5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48357</xdr:rowOff>
    </xdr:from>
    <xdr:to>
      <xdr:col>10</xdr:col>
      <xdr:colOff>114300</xdr:colOff>
      <xdr:row>76</xdr:row>
      <xdr:rowOff>164796</xdr:rowOff>
    </xdr:to>
    <xdr:cxnSp macro="">
      <xdr:nvCxnSpPr>
        <xdr:cNvPr id="181" name="直線コネクタ 180"/>
        <xdr:cNvCxnSpPr/>
      </xdr:nvCxnSpPr>
      <xdr:spPr>
        <a:xfrm flipV="1">
          <a:off x="1130300" y="13078557"/>
          <a:ext cx="889000" cy="11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168146</xdr:rowOff>
    </xdr:from>
    <xdr:to>
      <xdr:col>24</xdr:col>
      <xdr:colOff>114300</xdr:colOff>
      <xdr:row>76</xdr:row>
      <xdr:rowOff>98296</xdr:rowOff>
    </xdr:to>
    <xdr:sp macro="" textlink="">
      <xdr:nvSpPr>
        <xdr:cNvPr id="191" name="楕円 190"/>
        <xdr:cNvSpPr/>
      </xdr:nvSpPr>
      <xdr:spPr>
        <a:xfrm>
          <a:off x="4584700" y="1302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19573</xdr:rowOff>
    </xdr:from>
    <xdr:ext cx="599010" cy="259045"/>
    <xdr:sp macro="" textlink="">
      <xdr:nvSpPr>
        <xdr:cNvPr id="192" name="民生費該当値テキスト"/>
        <xdr:cNvSpPr txBox="1"/>
      </xdr:nvSpPr>
      <xdr:spPr>
        <a:xfrm>
          <a:off x="4686300" y="1287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161874</xdr:rowOff>
    </xdr:from>
    <xdr:to>
      <xdr:col>20</xdr:col>
      <xdr:colOff>38100</xdr:colOff>
      <xdr:row>76</xdr:row>
      <xdr:rowOff>92024</xdr:rowOff>
    </xdr:to>
    <xdr:sp macro="" textlink="">
      <xdr:nvSpPr>
        <xdr:cNvPr id="193" name="楕円 192"/>
        <xdr:cNvSpPr/>
      </xdr:nvSpPr>
      <xdr:spPr>
        <a:xfrm>
          <a:off x="3746500" y="130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108551</xdr:rowOff>
    </xdr:from>
    <xdr:ext cx="599010" cy="259045"/>
    <xdr:sp macro="" textlink="">
      <xdr:nvSpPr>
        <xdr:cNvPr id="194" name="テキスト ボックス 193"/>
        <xdr:cNvSpPr txBox="1"/>
      </xdr:nvSpPr>
      <xdr:spPr>
        <a:xfrm>
          <a:off x="3497795" y="127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53719</xdr:rowOff>
    </xdr:from>
    <xdr:to>
      <xdr:col>15</xdr:col>
      <xdr:colOff>101600</xdr:colOff>
      <xdr:row>76</xdr:row>
      <xdr:rowOff>155319</xdr:rowOff>
    </xdr:to>
    <xdr:sp macro="" textlink="">
      <xdr:nvSpPr>
        <xdr:cNvPr id="195" name="楕円 194"/>
        <xdr:cNvSpPr/>
      </xdr:nvSpPr>
      <xdr:spPr>
        <a:xfrm>
          <a:off x="2857500" y="1308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395</xdr:rowOff>
    </xdr:from>
    <xdr:ext cx="599010" cy="259045"/>
    <xdr:sp macro="" textlink="">
      <xdr:nvSpPr>
        <xdr:cNvPr id="196" name="テキスト ボックス 195"/>
        <xdr:cNvSpPr txBox="1"/>
      </xdr:nvSpPr>
      <xdr:spPr>
        <a:xfrm>
          <a:off x="2608795" y="128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169007</xdr:rowOff>
    </xdr:from>
    <xdr:to>
      <xdr:col>10</xdr:col>
      <xdr:colOff>165100</xdr:colOff>
      <xdr:row>76</xdr:row>
      <xdr:rowOff>99157</xdr:rowOff>
    </xdr:to>
    <xdr:sp macro="" textlink="">
      <xdr:nvSpPr>
        <xdr:cNvPr id="197" name="楕円 196"/>
        <xdr:cNvSpPr/>
      </xdr:nvSpPr>
      <xdr:spPr>
        <a:xfrm>
          <a:off x="1968500" y="1302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115683</xdr:rowOff>
    </xdr:from>
    <xdr:ext cx="599010" cy="259045"/>
    <xdr:sp macro="" textlink="">
      <xdr:nvSpPr>
        <xdr:cNvPr id="198" name="テキスト ボックス 197"/>
        <xdr:cNvSpPr txBox="1"/>
      </xdr:nvSpPr>
      <xdr:spPr>
        <a:xfrm>
          <a:off x="1719795" y="1280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113996</xdr:rowOff>
    </xdr:from>
    <xdr:to>
      <xdr:col>6</xdr:col>
      <xdr:colOff>38100</xdr:colOff>
      <xdr:row>77</xdr:row>
      <xdr:rowOff>44146</xdr:rowOff>
    </xdr:to>
    <xdr:sp macro="" textlink="">
      <xdr:nvSpPr>
        <xdr:cNvPr id="199" name="楕円 198"/>
        <xdr:cNvSpPr/>
      </xdr:nvSpPr>
      <xdr:spPr>
        <a:xfrm>
          <a:off x="1079500" y="131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60672</xdr:rowOff>
    </xdr:from>
    <xdr:ext cx="599010" cy="259045"/>
    <xdr:sp macro="" textlink="">
      <xdr:nvSpPr>
        <xdr:cNvPr id="200" name="テキスト ボックス 199"/>
        <xdr:cNvSpPr txBox="1"/>
      </xdr:nvSpPr>
      <xdr:spPr>
        <a:xfrm>
          <a:off x="830795" y="1291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76786</xdr:rowOff>
    </xdr:from>
    <xdr:to>
      <xdr:col>24</xdr:col>
      <xdr:colOff>63500</xdr:colOff>
      <xdr:row>98</xdr:row>
      <xdr:rowOff>83823</xdr:rowOff>
    </xdr:to>
    <xdr:cxnSp macro="">
      <xdr:nvCxnSpPr>
        <xdr:cNvPr id="229" name="直線コネクタ 228"/>
        <xdr:cNvCxnSpPr/>
      </xdr:nvCxnSpPr>
      <xdr:spPr>
        <a:xfrm flipV="1">
          <a:off x="3797300" y="16878886"/>
          <a:ext cx="8382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81766</xdr:rowOff>
    </xdr:from>
    <xdr:to>
      <xdr:col>19</xdr:col>
      <xdr:colOff>177800</xdr:colOff>
      <xdr:row>98</xdr:row>
      <xdr:rowOff>83823</xdr:rowOff>
    </xdr:to>
    <xdr:cxnSp macro="">
      <xdr:nvCxnSpPr>
        <xdr:cNvPr id="232" name="直線コネクタ 231"/>
        <xdr:cNvCxnSpPr/>
      </xdr:nvCxnSpPr>
      <xdr:spPr>
        <a:xfrm>
          <a:off x="2908300" y="1688386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73334</xdr:rowOff>
    </xdr:from>
    <xdr:to>
      <xdr:col>15</xdr:col>
      <xdr:colOff>50800</xdr:colOff>
      <xdr:row>98</xdr:row>
      <xdr:rowOff>81766</xdr:rowOff>
    </xdr:to>
    <xdr:cxnSp macro="">
      <xdr:nvCxnSpPr>
        <xdr:cNvPr id="235" name="直線コネクタ 234"/>
        <xdr:cNvCxnSpPr/>
      </xdr:nvCxnSpPr>
      <xdr:spPr>
        <a:xfrm>
          <a:off x="2019300" y="16875434"/>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72092</xdr:rowOff>
    </xdr:from>
    <xdr:to>
      <xdr:col>10</xdr:col>
      <xdr:colOff>114300</xdr:colOff>
      <xdr:row>98</xdr:row>
      <xdr:rowOff>73334</xdr:rowOff>
    </xdr:to>
    <xdr:cxnSp macro="">
      <xdr:nvCxnSpPr>
        <xdr:cNvPr id="238" name="直線コネクタ 237"/>
        <xdr:cNvCxnSpPr/>
      </xdr:nvCxnSpPr>
      <xdr:spPr>
        <a:xfrm>
          <a:off x="1130300" y="16874192"/>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25986</xdr:rowOff>
    </xdr:from>
    <xdr:to>
      <xdr:col>24</xdr:col>
      <xdr:colOff>114300</xdr:colOff>
      <xdr:row>98</xdr:row>
      <xdr:rowOff>127586</xdr:rowOff>
    </xdr:to>
    <xdr:sp macro="" textlink="">
      <xdr:nvSpPr>
        <xdr:cNvPr id="248" name="楕円 247"/>
        <xdr:cNvSpPr/>
      </xdr:nvSpPr>
      <xdr:spPr>
        <a:xfrm>
          <a:off x="4584700" y="168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112363</xdr:rowOff>
    </xdr:from>
    <xdr:ext cx="534377" cy="259045"/>
    <xdr:sp macro="" textlink="">
      <xdr:nvSpPr>
        <xdr:cNvPr id="249" name="衛生費該当値テキスト"/>
        <xdr:cNvSpPr txBox="1"/>
      </xdr:nvSpPr>
      <xdr:spPr>
        <a:xfrm>
          <a:off x="4686300" y="167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33023</xdr:rowOff>
    </xdr:from>
    <xdr:to>
      <xdr:col>20</xdr:col>
      <xdr:colOff>38100</xdr:colOff>
      <xdr:row>98</xdr:row>
      <xdr:rowOff>134623</xdr:rowOff>
    </xdr:to>
    <xdr:sp macro="" textlink="">
      <xdr:nvSpPr>
        <xdr:cNvPr id="250" name="楕円 249"/>
        <xdr:cNvSpPr/>
      </xdr:nvSpPr>
      <xdr:spPr>
        <a:xfrm>
          <a:off x="3746500" y="168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125750</xdr:rowOff>
    </xdr:from>
    <xdr:ext cx="534377" cy="259045"/>
    <xdr:sp macro="" textlink="">
      <xdr:nvSpPr>
        <xdr:cNvPr id="251" name="テキスト ボックス 250"/>
        <xdr:cNvSpPr txBox="1"/>
      </xdr:nvSpPr>
      <xdr:spPr>
        <a:xfrm>
          <a:off x="3530111" y="169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30966</xdr:rowOff>
    </xdr:from>
    <xdr:to>
      <xdr:col>15</xdr:col>
      <xdr:colOff>101600</xdr:colOff>
      <xdr:row>98</xdr:row>
      <xdr:rowOff>132566</xdr:rowOff>
    </xdr:to>
    <xdr:sp macro="" textlink="">
      <xdr:nvSpPr>
        <xdr:cNvPr id="252" name="楕円 251"/>
        <xdr:cNvSpPr/>
      </xdr:nvSpPr>
      <xdr:spPr>
        <a:xfrm>
          <a:off x="2857500" y="1683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123693</xdr:rowOff>
    </xdr:from>
    <xdr:ext cx="534377" cy="259045"/>
    <xdr:sp macro="" textlink="">
      <xdr:nvSpPr>
        <xdr:cNvPr id="253" name="テキスト ボックス 252"/>
        <xdr:cNvSpPr txBox="1"/>
      </xdr:nvSpPr>
      <xdr:spPr>
        <a:xfrm>
          <a:off x="2641111" y="169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22534</xdr:rowOff>
    </xdr:from>
    <xdr:to>
      <xdr:col>10</xdr:col>
      <xdr:colOff>165100</xdr:colOff>
      <xdr:row>98</xdr:row>
      <xdr:rowOff>124134</xdr:rowOff>
    </xdr:to>
    <xdr:sp macro="" textlink="">
      <xdr:nvSpPr>
        <xdr:cNvPr id="254" name="楕円 253"/>
        <xdr:cNvSpPr/>
      </xdr:nvSpPr>
      <xdr:spPr>
        <a:xfrm>
          <a:off x="1968500" y="1682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115261</xdr:rowOff>
    </xdr:from>
    <xdr:ext cx="534377" cy="259045"/>
    <xdr:sp macro="" textlink="">
      <xdr:nvSpPr>
        <xdr:cNvPr id="255" name="テキスト ボックス 254"/>
        <xdr:cNvSpPr txBox="1"/>
      </xdr:nvSpPr>
      <xdr:spPr>
        <a:xfrm>
          <a:off x="1752111" y="1691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21292</xdr:rowOff>
    </xdr:from>
    <xdr:to>
      <xdr:col>6</xdr:col>
      <xdr:colOff>38100</xdr:colOff>
      <xdr:row>98</xdr:row>
      <xdr:rowOff>122892</xdr:rowOff>
    </xdr:to>
    <xdr:sp macro="" textlink="">
      <xdr:nvSpPr>
        <xdr:cNvPr id="256" name="楕円 255"/>
        <xdr:cNvSpPr/>
      </xdr:nvSpPr>
      <xdr:spPr>
        <a:xfrm>
          <a:off x="1079500" y="1682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114019</xdr:rowOff>
    </xdr:from>
    <xdr:ext cx="534377" cy="259045"/>
    <xdr:sp macro="" textlink="">
      <xdr:nvSpPr>
        <xdr:cNvPr id="257" name="テキスト ボックス 256"/>
        <xdr:cNvSpPr txBox="1"/>
      </xdr:nvSpPr>
      <xdr:spPr>
        <a:xfrm>
          <a:off x="863111" y="1691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120777</xdr:rowOff>
    </xdr:from>
    <xdr:to>
      <xdr:col>55</xdr:col>
      <xdr:colOff>0</xdr:colOff>
      <xdr:row>58</xdr:row>
      <xdr:rowOff>132254</xdr:rowOff>
    </xdr:to>
    <xdr:cxnSp macro="">
      <xdr:nvCxnSpPr>
        <xdr:cNvPr id="343" name="直線コネクタ 342"/>
        <xdr:cNvCxnSpPr/>
      </xdr:nvCxnSpPr>
      <xdr:spPr>
        <a:xfrm>
          <a:off x="9639300" y="10064877"/>
          <a:ext cx="8382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120777</xdr:rowOff>
    </xdr:from>
    <xdr:to>
      <xdr:col>50</xdr:col>
      <xdr:colOff>114300</xdr:colOff>
      <xdr:row>58</xdr:row>
      <xdr:rowOff>155742</xdr:rowOff>
    </xdr:to>
    <xdr:cxnSp macro="">
      <xdr:nvCxnSpPr>
        <xdr:cNvPr id="346" name="直線コネクタ 345"/>
        <xdr:cNvCxnSpPr/>
      </xdr:nvCxnSpPr>
      <xdr:spPr>
        <a:xfrm flipV="1">
          <a:off x="8750300" y="10064877"/>
          <a:ext cx="889000" cy="3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155742</xdr:rowOff>
    </xdr:from>
    <xdr:to>
      <xdr:col>45</xdr:col>
      <xdr:colOff>177800</xdr:colOff>
      <xdr:row>58</xdr:row>
      <xdr:rowOff>156978</xdr:rowOff>
    </xdr:to>
    <xdr:cxnSp macro="">
      <xdr:nvCxnSpPr>
        <xdr:cNvPr id="349" name="直線コネクタ 348"/>
        <xdr:cNvCxnSpPr/>
      </xdr:nvCxnSpPr>
      <xdr:spPr>
        <a:xfrm flipV="1">
          <a:off x="7861300" y="10099842"/>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147355</xdr:rowOff>
    </xdr:from>
    <xdr:to>
      <xdr:col>41</xdr:col>
      <xdr:colOff>50800</xdr:colOff>
      <xdr:row>58</xdr:row>
      <xdr:rowOff>156978</xdr:rowOff>
    </xdr:to>
    <xdr:cxnSp macro="">
      <xdr:nvCxnSpPr>
        <xdr:cNvPr id="352" name="直線コネクタ 351"/>
        <xdr:cNvCxnSpPr/>
      </xdr:nvCxnSpPr>
      <xdr:spPr>
        <a:xfrm>
          <a:off x="6972300" y="10091455"/>
          <a:ext cx="889000" cy="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81454</xdr:rowOff>
    </xdr:from>
    <xdr:to>
      <xdr:col>55</xdr:col>
      <xdr:colOff>50800</xdr:colOff>
      <xdr:row>59</xdr:row>
      <xdr:rowOff>11604</xdr:rowOff>
    </xdr:to>
    <xdr:sp macro="" textlink="">
      <xdr:nvSpPr>
        <xdr:cNvPr id="362" name="楕円 361"/>
        <xdr:cNvSpPr/>
      </xdr:nvSpPr>
      <xdr:spPr>
        <a:xfrm>
          <a:off x="10426700" y="100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167831</xdr:rowOff>
    </xdr:from>
    <xdr:ext cx="534377" cy="259045"/>
    <xdr:sp macro="" textlink="">
      <xdr:nvSpPr>
        <xdr:cNvPr id="363" name="農林水産業費該当値テキスト"/>
        <xdr:cNvSpPr txBox="1"/>
      </xdr:nvSpPr>
      <xdr:spPr>
        <a:xfrm>
          <a:off x="10528300" y="994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69977</xdr:rowOff>
    </xdr:from>
    <xdr:to>
      <xdr:col>50</xdr:col>
      <xdr:colOff>165100</xdr:colOff>
      <xdr:row>59</xdr:row>
      <xdr:rowOff>127</xdr:rowOff>
    </xdr:to>
    <xdr:sp macro="" textlink="">
      <xdr:nvSpPr>
        <xdr:cNvPr id="364" name="楕円 363"/>
        <xdr:cNvSpPr/>
      </xdr:nvSpPr>
      <xdr:spPr>
        <a:xfrm>
          <a:off x="9588500" y="100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162704</xdr:rowOff>
    </xdr:from>
    <xdr:ext cx="534377" cy="259045"/>
    <xdr:sp macro="" textlink="">
      <xdr:nvSpPr>
        <xdr:cNvPr id="365" name="テキスト ボックス 364"/>
        <xdr:cNvSpPr txBox="1"/>
      </xdr:nvSpPr>
      <xdr:spPr>
        <a:xfrm>
          <a:off x="9372111" y="1010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104942</xdr:rowOff>
    </xdr:from>
    <xdr:to>
      <xdr:col>46</xdr:col>
      <xdr:colOff>38100</xdr:colOff>
      <xdr:row>59</xdr:row>
      <xdr:rowOff>35092</xdr:rowOff>
    </xdr:to>
    <xdr:sp macro="" textlink="">
      <xdr:nvSpPr>
        <xdr:cNvPr id="366" name="楕円 365"/>
        <xdr:cNvSpPr/>
      </xdr:nvSpPr>
      <xdr:spPr>
        <a:xfrm>
          <a:off x="8699500" y="1004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26219</xdr:rowOff>
    </xdr:from>
    <xdr:ext cx="534377" cy="259045"/>
    <xdr:sp macro="" textlink="">
      <xdr:nvSpPr>
        <xdr:cNvPr id="367" name="テキスト ボックス 366"/>
        <xdr:cNvSpPr txBox="1"/>
      </xdr:nvSpPr>
      <xdr:spPr>
        <a:xfrm>
          <a:off x="8483111" y="1014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106178</xdr:rowOff>
    </xdr:from>
    <xdr:to>
      <xdr:col>41</xdr:col>
      <xdr:colOff>101600</xdr:colOff>
      <xdr:row>59</xdr:row>
      <xdr:rowOff>36328</xdr:rowOff>
    </xdr:to>
    <xdr:sp macro="" textlink="">
      <xdr:nvSpPr>
        <xdr:cNvPr id="368" name="楕円 367"/>
        <xdr:cNvSpPr/>
      </xdr:nvSpPr>
      <xdr:spPr>
        <a:xfrm>
          <a:off x="7810500" y="100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27455</xdr:rowOff>
    </xdr:from>
    <xdr:ext cx="534377" cy="259045"/>
    <xdr:sp macro="" textlink="">
      <xdr:nvSpPr>
        <xdr:cNvPr id="369" name="テキスト ボックス 368"/>
        <xdr:cNvSpPr txBox="1"/>
      </xdr:nvSpPr>
      <xdr:spPr>
        <a:xfrm>
          <a:off x="7594111" y="101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96555</xdr:rowOff>
    </xdr:from>
    <xdr:to>
      <xdr:col>36</xdr:col>
      <xdr:colOff>165100</xdr:colOff>
      <xdr:row>59</xdr:row>
      <xdr:rowOff>26705</xdr:rowOff>
    </xdr:to>
    <xdr:sp macro="" textlink="">
      <xdr:nvSpPr>
        <xdr:cNvPr id="370" name="楕円 369"/>
        <xdr:cNvSpPr/>
      </xdr:nvSpPr>
      <xdr:spPr>
        <a:xfrm>
          <a:off x="6921500" y="1004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17832</xdr:rowOff>
    </xdr:from>
    <xdr:ext cx="534377" cy="259045"/>
    <xdr:sp macro="" textlink="">
      <xdr:nvSpPr>
        <xdr:cNvPr id="371" name="テキスト ボックス 370"/>
        <xdr:cNvSpPr txBox="1"/>
      </xdr:nvSpPr>
      <xdr:spPr>
        <a:xfrm>
          <a:off x="6705111" y="1013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101736</xdr:rowOff>
    </xdr:from>
    <xdr:to>
      <xdr:col>55</xdr:col>
      <xdr:colOff>0</xdr:colOff>
      <xdr:row>79</xdr:row>
      <xdr:rowOff>37843</xdr:rowOff>
    </xdr:to>
    <xdr:cxnSp macro="">
      <xdr:nvCxnSpPr>
        <xdr:cNvPr id="402" name="直線コネクタ 401"/>
        <xdr:cNvCxnSpPr/>
      </xdr:nvCxnSpPr>
      <xdr:spPr>
        <a:xfrm flipV="1">
          <a:off x="9639300" y="13474836"/>
          <a:ext cx="838200" cy="10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37843</xdr:rowOff>
    </xdr:from>
    <xdr:to>
      <xdr:col>50</xdr:col>
      <xdr:colOff>114300</xdr:colOff>
      <xdr:row>79</xdr:row>
      <xdr:rowOff>52391</xdr:rowOff>
    </xdr:to>
    <xdr:cxnSp macro="">
      <xdr:nvCxnSpPr>
        <xdr:cNvPr id="405" name="直線コネクタ 404"/>
        <xdr:cNvCxnSpPr/>
      </xdr:nvCxnSpPr>
      <xdr:spPr>
        <a:xfrm flipV="1">
          <a:off x="8750300" y="13582393"/>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46496</xdr:rowOff>
    </xdr:from>
    <xdr:to>
      <xdr:col>45</xdr:col>
      <xdr:colOff>177800</xdr:colOff>
      <xdr:row>79</xdr:row>
      <xdr:rowOff>52391</xdr:rowOff>
    </xdr:to>
    <xdr:cxnSp macro="">
      <xdr:nvCxnSpPr>
        <xdr:cNvPr id="408" name="直線コネクタ 407"/>
        <xdr:cNvCxnSpPr/>
      </xdr:nvCxnSpPr>
      <xdr:spPr>
        <a:xfrm>
          <a:off x="7861300" y="13591046"/>
          <a:ext cx="8890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46496</xdr:rowOff>
    </xdr:from>
    <xdr:to>
      <xdr:col>41</xdr:col>
      <xdr:colOff>50800</xdr:colOff>
      <xdr:row>79</xdr:row>
      <xdr:rowOff>46513</xdr:rowOff>
    </xdr:to>
    <xdr:cxnSp macro="">
      <xdr:nvCxnSpPr>
        <xdr:cNvPr id="411" name="直線コネクタ 410"/>
        <xdr:cNvCxnSpPr/>
      </xdr:nvCxnSpPr>
      <xdr:spPr>
        <a:xfrm flipV="1">
          <a:off x="6972300" y="13591046"/>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50936</xdr:rowOff>
    </xdr:from>
    <xdr:to>
      <xdr:col>55</xdr:col>
      <xdr:colOff>50800</xdr:colOff>
      <xdr:row>78</xdr:row>
      <xdr:rowOff>152536</xdr:rowOff>
    </xdr:to>
    <xdr:sp macro="" textlink="">
      <xdr:nvSpPr>
        <xdr:cNvPr id="421" name="楕円 420"/>
        <xdr:cNvSpPr/>
      </xdr:nvSpPr>
      <xdr:spPr>
        <a:xfrm>
          <a:off x="10426700" y="134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29363</xdr:rowOff>
    </xdr:from>
    <xdr:ext cx="534377" cy="259045"/>
    <xdr:sp macro="" textlink="">
      <xdr:nvSpPr>
        <xdr:cNvPr id="422" name="商工費該当値テキスト"/>
        <xdr:cNvSpPr txBox="1"/>
      </xdr:nvSpPr>
      <xdr:spPr>
        <a:xfrm>
          <a:off x="10528300" y="1340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158493</xdr:rowOff>
    </xdr:from>
    <xdr:to>
      <xdr:col>50</xdr:col>
      <xdr:colOff>165100</xdr:colOff>
      <xdr:row>79</xdr:row>
      <xdr:rowOff>88643</xdr:rowOff>
    </xdr:to>
    <xdr:sp macro="" textlink="">
      <xdr:nvSpPr>
        <xdr:cNvPr id="423" name="楕円 422"/>
        <xdr:cNvSpPr/>
      </xdr:nvSpPr>
      <xdr:spPr>
        <a:xfrm>
          <a:off x="9588500" y="135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79770</xdr:rowOff>
    </xdr:from>
    <xdr:ext cx="469744" cy="259045"/>
    <xdr:sp macro="" textlink="">
      <xdr:nvSpPr>
        <xdr:cNvPr id="424" name="テキスト ボックス 423"/>
        <xdr:cNvSpPr txBox="1"/>
      </xdr:nvSpPr>
      <xdr:spPr>
        <a:xfrm>
          <a:off x="9404428" y="1362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1591</xdr:rowOff>
    </xdr:from>
    <xdr:to>
      <xdr:col>46</xdr:col>
      <xdr:colOff>38100</xdr:colOff>
      <xdr:row>79</xdr:row>
      <xdr:rowOff>103191</xdr:rowOff>
    </xdr:to>
    <xdr:sp macro="" textlink="">
      <xdr:nvSpPr>
        <xdr:cNvPr id="425" name="楕円 424"/>
        <xdr:cNvSpPr/>
      </xdr:nvSpPr>
      <xdr:spPr>
        <a:xfrm>
          <a:off x="8699500" y="1354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94318</xdr:rowOff>
    </xdr:from>
    <xdr:ext cx="469744" cy="259045"/>
    <xdr:sp macro="" textlink="">
      <xdr:nvSpPr>
        <xdr:cNvPr id="426" name="テキスト ボックス 425"/>
        <xdr:cNvSpPr txBox="1"/>
      </xdr:nvSpPr>
      <xdr:spPr>
        <a:xfrm>
          <a:off x="8515428" y="1363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167146</xdr:rowOff>
    </xdr:from>
    <xdr:to>
      <xdr:col>41</xdr:col>
      <xdr:colOff>101600</xdr:colOff>
      <xdr:row>79</xdr:row>
      <xdr:rowOff>97296</xdr:rowOff>
    </xdr:to>
    <xdr:sp macro="" textlink="">
      <xdr:nvSpPr>
        <xdr:cNvPr id="427" name="楕円 426"/>
        <xdr:cNvSpPr/>
      </xdr:nvSpPr>
      <xdr:spPr>
        <a:xfrm>
          <a:off x="7810500" y="1354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88423</xdr:rowOff>
    </xdr:from>
    <xdr:ext cx="469744" cy="259045"/>
    <xdr:sp macro="" textlink="">
      <xdr:nvSpPr>
        <xdr:cNvPr id="428" name="テキスト ボックス 427"/>
        <xdr:cNvSpPr txBox="1"/>
      </xdr:nvSpPr>
      <xdr:spPr>
        <a:xfrm>
          <a:off x="7626428" y="1363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167163</xdr:rowOff>
    </xdr:from>
    <xdr:to>
      <xdr:col>36</xdr:col>
      <xdr:colOff>165100</xdr:colOff>
      <xdr:row>79</xdr:row>
      <xdr:rowOff>97313</xdr:rowOff>
    </xdr:to>
    <xdr:sp macro="" textlink="">
      <xdr:nvSpPr>
        <xdr:cNvPr id="429" name="楕円 428"/>
        <xdr:cNvSpPr/>
      </xdr:nvSpPr>
      <xdr:spPr>
        <a:xfrm>
          <a:off x="6921500" y="135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88440</xdr:rowOff>
    </xdr:from>
    <xdr:ext cx="469744" cy="259045"/>
    <xdr:sp macro="" textlink="">
      <xdr:nvSpPr>
        <xdr:cNvPr id="430" name="テキスト ボックス 429"/>
        <xdr:cNvSpPr txBox="1"/>
      </xdr:nvSpPr>
      <xdr:spPr>
        <a:xfrm>
          <a:off x="6737428" y="136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86908</xdr:rowOff>
    </xdr:from>
    <xdr:to>
      <xdr:col>55</xdr:col>
      <xdr:colOff>0</xdr:colOff>
      <xdr:row>97</xdr:row>
      <xdr:rowOff>93765</xdr:rowOff>
    </xdr:to>
    <xdr:cxnSp macro="">
      <xdr:nvCxnSpPr>
        <xdr:cNvPr id="457" name="直線コネクタ 456"/>
        <xdr:cNvCxnSpPr/>
      </xdr:nvCxnSpPr>
      <xdr:spPr>
        <a:xfrm>
          <a:off x="9639300" y="1671755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86908</xdr:rowOff>
    </xdr:from>
    <xdr:to>
      <xdr:col>50</xdr:col>
      <xdr:colOff>114300</xdr:colOff>
      <xdr:row>97</xdr:row>
      <xdr:rowOff>102274</xdr:rowOff>
    </xdr:to>
    <xdr:cxnSp macro="">
      <xdr:nvCxnSpPr>
        <xdr:cNvPr id="460" name="直線コネクタ 459"/>
        <xdr:cNvCxnSpPr/>
      </xdr:nvCxnSpPr>
      <xdr:spPr>
        <a:xfrm flipV="1">
          <a:off x="8750300" y="16717558"/>
          <a:ext cx="889000" cy="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16782</xdr:rowOff>
    </xdr:from>
    <xdr:to>
      <xdr:col>45</xdr:col>
      <xdr:colOff>177800</xdr:colOff>
      <xdr:row>97</xdr:row>
      <xdr:rowOff>102274</xdr:rowOff>
    </xdr:to>
    <xdr:cxnSp macro="">
      <xdr:nvCxnSpPr>
        <xdr:cNvPr id="463" name="直線コネクタ 462"/>
        <xdr:cNvCxnSpPr/>
      </xdr:nvCxnSpPr>
      <xdr:spPr>
        <a:xfrm>
          <a:off x="7861300" y="16647432"/>
          <a:ext cx="889000" cy="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16782</xdr:rowOff>
    </xdr:from>
    <xdr:to>
      <xdr:col>41</xdr:col>
      <xdr:colOff>50800</xdr:colOff>
      <xdr:row>97</xdr:row>
      <xdr:rowOff>76388</xdr:rowOff>
    </xdr:to>
    <xdr:cxnSp macro="">
      <xdr:nvCxnSpPr>
        <xdr:cNvPr id="466" name="直線コネクタ 465"/>
        <xdr:cNvCxnSpPr/>
      </xdr:nvCxnSpPr>
      <xdr:spPr>
        <a:xfrm flipV="1">
          <a:off x="6972300" y="16647432"/>
          <a:ext cx="889000" cy="5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42965</xdr:rowOff>
    </xdr:from>
    <xdr:to>
      <xdr:col>55</xdr:col>
      <xdr:colOff>50800</xdr:colOff>
      <xdr:row>97</xdr:row>
      <xdr:rowOff>144565</xdr:rowOff>
    </xdr:to>
    <xdr:sp macro="" textlink="">
      <xdr:nvSpPr>
        <xdr:cNvPr id="476" name="楕円 475"/>
        <xdr:cNvSpPr/>
      </xdr:nvSpPr>
      <xdr:spPr>
        <a:xfrm>
          <a:off x="10426700" y="166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129342</xdr:rowOff>
    </xdr:from>
    <xdr:ext cx="534377" cy="259045"/>
    <xdr:sp macro="" textlink="">
      <xdr:nvSpPr>
        <xdr:cNvPr id="477" name="土木費該当値テキスト"/>
        <xdr:cNvSpPr txBox="1"/>
      </xdr:nvSpPr>
      <xdr:spPr>
        <a:xfrm>
          <a:off x="10528300" y="165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36108</xdr:rowOff>
    </xdr:from>
    <xdr:to>
      <xdr:col>50</xdr:col>
      <xdr:colOff>165100</xdr:colOff>
      <xdr:row>97</xdr:row>
      <xdr:rowOff>137708</xdr:rowOff>
    </xdr:to>
    <xdr:sp macro="" textlink="">
      <xdr:nvSpPr>
        <xdr:cNvPr id="478" name="楕円 477"/>
        <xdr:cNvSpPr/>
      </xdr:nvSpPr>
      <xdr:spPr>
        <a:xfrm>
          <a:off x="9588500" y="166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128835</xdr:rowOff>
    </xdr:from>
    <xdr:ext cx="534377" cy="259045"/>
    <xdr:sp macro="" textlink="">
      <xdr:nvSpPr>
        <xdr:cNvPr id="479" name="テキスト ボックス 478"/>
        <xdr:cNvSpPr txBox="1"/>
      </xdr:nvSpPr>
      <xdr:spPr>
        <a:xfrm>
          <a:off x="9372111" y="167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51474</xdr:rowOff>
    </xdr:from>
    <xdr:to>
      <xdr:col>46</xdr:col>
      <xdr:colOff>38100</xdr:colOff>
      <xdr:row>97</xdr:row>
      <xdr:rowOff>153074</xdr:rowOff>
    </xdr:to>
    <xdr:sp macro="" textlink="">
      <xdr:nvSpPr>
        <xdr:cNvPr id="480" name="楕円 479"/>
        <xdr:cNvSpPr/>
      </xdr:nvSpPr>
      <xdr:spPr>
        <a:xfrm>
          <a:off x="8699500" y="166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144201</xdr:rowOff>
    </xdr:from>
    <xdr:ext cx="534377" cy="259045"/>
    <xdr:sp macro="" textlink="">
      <xdr:nvSpPr>
        <xdr:cNvPr id="481" name="テキスト ボックス 480"/>
        <xdr:cNvSpPr txBox="1"/>
      </xdr:nvSpPr>
      <xdr:spPr>
        <a:xfrm>
          <a:off x="8483111" y="167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137432</xdr:rowOff>
    </xdr:from>
    <xdr:to>
      <xdr:col>41</xdr:col>
      <xdr:colOff>101600</xdr:colOff>
      <xdr:row>97</xdr:row>
      <xdr:rowOff>67582</xdr:rowOff>
    </xdr:to>
    <xdr:sp macro="" textlink="">
      <xdr:nvSpPr>
        <xdr:cNvPr id="482" name="楕円 481"/>
        <xdr:cNvSpPr/>
      </xdr:nvSpPr>
      <xdr:spPr>
        <a:xfrm>
          <a:off x="7810500" y="1659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58709</xdr:rowOff>
    </xdr:from>
    <xdr:ext cx="534377" cy="259045"/>
    <xdr:sp macro="" textlink="">
      <xdr:nvSpPr>
        <xdr:cNvPr id="483" name="テキスト ボックス 482"/>
        <xdr:cNvSpPr txBox="1"/>
      </xdr:nvSpPr>
      <xdr:spPr>
        <a:xfrm>
          <a:off x="7594111" y="1668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25588</xdr:rowOff>
    </xdr:from>
    <xdr:to>
      <xdr:col>36</xdr:col>
      <xdr:colOff>165100</xdr:colOff>
      <xdr:row>97</xdr:row>
      <xdr:rowOff>127188</xdr:rowOff>
    </xdr:to>
    <xdr:sp macro="" textlink="">
      <xdr:nvSpPr>
        <xdr:cNvPr id="484" name="楕円 483"/>
        <xdr:cNvSpPr/>
      </xdr:nvSpPr>
      <xdr:spPr>
        <a:xfrm>
          <a:off x="6921500" y="1665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118315</xdr:rowOff>
    </xdr:from>
    <xdr:ext cx="534377" cy="259045"/>
    <xdr:sp macro="" textlink="">
      <xdr:nvSpPr>
        <xdr:cNvPr id="485" name="テキスト ボックス 484"/>
        <xdr:cNvSpPr txBox="1"/>
      </xdr:nvSpPr>
      <xdr:spPr>
        <a:xfrm>
          <a:off x="6705111" y="1674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103581</xdr:rowOff>
    </xdr:from>
    <xdr:to>
      <xdr:col>85</xdr:col>
      <xdr:colOff>127000</xdr:colOff>
      <xdr:row>37</xdr:row>
      <xdr:rowOff>34563</xdr:rowOff>
    </xdr:to>
    <xdr:cxnSp macro="">
      <xdr:nvCxnSpPr>
        <xdr:cNvPr id="515" name="直線コネクタ 514"/>
        <xdr:cNvCxnSpPr/>
      </xdr:nvCxnSpPr>
      <xdr:spPr>
        <a:xfrm flipV="1">
          <a:off x="15481300" y="5932881"/>
          <a:ext cx="838200" cy="44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5055</xdr:rowOff>
    </xdr:from>
    <xdr:to>
      <xdr:col>81</xdr:col>
      <xdr:colOff>50800</xdr:colOff>
      <xdr:row>37</xdr:row>
      <xdr:rowOff>34563</xdr:rowOff>
    </xdr:to>
    <xdr:cxnSp macro="">
      <xdr:nvCxnSpPr>
        <xdr:cNvPr id="518" name="直線コネクタ 517"/>
        <xdr:cNvCxnSpPr/>
      </xdr:nvCxnSpPr>
      <xdr:spPr>
        <a:xfrm>
          <a:off x="14592300" y="5834355"/>
          <a:ext cx="889000" cy="54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5055</xdr:rowOff>
    </xdr:from>
    <xdr:to>
      <xdr:col>76</xdr:col>
      <xdr:colOff>114300</xdr:colOff>
      <xdr:row>35</xdr:row>
      <xdr:rowOff>140157</xdr:rowOff>
    </xdr:to>
    <xdr:cxnSp macro="">
      <xdr:nvCxnSpPr>
        <xdr:cNvPr id="521" name="直線コネクタ 520"/>
        <xdr:cNvCxnSpPr/>
      </xdr:nvCxnSpPr>
      <xdr:spPr>
        <a:xfrm flipV="1">
          <a:off x="13703300" y="5834355"/>
          <a:ext cx="889000" cy="30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140157</xdr:rowOff>
    </xdr:from>
    <xdr:to>
      <xdr:col>71</xdr:col>
      <xdr:colOff>177800</xdr:colOff>
      <xdr:row>37</xdr:row>
      <xdr:rowOff>95904</xdr:rowOff>
    </xdr:to>
    <xdr:cxnSp macro="">
      <xdr:nvCxnSpPr>
        <xdr:cNvPr id="524" name="直線コネクタ 523"/>
        <xdr:cNvCxnSpPr/>
      </xdr:nvCxnSpPr>
      <xdr:spPr>
        <a:xfrm flipV="1">
          <a:off x="12814300" y="6140907"/>
          <a:ext cx="889000" cy="29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52781</xdr:rowOff>
    </xdr:from>
    <xdr:to>
      <xdr:col>85</xdr:col>
      <xdr:colOff>177800</xdr:colOff>
      <xdr:row>34</xdr:row>
      <xdr:rowOff>154381</xdr:rowOff>
    </xdr:to>
    <xdr:sp macro="" textlink="">
      <xdr:nvSpPr>
        <xdr:cNvPr id="534" name="楕円 533"/>
        <xdr:cNvSpPr/>
      </xdr:nvSpPr>
      <xdr:spPr>
        <a:xfrm>
          <a:off x="16268700" y="58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75658</xdr:rowOff>
    </xdr:from>
    <xdr:ext cx="534377" cy="259045"/>
    <xdr:sp macro="" textlink="">
      <xdr:nvSpPr>
        <xdr:cNvPr id="535" name="消防費該当値テキスト"/>
        <xdr:cNvSpPr txBox="1"/>
      </xdr:nvSpPr>
      <xdr:spPr>
        <a:xfrm>
          <a:off x="16370300" y="573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155213</xdr:rowOff>
    </xdr:from>
    <xdr:to>
      <xdr:col>81</xdr:col>
      <xdr:colOff>101600</xdr:colOff>
      <xdr:row>37</xdr:row>
      <xdr:rowOff>85363</xdr:rowOff>
    </xdr:to>
    <xdr:sp macro="" textlink="">
      <xdr:nvSpPr>
        <xdr:cNvPr id="536" name="楕円 535"/>
        <xdr:cNvSpPr/>
      </xdr:nvSpPr>
      <xdr:spPr>
        <a:xfrm>
          <a:off x="15430500" y="63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76490</xdr:rowOff>
    </xdr:from>
    <xdr:ext cx="534377" cy="259045"/>
    <xdr:sp macro="" textlink="">
      <xdr:nvSpPr>
        <xdr:cNvPr id="537" name="テキスト ボックス 536"/>
        <xdr:cNvSpPr txBox="1"/>
      </xdr:nvSpPr>
      <xdr:spPr>
        <a:xfrm>
          <a:off x="15214111" y="64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125705</xdr:rowOff>
    </xdr:from>
    <xdr:to>
      <xdr:col>76</xdr:col>
      <xdr:colOff>165100</xdr:colOff>
      <xdr:row>34</xdr:row>
      <xdr:rowOff>55855</xdr:rowOff>
    </xdr:to>
    <xdr:sp macro="" textlink="">
      <xdr:nvSpPr>
        <xdr:cNvPr id="538" name="楕円 537"/>
        <xdr:cNvSpPr/>
      </xdr:nvSpPr>
      <xdr:spPr>
        <a:xfrm>
          <a:off x="14541500" y="57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72382</xdr:rowOff>
    </xdr:from>
    <xdr:ext cx="534377" cy="259045"/>
    <xdr:sp macro="" textlink="">
      <xdr:nvSpPr>
        <xdr:cNvPr id="539" name="テキスト ボックス 538"/>
        <xdr:cNvSpPr txBox="1"/>
      </xdr:nvSpPr>
      <xdr:spPr>
        <a:xfrm>
          <a:off x="14325111" y="555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89357</xdr:rowOff>
    </xdr:from>
    <xdr:to>
      <xdr:col>72</xdr:col>
      <xdr:colOff>38100</xdr:colOff>
      <xdr:row>36</xdr:row>
      <xdr:rowOff>19507</xdr:rowOff>
    </xdr:to>
    <xdr:sp macro="" textlink="">
      <xdr:nvSpPr>
        <xdr:cNvPr id="540" name="楕円 539"/>
        <xdr:cNvSpPr/>
      </xdr:nvSpPr>
      <xdr:spPr>
        <a:xfrm>
          <a:off x="13652500" y="60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36034</xdr:rowOff>
    </xdr:from>
    <xdr:ext cx="534377" cy="259045"/>
    <xdr:sp macro="" textlink="">
      <xdr:nvSpPr>
        <xdr:cNvPr id="541" name="テキスト ボックス 540"/>
        <xdr:cNvSpPr txBox="1"/>
      </xdr:nvSpPr>
      <xdr:spPr>
        <a:xfrm>
          <a:off x="13436111" y="586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45104</xdr:rowOff>
    </xdr:from>
    <xdr:to>
      <xdr:col>67</xdr:col>
      <xdr:colOff>101600</xdr:colOff>
      <xdr:row>37</xdr:row>
      <xdr:rowOff>146704</xdr:rowOff>
    </xdr:to>
    <xdr:sp macro="" textlink="">
      <xdr:nvSpPr>
        <xdr:cNvPr id="542" name="楕円 541"/>
        <xdr:cNvSpPr/>
      </xdr:nvSpPr>
      <xdr:spPr>
        <a:xfrm>
          <a:off x="12763500" y="63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137831</xdr:rowOff>
    </xdr:from>
    <xdr:ext cx="534377" cy="259045"/>
    <xdr:sp macro="" textlink="">
      <xdr:nvSpPr>
        <xdr:cNvPr id="543" name="テキスト ボックス 542"/>
        <xdr:cNvSpPr txBox="1"/>
      </xdr:nvSpPr>
      <xdr:spPr>
        <a:xfrm>
          <a:off x="12547111" y="64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85796</xdr:rowOff>
    </xdr:from>
    <xdr:to>
      <xdr:col>85</xdr:col>
      <xdr:colOff>127000</xdr:colOff>
      <xdr:row>58</xdr:row>
      <xdr:rowOff>107562</xdr:rowOff>
    </xdr:to>
    <xdr:cxnSp macro="">
      <xdr:nvCxnSpPr>
        <xdr:cNvPr id="574" name="直線コネクタ 573"/>
        <xdr:cNvCxnSpPr/>
      </xdr:nvCxnSpPr>
      <xdr:spPr>
        <a:xfrm flipV="1">
          <a:off x="15481300" y="10029896"/>
          <a:ext cx="838200" cy="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107562</xdr:rowOff>
    </xdr:from>
    <xdr:to>
      <xdr:col>81</xdr:col>
      <xdr:colOff>50800</xdr:colOff>
      <xdr:row>58</xdr:row>
      <xdr:rowOff>145914</xdr:rowOff>
    </xdr:to>
    <xdr:cxnSp macro="">
      <xdr:nvCxnSpPr>
        <xdr:cNvPr id="577" name="直線コネクタ 576"/>
        <xdr:cNvCxnSpPr/>
      </xdr:nvCxnSpPr>
      <xdr:spPr>
        <a:xfrm flipV="1">
          <a:off x="14592300" y="10051662"/>
          <a:ext cx="889000" cy="3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55869</xdr:rowOff>
    </xdr:from>
    <xdr:to>
      <xdr:col>76</xdr:col>
      <xdr:colOff>114300</xdr:colOff>
      <xdr:row>58</xdr:row>
      <xdr:rowOff>145914</xdr:rowOff>
    </xdr:to>
    <xdr:cxnSp macro="">
      <xdr:nvCxnSpPr>
        <xdr:cNvPr id="580" name="直線コネクタ 579"/>
        <xdr:cNvCxnSpPr/>
      </xdr:nvCxnSpPr>
      <xdr:spPr>
        <a:xfrm>
          <a:off x="13703300" y="9999969"/>
          <a:ext cx="889000" cy="9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55869</xdr:rowOff>
    </xdr:from>
    <xdr:to>
      <xdr:col>71</xdr:col>
      <xdr:colOff>177800</xdr:colOff>
      <xdr:row>58</xdr:row>
      <xdr:rowOff>137127</xdr:rowOff>
    </xdr:to>
    <xdr:cxnSp macro="">
      <xdr:nvCxnSpPr>
        <xdr:cNvPr id="583" name="直線コネクタ 582"/>
        <xdr:cNvCxnSpPr/>
      </xdr:nvCxnSpPr>
      <xdr:spPr>
        <a:xfrm flipV="1">
          <a:off x="12814300" y="9999969"/>
          <a:ext cx="889000" cy="8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34996</xdr:rowOff>
    </xdr:from>
    <xdr:to>
      <xdr:col>85</xdr:col>
      <xdr:colOff>177800</xdr:colOff>
      <xdr:row>58</xdr:row>
      <xdr:rowOff>136596</xdr:rowOff>
    </xdr:to>
    <xdr:sp macro="" textlink="">
      <xdr:nvSpPr>
        <xdr:cNvPr id="593" name="楕円 592"/>
        <xdr:cNvSpPr/>
      </xdr:nvSpPr>
      <xdr:spPr>
        <a:xfrm>
          <a:off x="16268700" y="997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121373</xdr:rowOff>
    </xdr:from>
    <xdr:ext cx="534377" cy="259045"/>
    <xdr:sp macro="" textlink="">
      <xdr:nvSpPr>
        <xdr:cNvPr id="594" name="教育費該当値テキスト"/>
        <xdr:cNvSpPr txBox="1"/>
      </xdr:nvSpPr>
      <xdr:spPr>
        <a:xfrm>
          <a:off x="16370300" y="989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56762</xdr:rowOff>
    </xdr:from>
    <xdr:to>
      <xdr:col>81</xdr:col>
      <xdr:colOff>101600</xdr:colOff>
      <xdr:row>58</xdr:row>
      <xdr:rowOff>158362</xdr:rowOff>
    </xdr:to>
    <xdr:sp macro="" textlink="">
      <xdr:nvSpPr>
        <xdr:cNvPr id="595" name="楕円 594"/>
        <xdr:cNvSpPr/>
      </xdr:nvSpPr>
      <xdr:spPr>
        <a:xfrm>
          <a:off x="15430500" y="100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149489</xdr:rowOff>
    </xdr:from>
    <xdr:ext cx="534377" cy="259045"/>
    <xdr:sp macro="" textlink="">
      <xdr:nvSpPr>
        <xdr:cNvPr id="596" name="テキスト ボックス 595"/>
        <xdr:cNvSpPr txBox="1"/>
      </xdr:nvSpPr>
      <xdr:spPr>
        <a:xfrm>
          <a:off x="15214111" y="1009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95114</xdr:rowOff>
    </xdr:from>
    <xdr:to>
      <xdr:col>76</xdr:col>
      <xdr:colOff>165100</xdr:colOff>
      <xdr:row>59</xdr:row>
      <xdr:rowOff>25264</xdr:rowOff>
    </xdr:to>
    <xdr:sp macro="" textlink="">
      <xdr:nvSpPr>
        <xdr:cNvPr id="597" name="楕円 596"/>
        <xdr:cNvSpPr/>
      </xdr:nvSpPr>
      <xdr:spPr>
        <a:xfrm>
          <a:off x="14541500" y="1003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16391</xdr:rowOff>
    </xdr:from>
    <xdr:ext cx="534377" cy="259045"/>
    <xdr:sp macro="" textlink="">
      <xdr:nvSpPr>
        <xdr:cNvPr id="598" name="テキスト ボックス 597"/>
        <xdr:cNvSpPr txBox="1"/>
      </xdr:nvSpPr>
      <xdr:spPr>
        <a:xfrm>
          <a:off x="14325111" y="1013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5069</xdr:rowOff>
    </xdr:from>
    <xdr:to>
      <xdr:col>72</xdr:col>
      <xdr:colOff>38100</xdr:colOff>
      <xdr:row>58</xdr:row>
      <xdr:rowOff>106669</xdr:rowOff>
    </xdr:to>
    <xdr:sp macro="" textlink="">
      <xdr:nvSpPr>
        <xdr:cNvPr id="599" name="楕円 598"/>
        <xdr:cNvSpPr/>
      </xdr:nvSpPr>
      <xdr:spPr>
        <a:xfrm>
          <a:off x="13652500" y="994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97796</xdr:rowOff>
    </xdr:from>
    <xdr:ext cx="534377" cy="259045"/>
    <xdr:sp macro="" textlink="">
      <xdr:nvSpPr>
        <xdr:cNvPr id="600" name="テキスト ボックス 599"/>
        <xdr:cNvSpPr txBox="1"/>
      </xdr:nvSpPr>
      <xdr:spPr>
        <a:xfrm>
          <a:off x="13436111" y="1004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86327</xdr:rowOff>
    </xdr:from>
    <xdr:to>
      <xdr:col>67</xdr:col>
      <xdr:colOff>101600</xdr:colOff>
      <xdr:row>59</xdr:row>
      <xdr:rowOff>16477</xdr:rowOff>
    </xdr:to>
    <xdr:sp macro="" textlink="">
      <xdr:nvSpPr>
        <xdr:cNvPr id="601" name="楕円 600"/>
        <xdr:cNvSpPr/>
      </xdr:nvSpPr>
      <xdr:spPr>
        <a:xfrm>
          <a:off x="12763500" y="100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7604</xdr:rowOff>
    </xdr:from>
    <xdr:ext cx="534377" cy="259045"/>
    <xdr:sp macro="" textlink="">
      <xdr:nvSpPr>
        <xdr:cNvPr id="602" name="テキスト ボックス 601"/>
        <xdr:cNvSpPr txBox="1"/>
      </xdr:nvSpPr>
      <xdr:spPr>
        <a:xfrm>
          <a:off x="12547111" y="101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135869</xdr:rowOff>
    </xdr:from>
    <xdr:to>
      <xdr:col>81</xdr:col>
      <xdr:colOff>50800</xdr:colOff>
      <xdr:row>78</xdr:row>
      <xdr:rowOff>139700</xdr:rowOff>
    </xdr:to>
    <xdr:cxnSp macro="">
      <xdr:nvCxnSpPr>
        <xdr:cNvPr id="632" name="直線コネクタ 631"/>
        <xdr:cNvCxnSpPr/>
      </xdr:nvCxnSpPr>
      <xdr:spPr>
        <a:xfrm>
          <a:off x="14592300" y="13508969"/>
          <a:ext cx="889000" cy="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135869</xdr:rowOff>
    </xdr:from>
    <xdr:to>
      <xdr:col>76</xdr:col>
      <xdr:colOff>114300</xdr:colOff>
      <xdr:row>78</xdr:row>
      <xdr:rowOff>139700</xdr:rowOff>
    </xdr:to>
    <xdr:cxnSp macro="">
      <xdr:nvCxnSpPr>
        <xdr:cNvPr id="635" name="直線コネクタ 634"/>
        <xdr:cNvCxnSpPr/>
      </xdr:nvCxnSpPr>
      <xdr:spPr>
        <a:xfrm flipV="1">
          <a:off x="13703300" y="13508969"/>
          <a:ext cx="889000" cy="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249299" cy="259045"/>
    <xdr:sp macro="" textlink="">
      <xdr:nvSpPr>
        <xdr:cNvPr id="649" name="災害復旧費該当値テキスト"/>
        <xdr:cNvSpPr txBox="1"/>
      </xdr:nvSpPr>
      <xdr:spPr>
        <a:xfrm>
          <a:off x="16370300" y="13404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85069</xdr:rowOff>
    </xdr:from>
    <xdr:to>
      <xdr:col>76</xdr:col>
      <xdr:colOff>165100</xdr:colOff>
      <xdr:row>79</xdr:row>
      <xdr:rowOff>15219</xdr:rowOff>
    </xdr:to>
    <xdr:sp macro="" textlink="">
      <xdr:nvSpPr>
        <xdr:cNvPr id="652" name="楕円 651"/>
        <xdr:cNvSpPr/>
      </xdr:nvSpPr>
      <xdr:spPr>
        <a:xfrm>
          <a:off x="14541500" y="134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6346</xdr:rowOff>
    </xdr:from>
    <xdr:ext cx="469744" cy="259045"/>
    <xdr:sp macro="" textlink="">
      <xdr:nvSpPr>
        <xdr:cNvPr id="653" name="テキスト ボックス 652"/>
        <xdr:cNvSpPr txBox="1"/>
      </xdr:nvSpPr>
      <xdr:spPr>
        <a:xfrm>
          <a:off x="14357428" y="1355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161440</xdr:rowOff>
    </xdr:from>
    <xdr:to>
      <xdr:col>85</xdr:col>
      <xdr:colOff>127000</xdr:colOff>
      <xdr:row>97</xdr:row>
      <xdr:rowOff>14856</xdr:rowOff>
    </xdr:to>
    <xdr:cxnSp macro="">
      <xdr:nvCxnSpPr>
        <xdr:cNvPr id="684" name="直線コネクタ 683"/>
        <xdr:cNvCxnSpPr/>
      </xdr:nvCxnSpPr>
      <xdr:spPr>
        <a:xfrm flipV="1">
          <a:off x="15481300" y="16620640"/>
          <a:ext cx="838200" cy="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14856</xdr:rowOff>
    </xdr:from>
    <xdr:to>
      <xdr:col>81</xdr:col>
      <xdr:colOff>50800</xdr:colOff>
      <xdr:row>97</xdr:row>
      <xdr:rowOff>25043</xdr:rowOff>
    </xdr:to>
    <xdr:cxnSp macro="">
      <xdr:nvCxnSpPr>
        <xdr:cNvPr id="687" name="直線コネクタ 686"/>
        <xdr:cNvCxnSpPr/>
      </xdr:nvCxnSpPr>
      <xdr:spPr>
        <a:xfrm flipV="1">
          <a:off x="14592300" y="16645506"/>
          <a:ext cx="8890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25043</xdr:rowOff>
    </xdr:from>
    <xdr:to>
      <xdr:col>76</xdr:col>
      <xdr:colOff>114300</xdr:colOff>
      <xdr:row>97</xdr:row>
      <xdr:rowOff>30448</xdr:rowOff>
    </xdr:to>
    <xdr:cxnSp macro="">
      <xdr:nvCxnSpPr>
        <xdr:cNvPr id="690" name="直線コネクタ 689"/>
        <xdr:cNvCxnSpPr/>
      </xdr:nvCxnSpPr>
      <xdr:spPr>
        <a:xfrm flipV="1">
          <a:off x="13703300" y="16655693"/>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10582</xdr:rowOff>
    </xdr:from>
    <xdr:to>
      <xdr:col>71</xdr:col>
      <xdr:colOff>177800</xdr:colOff>
      <xdr:row>97</xdr:row>
      <xdr:rowOff>30448</xdr:rowOff>
    </xdr:to>
    <xdr:cxnSp macro="">
      <xdr:nvCxnSpPr>
        <xdr:cNvPr id="693" name="直線コネクタ 692"/>
        <xdr:cNvCxnSpPr/>
      </xdr:nvCxnSpPr>
      <xdr:spPr>
        <a:xfrm>
          <a:off x="12814300" y="16641232"/>
          <a:ext cx="8890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110640</xdr:rowOff>
    </xdr:from>
    <xdr:to>
      <xdr:col>85</xdr:col>
      <xdr:colOff>177800</xdr:colOff>
      <xdr:row>97</xdr:row>
      <xdr:rowOff>40790</xdr:rowOff>
    </xdr:to>
    <xdr:sp macro="" textlink="">
      <xdr:nvSpPr>
        <xdr:cNvPr id="703" name="楕円 702"/>
        <xdr:cNvSpPr/>
      </xdr:nvSpPr>
      <xdr:spPr>
        <a:xfrm>
          <a:off x="16268700" y="165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89067</xdr:rowOff>
    </xdr:from>
    <xdr:ext cx="534377" cy="259045"/>
    <xdr:sp macro="" textlink="">
      <xdr:nvSpPr>
        <xdr:cNvPr id="704" name="公債費該当値テキスト"/>
        <xdr:cNvSpPr txBox="1"/>
      </xdr:nvSpPr>
      <xdr:spPr>
        <a:xfrm>
          <a:off x="16370300" y="1654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135506</xdr:rowOff>
    </xdr:from>
    <xdr:to>
      <xdr:col>81</xdr:col>
      <xdr:colOff>101600</xdr:colOff>
      <xdr:row>97</xdr:row>
      <xdr:rowOff>65656</xdr:rowOff>
    </xdr:to>
    <xdr:sp macro="" textlink="">
      <xdr:nvSpPr>
        <xdr:cNvPr id="705" name="楕円 704"/>
        <xdr:cNvSpPr/>
      </xdr:nvSpPr>
      <xdr:spPr>
        <a:xfrm>
          <a:off x="15430500" y="165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56783</xdr:rowOff>
    </xdr:from>
    <xdr:ext cx="534377" cy="259045"/>
    <xdr:sp macro="" textlink="">
      <xdr:nvSpPr>
        <xdr:cNvPr id="706" name="テキスト ボックス 705"/>
        <xdr:cNvSpPr txBox="1"/>
      </xdr:nvSpPr>
      <xdr:spPr>
        <a:xfrm>
          <a:off x="15214111" y="1668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145693</xdr:rowOff>
    </xdr:from>
    <xdr:to>
      <xdr:col>76</xdr:col>
      <xdr:colOff>165100</xdr:colOff>
      <xdr:row>97</xdr:row>
      <xdr:rowOff>75843</xdr:rowOff>
    </xdr:to>
    <xdr:sp macro="" textlink="">
      <xdr:nvSpPr>
        <xdr:cNvPr id="707" name="楕円 706"/>
        <xdr:cNvSpPr/>
      </xdr:nvSpPr>
      <xdr:spPr>
        <a:xfrm>
          <a:off x="14541500" y="166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66970</xdr:rowOff>
    </xdr:from>
    <xdr:ext cx="534377" cy="259045"/>
    <xdr:sp macro="" textlink="">
      <xdr:nvSpPr>
        <xdr:cNvPr id="708" name="テキスト ボックス 707"/>
        <xdr:cNvSpPr txBox="1"/>
      </xdr:nvSpPr>
      <xdr:spPr>
        <a:xfrm>
          <a:off x="14325111" y="1669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151098</xdr:rowOff>
    </xdr:from>
    <xdr:to>
      <xdr:col>72</xdr:col>
      <xdr:colOff>38100</xdr:colOff>
      <xdr:row>97</xdr:row>
      <xdr:rowOff>81248</xdr:rowOff>
    </xdr:to>
    <xdr:sp macro="" textlink="">
      <xdr:nvSpPr>
        <xdr:cNvPr id="709" name="楕円 708"/>
        <xdr:cNvSpPr/>
      </xdr:nvSpPr>
      <xdr:spPr>
        <a:xfrm>
          <a:off x="13652500" y="1661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72375</xdr:rowOff>
    </xdr:from>
    <xdr:ext cx="534377" cy="259045"/>
    <xdr:sp macro="" textlink="">
      <xdr:nvSpPr>
        <xdr:cNvPr id="710" name="テキスト ボックス 709"/>
        <xdr:cNvSpPr txBox="1"/>
      </xdr:nvSpPr>
      <xdr:spPr>
        <a:xfrm>
          <a:off x="13436111" y="1670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131232</xdr:rowOff>
    </xdr:from>
    <xdr:to>
      <xdr:col>67</xdr:col>
      <xdr:colOff>101600</xdr:colOff>
      <xdr:row>97</xdr:row>
      <xdr:rowOff>61382</xdr:rowOff>
    </xdr:to>
    <xdr:sp macro="" textlink="">
      <xdr:nvSpPr>
        <xdr:cNvPr id="711" name="楕円 710"/>
        <xdr:cNvSpPr/>
      </xdr:nvSpPr>
      <xdr:spPr>
        <a:xfrm>
          <a:off x="12763500" y="1659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52509</xdr:rowOff>
    </xdr:from>
    <xdr:ext cx="534377" cy="259045"/>
    <xdr:sp macro="" textlink="">
      <xdr:nvSpPr>
        <xdr:cNvPr id="712" name="テキスト ボックス 711"/>
        <xdr:cNvSpPr txBox="1"/>
      </xdr:nvSpPr>
      <xdr:spPr>
        <a:xfrm>
          <a:off x="12547111" y="1668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全般的に類似団体内平均値を下回っている。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が前年度より大きく増加している。主な要因は、防災センター設置事業や津波避難施設設置事業等の消防施設整備の増によるものである。また、商工費が大きく増大しているのは、相撲場屋根の設置や公園整備等の観光地整備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今後も厳しい財政運営が予想されるが、費用対効果を考慮した事業を推進し、更なる財政健全化を図る。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は、中期的な見通しのもとに、決算剰余金を中心に積み立てており前年度より４％増加している。津波避難施設等の建設や観光地整備、老朽化した施設の修繕費などにより、歳出が増大し、実質収支額、実質単年度収支が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歳入では固定資産税（国有資産等所在市町村交付金）等の減額により、自主財源の減少が見込まれることから、今後さらに厳しい財政状況が予想されるため、歳入歳出の均衡が保てるよう備える必要がある。</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全会計収支は黒字となっているが、国民健康保険特別会計、介護保険特別会計への繰出額が前年度より増加している。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保険税の適正化を図り、一般会計の負担を減少させ、それぞれの特別会計で効果的な事業展開を図り、黒字を継続できるように、財政健全化に努める。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5141438</v>
      </c>
      <c r="BO4" s="410"/>
      <c r="BP4" s="410"/>
      <c r="BQ4" s="410"/>
      <c r="BR4" s="410"/>
      <c r="BS4" s="410"/>
      <c r="BT4" s="410"/>
      <c r="BU4" s="411"/>
      <c r="BV4" s="409">
        <v>5089578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5.4</v>
      </c>
      <c r="CU4" s="416"/>
      <c r="CV4" s="416"/>
      <c r="CW4" s="416"/>
      <c r="CX4" s="416"/>
      <c r="CY4" s="416"/>
      <c r="CZ4" s="416"/>
      <c r="DA4" s="417"/>
      <c r="DB4" s="415">
        <v>8.6999999999999993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4994713</v>
      </c>
      <c r="BO5" s="447"/>
      <c r="BP5" s="447"/>
      <c r="BQ5" s="447"/>
      <c r="BR5" s="447"/>
      <c r="BS5" s="447"/>
      <c r="BT5" s="447"/>
      <c r="BU5" s="448"/>
      <c r="BV5" s="446">
        <v>4849342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89.6</v>
      </c>
      <c r="CU5" s="444"/>
      <c r="CV5" s="444"/>
      <c r="CW5" s="444"/>
      <c r="CX5" s="444"/>
      <c r="CY5" s="444"/>
      <c r="CZ5" s="444"/>
      <c r="DA5" s="445"/>
      <c r="DB5" s="443">
        <v>87.4</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146725</v>
      </c>
      <c r="BO6" s="447"/>
      <c r="BP6" s="447"/>
      <c r="BQ6" s="447"/>
      <c r="BR6" s="447"/>
      <c r="BS6" s="447"/>
      <c r="BT6" s="447"/>
      <c r="BU6" s="448"/>
      <c r="BV6" s="446">
        <v>240236</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94.5</v>
      </c>
      <c r="CU6" s="484"/>
      <c r="CV6" s="484"/>
      <c r="CW6" s="484"/>
      <c r="CX6" s="484"/>
      <c r="CY6" s="484"/>
      <c r="CZ6" s="484"/>
      <c r="DA6" s="485"/>
      <c r="DB6" s="483">
        <v>92.3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3731</v>
      </c>
      <c r="BO7" s="447"/>
      <c r="BP7" s="447"/>
      <c r="BQ7" s="447"/>
      <c r="BR7" s="447"/>
      <c r="BS7" s="447"/>
      <c r="BT7" s="447"/>
      <c r="BU7" s="448"/>
      <c r="BV7" s="446">
        <v>10199</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2650475</v>
      </c>
      <c r="CU7" s="447"/>
      <c r="CV7" s="447"/>
      <c r="CW7" s="447"/>
      <c r="CX7" s="447"/>
      <c r="CY7" s="447"/>
      <c r="CZ7" s="447"/>
      <c r="DA7" s="448"/>
      <c r="DB7" s="446">
        <v>2643461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142994</v>
      </c>
      <c r="BO8" s="447"/>
      <c r="BP8" s="447"/>
      <c r="BQ8" s="447"/>
      <c r="BR8" s="447"/>
      <c r="BS8" s="447"/>
      <c r="BT8" s="447"/>
      <c r="BU8" s="448"/>
      <c r="BV8" s="446">
        <v>230037</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0.37</v>
      </c>
      <c r="CU8" s="487"/>
      <c r="CV8" s="487"/>
      <c r="CW8" s="487"/>
      <c r="CX8" s="487"/>
      <c r="CY8" s="487"/>
      <c r="CZ8" s="487"/>
      <c r="DA8" s="488"/>
      <c r="DB8" s="486">
        <v>0.38</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6530</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96</v>
      </c>
      <c r="AV9" s="479"/>
      <c r="AW9" s="479"/>
      <c r="AX9" s="479"/>
      <c r="AY9" s="480" t="s">
        <v>111</v>
      </c>
      <c r="AZ9" s="481"/>
      <c r="BA9" s="481"/>
      <c r="BB9" s="481"/>
      <c r="BC9" s="481"/>
      <c r="BD9" s="481"/>
      <c r="BE9" s="481"/>
      <c r="BF9" s="481"/>
      <c r="BG9" s="481"/>
      <c r="BH9" s="481"/>
      <c r="BI9" s="481"/>
      <c r="BJ9" s="481"/>
      <c r="BK9" s="481"/>
      <c r="BL9" s="481"/>
      <c r="BM9" s="482"/>
      <c r="BN9" s="446">
        <v>-87043</v>
      </c>
      <c r="BO9" s="447"/>
      <c r="BP9" s="447"/>
      <c r="BQ9" s="447"/>
      <c r="BR9" s="447"/>
      <c r="BS9" s="447"/>
      <c r="BT9" s="447"/>
      <c r="BU9" s="448"/>
      <c r="BV9" s="446">
        <v>-54453</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13.6</v>
      </c>
      <c r="CU9" s="444"/>
      <c r="CV9" s="444"/>
      <c r="CW9" s="444"/>
      <c r="CX9" s="444"/>
      <c r="CY9" s="444"/>
      <c r="CZ9" s="444"/>
      <c r="DA9" s="445"/>
      <c r="DB9" s="443">
        <v>12.7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6802</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107630</v>
      </c>
      <c r="BO10" s="447"/>
      <c r="BP10" s="447"/>
      <c r="BQ10" s="447"/>
      <c r="BR10" s="447"/>
      <c r="BS10" s="447"/>
      <c r="BT10" s="447"/>
      <c r="BU10" s="448"/>
      <c r="BV10" s="446">
        <v>260656</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6717</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6619</v>
      </c>
      <c r="S13" s="528"/>
      <c r="T13" s="528"/>
      <c r="U13" s="528"/>
      <c r="V13" s="529"/>
      <c r="W13" s="462" t="s">
        <v>135</v>
      </c>
      <c r="X13" s="463"/>
      <c r="Y13" s="463"/>
      <c r="Z13" s="463"/>
      <c r="AA13" s="463"/>
      <c r="AB13" s="453"/>
      <c r="AC13" s="497">
        <v>1075</v>
      </c>
      <c r="AD13" s="498"/>
      <c r="AE13" s="498"/>
      <c r="AF13" s="498"/>
      <c r="AG13" s="537"/>
      <c r="AH13" s="497">
        <v>1184</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20587</v>
      </c>
      <c r="BO13" s="447"/>
      <c r="BP13" s="447"/>
      <c r="BQ13" s="447"/>
      <c r="BR13" s="447"/>
      <c r="BS13" s="447"/>
      <c r="BT13" s="447"/>
      <c r="BU13" s="448"/>
      <c r="BV13" s="446">
        <v>206203</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6</v>
      </c>
      <c r="CU13" s="444"/>
      <c r="CV13" s="444"/>
      <c r="CW13" s="444"/>
      <c r="CX13" s="444"/>
      <c r="CY13" s="444"/>
      <c r="CZ13" s="444"/>
      <c r="DA13" s="445"/>
      <c r="DB13" s="443">
        <v>5.8</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140</v>
      </c>
      <c r="M14" s="525"/>
      <c r="N14" s="525"/>
      <c r="O14" s="525"/>
      <c r="P14" s="525"/>
      <c r="Q14" s="526"/>
      <c r="R14" s="527">
        <v>6804</v>
      </c>
      <c r="S14" s="528"/>
      <c r="T14" s="528"/>
      <c r="U14" s="528"/>
      <c r="V14" s="529"/>
      <c r="W14" s="436"/>
      <c r="X14" s="437"/>
      <c r="Y14" s="437"/>
      <c r="Z14" s="437"/>
      <c r="AA14" s="437"/>
      <c r="AB14" s="426"/>
      <c r="AC14" s="530">
        <v>33.1</v>
      </c>
      <c r="AD14" s="531"/>
      <c r="AE14" s="531"/>
      <c r="AF14" s="531"/>
      <c r="AG14" s="532"/>
      <c r="AH14" s="530">
        <v>35.200000000000003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t="s">
        <v>142</v>
      </c>
      <c r="CU14" s="542"/>
      <c r="CV14" s="542"/>
      <c r="CW14" s="542"/>
      <c r="CX14" s="542"/>
      <c r="CY14" s="542"/>
      <c r="CZ14" s="542"/>
      <c r="DA14" s="543"/>
      <c r="DB14" s="541" t="s">
        <v>124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134</v>
      </c>
      <c r="N15" s="535"/>
      <c r="O15" s="535"/>
      <c r="P15" s="535"/>
      <c r="Q15" s="536"/>
      <c r="R15" s="527">
        <v>6712</v>
      </c>
      <c r="S15" s="528"/>
      <c r="T15" s="528"/>
      <c r="U15" s="528"/>
      <c r="V15" s="529"/>
      <c r="W15" s="462" t="s">
        <v>143</v>
      </c>
      <c r="X15" s="463"/>
      <c r="Y15" s="463"/>
      <c r="Z15" s="463"/>
      <c r="AA15" s="463"/>
      <c r="AB15" s="453"/>
      <c r="AC15" s="497">
        <v>584</v>
      </c>
      <c r="AD15" s="498"/>
      <c r="AE15" s="498"/>
      <c r="AF15" s="498"/>
      <c r="AG15" s="537"/>
      <c r="AH15" s="497">
        <v>582</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845970</v>
      </c>
      <c r="BO15" s="410"/>
      <c r="BP15" s="410"/>
      <c r="BQ15" s="410"/>
      <c r="BR15" s="410"/>
      <c r="BS15" s="410"/>
      <c r="BT15" s="410"/>
      <c r="BU15" s="411"/>
      <c r="BV15" s="409">
        <v>838534</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18</v>
      </c>
      <c r="AD16" s="531"/>
      <c r="AE16" s="531"/>
      <c r="AF16" s="531"/>
      <c r="AG16" s="532"/>
      <c r="AH16" s="530">
        <v>17.3</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2267611</v>
      </c>
      <c r="BO16" s="447"/>
      <c r="BP16" s="447"/>
      <c r="BQ16" s="447"/>
      <c r="BR16" s="447"/>
      <c r="BS16" s="447"/>
      <c r="BT16" s="447"/>
      <c r="BU16" s="448"/>
      <c r="BV16" s="446">
        <v>2269695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1589</v>
      </c>
      <c r="AD17" s="498"/>
      <c r="AE17" s="498"/>
      <c r="AF17" s="498"/>
      <c r="AG17" s="537"/>
      <c r="AH17" s="497">
        <v>1597</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1089950</v>
      </c>
      <c r="BO17" s="447"/>
      <c r="BP17" s="447"/>
      <c r="BQ17" s="447"/>
      <c r="BR17" s="447"/>
      <c r="BS17" s="447"/>
      <c r="BT17" s="447"/>
      <c r="BU17" s="448"/>
      <c r="BV17" s="446">
        <v>1071869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153</v>
      </c>
      <c r="C18" s="489"/>
      <c r="D18" s="489"/>
      <c r="E18" s="558"/>
      <c r="F18" s="558"/>
      <c r="G18" s="558"/>
      <c r="H18" s="558"/>
      <c r="I18" s="558"/>
      <c r="J18" s="558"/>
      <c r="K18" s="558"/>
      <c r="L18" s="559">
        <v>27.78</v>
      </c>
      <c r="M18" s="559"/>
      <c r="N18" s="559"/>
      <c r="O18" s="559"/>
      <c r="P18" s="559"/>
      <c r="Q18" s="559"/>
      <c r="R18" s="560"/>
      <c r="S18" s="560"/>
      <c r="T18" s="560"/>
      <c r="U18" s="560"/>
      <c r="V18" s="561"/>
      <c r="W18" s="464"/>
      <c r="X18" s="465"/>
      <c r="Y18" s="465"/>
      <c r="Z18" s="465"/>
      <c r="AA18" s="465"/>
      <c r="AB18" s="456"/>
      <c r="AC18" s="562">
        <v>48.9</v>
      </c>
      <c r="AD18" s="563"/>
      <c r="AE18" s="563"/>
      <c r="AF18" s="563"/>
      <c r="AG18" s="564"/>
      <c r="AH18" s="562">
        <v>47.5</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2424643</v>
      </c>
      <c r="BO18" s="447"/>
      <c r="BP18" s="447"/>
      <c r="BQ18" s="447"/>
      <c r="BR18" s="447"/>
      <c r="BS18" s="447"/>
      <c r="BT18" s="447"/>
      <c r="BU18" s="448"/>
      <c r="BV18" s="446">
        <v>2350244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155</v>
      </c>
      <c r="C19" s="489"/>
      <c r="D19" s="489"/>
      <c r="E19" s="558"/>
      <c r="F19" s="558"/>
      <c r="G19" s="558"/>
      <c r="H19" s="558"/>
      <c r="I19" s="558"/>
      <c r="J19" s="558"/>
      <c r="K19" s="558"/>
      <c r="L19" s="566">
        <v>235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3332227</v>
      </c>
      <c r="BO19" s="447"/>
      <c r="BP19" s="447"/>
      <c r="BQ19" s="447"/>
      <c r="BR19" s="447"/>
      <c r="BS19" s="447"/>
      <c r="BT19" s="447"/>
      <c r="BU19" s="448"/>
      <c r="BV19" s="446">
        <v>3304205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157</v>
      </c>
      <c r="C20" s="489"/>
      <c r="D20" s="489"/>
      <c r="E20" s="558"/>
      <c r="F20" s="558"/>
      <c r="G20" s="558"/>
      <c r="H20" s="558"/>
      <c r="I20" s="558"/>
      <c r="J20" s="558"/>
      <c r="K20" s="558"/>
      <c r="L20" s="566">
        <v>2826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5437443</v>
      </c>
      <c r="BO23" s="447"/>
      <c r="BP23" s="447"/>
      <c r="BQ23" s="447"/>
      <c r="BR23" s="447"/>
      <c r="BS23" s="447"/>
      <c r="BT23" s="447"/>
      <c r="BU23" s="448"/>
      <c r="BV23" s="446">
        <v>5206221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166</v>
      </c>
      <c r="F24" s="476"/>
      <c r="G24" s="476"/>
      <c r="H24" s="476"/>
      <c r="I24" s="476"/>
      <c r="J24" s="476"/>
      <c r="K24" s="477"/>
      <c r="L24" s="497">
        <v>1</v>
      </c>
      <c r="M24" s="498"/>
      <c r="N24" s="498"/>
      <c r="O24" s="498"/>
      <c r="P24" s="537"/>
      <c r="Q24" s="497">
        <v>7590</v>
      </c>
      <c r="R24" s="498"/>
      <c r="S24" s="498"/>
      <c r="T24" s="498"/>
      <c r="U24" s="498"/>
      <c r="V24" s="537"/>
      <c r="W24" s="596"/>
      <c r="X24" s="584"/>
      <c r="Y24" s="585"/>
      <c r="Z24" s="496" t="s">
        <v>167</v>
      </c>
      <c r="AA24" s="476"/>
      <c r="AB24" s="476"/>
      <c r="AC24" s="476"/>
      <c r="AD24" s="476"/>
      <c r="AE24" s="476"/>
      <c r="AF24" s="476"/>
      <c r="AG24" s="477"/>
      <c r="AH24" s="497">
        <v>78</v>
      </c>
      <c r="AI24" s="498"/>
      <c r="AJ24" s="498"/>
      <c r="AK24" s="498"/>
      <c r="AL24" s="537"/>
      <c r="AM24" s="497">
        <v>239538</v>
      </c>
      <c r="AN24" s="498"/>
      <c r="AO24" s="498"/>
      <c r="AP24" s="498"/>
      <c r="AQ24" s="498"/>
      <c r="AR24" s="537"/>
      <c r="AS24" s="497">
        <v>3071</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5148321</v>
      </c>
      <c r="BO24" s="447"/>
      <c r="BP24" s="447"/>
      <c r="BQ24" s="447"/>
      <c r="BR24" s="447"/>
      <c r="BS24" s="447"/>
      <c r="BT24" s="447"/>
      <c r="BU24" s="448"/>
      <c r="BV24" s="446">
        <v>4878782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169</v>
      </c>
      <c r="F25" s="476"/>
      <c r="G25" s="476"/>
      <c r="H25" s="476"/>
      <c r="I25" s="476"/>
      <c r="J25" s="476"/>
      <c r="K25" s="477"/>
      <c r="L25" s="497">
        <v>1</v>
      </c>
      <c r="M25" s="498"/>
      <c r="N25" s="498"/>
      <c r="O25" s="498"/>
      <c r="P25" s="537"/>
      <c r="Q25" s="497">
        <v>5940</v>
      </c>
      <c r="R25" s="498"/>
      <c r="S25" s="498"/>
      <c r="T25" s="498"/>
      <c r="U25" s="498"/>
      <c r="V25" s="537"/>
      <c r="W25" s="596"/>
      <c r="X25" s="584"/>
      <c r="Y25" s="585"/>
      <c r="Z25" s="496" t="s">
        <v>170</v>
      </c>
      <c r="AA25" s="476"/>
      <c r="AB25" s="476"/>
      <c r="AC25" s="476"/>
      <c r="AD25" s="476"/>
      <c r="AE25" s="476"/>
      <c r="AF25" s="476"/>
      <c r="AG25" s="477"/>
      <c r="AH25" s="497" t="s">
        <v>133</v>
      </c>
      <c r="AI25" s="498"/>
      <c r="AJ25" s="498"/>
      <c r="AK25" s="498"/>
      <c r="AL25" s="537"/>
      <c r="AM25" s="497" t="s">
        <v>124</v>
      </c>
      <c r="AN25" s="498"/>
      <c r="AO25" s="498"/>
      <c r="AP25" s="498"/>
      <c r="AQ25" s="498"/>
      <c r="AR25" s="537"/>
      <c r="AS25" s="497" t="s">
        <v>124</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71681</v>
      </c>
      <c r="BO25" s="410"/>
      <c r="BP25" s="410"/>
      <c r="BQ25" s="410"/>
      <c r="BR25" s="410"/>
      <c r="BS25" s="410"/>
      <c r="BT25" s="410"/>
      <c r="BU25" s="411"/>
      <c r="BV25" s="409">
        <v>67629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172</v>
      </c>
      <c r="F26" s="476"/>
      <c r="G26" s="476"/>
      <c r="H26" s="476"/>
      <c r="I26" s="476"/>
      <c r="J26" s="476"/>
      <c r="K26" s="477"/>
      <c r="L26" s="497">
        <v>1</v>
      </c>
      <c r="M26" s="498"/>
      <c r="N26" s="498"/>
      <c r="O26" s="498"/>
      <c r="P26" s="537"/>
      <c r="Q26" s="497">
        <v>5530</v>
      </c>
      <c r="R26" s="498"/>
      <c r="S26" s="498"/>
      <c r="T26" s="498"/>
      <c r="U26" s="498"/>
      <c r="V26" s="537"/>
      <c r="W26" s="596"/>
      <c r="X26" s="584"/>
      <c r="Y26" s="585"/>
      <c r="Z26" s="496" t="s">
        <v>173</v>
      </c>
      <c r="AA26" s="606"/>
      <c r="AB26" s="606"/>
      <c r="AC26" s="606"/>
      <c r="AD26" s="606"/>
      <c r="AE26" s="606"/>
      <c r="AF26" s="606"/>
      <c r="AG26" s="607"/>
      <c r="AH26" s="497">
        <v>3</v>
      </c>
      <c r="AI26" s="498"/>
      <c r="AJ26" s="498"/>
      <c r="AK26" s="498"/>
      <c r="AL26" s="537"/>
      <c r="AM26" s="497">
        <v>8172</v>
      </c>
      <c r="AN26" s="498"/>
      <c r="AO26" s="498"/>
      <c r="AP26" s="498"/>
      <c r="AQ26" s="498"/>
      <c r="AR26" s="537"/>
      <c r="AS26" s="497">
        <v>2724</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3060</v>
      </c>
      <c r="R27" s="498"/>
      <c r="S27" s="498"/>
      <c r="T27" s="498"/>
      <c r="U27" s="498"/>
      <c r="V27" s="537"/>
      <c r="W27" s="596"/>
      <c r="X27" s="584"/>
      <c r="Y27" s="585"/>
      <c r="Z27" s="496" t="s">
        <v>176</v>
      </c>
      <c r="AA27" s="476"/>
      <c r="AB27" s="476"/>
      <c r="AC27" s="476"/>
      <c r="AD27" s="476"/>
      <c r="AE27" s="476"/>
      <c r="AF27" s="476"/>
      <c r="AG27" s="477"/>
      <c r="AH27" s="497">
        <v>2</v>
      </c>
      <c r="AI27" s="498"/>
      <c r="AJ27" s="498"/>
      <c r="AK27" s="498"/>
      <c r="AL27" s="537"/>
      <c r="AM27" s="497" t="s">
        <v>177</v>
      </c>
      <c r="AN27" s="498"/>
      <c r="AO27" s="498"/>
      <c r="AP27" s="498"/>
      <c r="AQ27" s="498"/>
      <c r="AR27" s="537"/>
      <c r="AS27" s="497" t="s">
        <v>178</v>
      </c>
      <c r="AT27" s="498"/>
      <c r="AU27" s="498"/>
      <c r="AV27" s="498"/>
      <c r="AW27" s="498"/>
      <c r="AX27" s="499"/>
      <c r="AY27" s="538" t="s">
        <v>179</v>
      </c>
      <c r="AZ27" s="539"/>
      <c r="BA27" s="539"/>
      <c r="BB27" s="539"/>
      <c r="BC27" s="539"/>
      <c r="BD27" s="539"/>
      <c r="BE27" s="539"/>
      <c r="BF27" s="539"/>
      <c r="BG27" s="539"/>
      <c r="BH27" s="539"/>
      <c r="BI27" s="539"/>
      <c r="BJ27" s="539"/>
      <c r="BK27" s="539"/>
      <c r="BL27" s="539"/>
      <c r="BM27" s="540"/>
      <c r="BN27" s="619">
        <v>191421</v>
      </c>
      <c r="BO27" s="620"/>
      <c r="BP27" s="620"/>
      <c r="BQ27" s="620"/>
      <c r="BR27" s="620"/>
      <c r="BS27" s="620"/>
      <c r="BT27" s="620"/>
      <c r="BU27" s="621"/>
      <c r="BV27" s="619">
        <v>191421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180</v>
      </c>
      <c r="F28" s="476"/>
      <c r="G28" s="476"/>
      <c r="H28" s="476"/>
      <c r="I28" s="476"/>
      <c r="J28" s="476"/>
      <c r="K28" s="477"/>
      <c r="L28" s="497">
        <v>1</v>
      </c>
      <c r="M28" s="498"/>
      <c r="N28" s="498"/>
      <c r="O28" s="498"/>
      <c r="P28" s="537"/>
      <c r="Q28" s="497">
        <v>2480</v>
      </c>
      <c r="R28" s="498"/>
      <c r="S28" s="498"/>
      <c r="T28" s="498"/>
      <c r="U28" s="498"/>
      <c r="V28" s="537"/>
      <c r="W28" s="596"/>
      <c r="X28" s="584"/>
      <c r="Y28" s="585"/>
      <c r="Z28" s="496" t="s">
        <v>181</v>
      </c>
      <c r="AA28" s="476"/>
      <c r="AB28" s="476"/>
      <c r="AC28" s="476"/>
      <c r="AD28" s="476"/>
      <c r="AE28" s="476"/>
      <c r="AF28" s="476"/>
      <c r="AG28" s="477"/>
      <c r="AH28" s="497" t="s">
        <v>133</v>
      </c>
      <c r="AI28" s="498"/>
      <c r="AJ28" s="498"/>
      <c r="AK28" s="498"/>
      <c r="AL28" s="537"/>
      <c r="AM28" s="497" t="s">
        <v>133</v>
      </c>
      <c r="AN28" s="498"/>
      <c r="AO28" s="498"/>
      <c r="AP28" s="498"/>
      <c r="AQ28" s="498"/>
      <c r="AR28" s="537"/>
      <c r="AS28" s="497" t="s">
        <v>133</v>
      </c>
      <c r="AT28" s="498"/>
      <c r="AU28" s="498"/>
      <c r="AV28" s="498"/>
      <c r="AW28" s="498"/>
      <c r="AX28" s="499"/>
      <c r="AY28" s="622" t="s">
        <v>182</v>
      </c>
      <c r="AZ28" s="623"/>
      <c r="BA28" s="623"/>
      <c r="BB28" s="624"/>
      <c r="BC28" s="406" t="s">
        <v>42</v>
      </c>
      <c r="BD28" s="407"/>
      <c r="BE28" s="407"/>
      <c r="BF28" s="407"/>
      <c r="BG28" s="407"/>
      <c r="BH28" s="407"/>
      <c r="BI28" s="407"/>
      <c r="BJ28" s="407"/>
      <c r="BK28" s="407"/>
      <c r="BL28" s="407"/>
      <c r="BM28" s="408"/>
      <c r="BN28" s="409">
        <v>1718848</v>
      </c>
      <c r="BO28" s="410"/>
      <c r="BP28" s="410"/>
      <c r="BQ28" s="410"/>
      <c r="BR28" s="410"/>
      <c r="BS28" s="410"/>
      <c r="BT28" s="410"/>
      <c r="BU28" s="411"/>
      <c r="BV28" s="409">
        <v>1611218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183</v>
      </c>
      <c r="F29" s="476"/>
      <c r="G29" s="476"/>
      <c r="H29" s="476"/>
      <c r="I29" s="476"/>
      <c r="J29" s="476"/>
      <c r="K29" s="477"/>
      <c r="L29" s="497">
        <v>8</v>
      </c>
      <c r="M29" s="498"/>
      <c r="N29" s="498"/>
      <c r="O29" s="498"/>
      <c r="P29" s="537"/>
      <c r="Q29" s="497">
        <v>2270</v>
      </c>
      <c r="R29" s="498"/>
      <c r="S29" s="498"/>
      <c r="T29" s="498"/>
      <c r="U29" s="498"/>
      <c r="V29" s="537"/>
      <c r="W29" s="597"/>
      <c r="X29" s="598"/>
      <c r="Y29" s="599"/>
      <c r="Z29" s="496" t="s">
        <v>184</v>
      </c>
      <c r="AA29" s="476"/>
      <c r="AB29" s="476"/>
      <c r="AC29" s="476"/>
      <c r="AD29" s="476"/>
      <c r="AE29" s="476"/>
      <c r="AF29" s="476"/>
      <c r="AG29" s="477"/>
      <c r="AH29" s="497">
        <v>80</v>
      </c>
      <c r="AI29" s="498"/>
      <c r="AJ29" s="498"/>
      <c r="AK29" s="498"/>
      <c r="AL29" s="537"/>
      <c r="AM29" s="497">
        <v>247258</v>
      </c>
      <c r="AN29" s="498"/>
      <c r="AO29" s="498"/>
      <c r="AP29" s="498"/>
      <c r="AQ29" s="498"/>
      <c r="AR29" s="537"/>
      <c r="AS29" s="497">
        <v>3091</v>
      </c>
      <c r="AT29" s="498"/>
      <c r="AU29" s="498"/>
      <c r="AV29" s="498"/>
      <c r="AW29" s="498"/>
      <c r="AX29" s="499"/>
      <c r="AY29" s="625"/>
      <c r="AZ29" s="626"/>
      <c r="BA29" s="626"/>
      <c r="BB29" s="627"/>
      <c r="BC29" s="480" t="s">
        <v>185</v>
      </c>
      <c r="BD29" s="481"/>
      <c r="BE29" s="481"/>
      <c r="BF29" s="481"/>
      <c r="BG29" s="481"/>
      <c r="BH29" s="481"/>
      <c r="BI29" s="481"/>
      <c r="BJ29" s="481"/>
      <c r="BK29" s="481"/>
      <c r="BL29" s="481"/>
      <c r="BM29" s="482"/>
      <c r="BN29" s="446">
        <v>298261</v>
      </c>
      <c r="BO29" s="447"/>
      <c r="BP29" s="447"/>
      <c r="BQ29" s="447"/>
      <c r="BR29" s="447"/>
      <c r="BS29" s="447"/>
      <c r="BT29" s="447"/>
      <c r="BU29" s="448"/>
      <c r="BV29" s="446">
        <v>228137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186</v>
      </c>
      <c r="X30" s="604"/>
      <c r="Y30" s="604"/>
      <c r="Z30" s="604"/>
      <c r="AA30" s="604"/>
      <c r="AB30" s="604"/>
      <c r="AC30" s="604"/>
      <c r="AD30" s="604"/>
      <c r="AE30" s="604"/>
      <c r="AF30" s="604"/>
      <c r="AG30" s="605"/>
      <c r="AH30" s="562">
        <v>96.1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333736</v>
      </c>
      <c r="BO30" s="620"/>
      <c r="BP30" s="620"/>
      <c r="BQ30" s="620"/>
      <c r="BR30" s="620"/>
      <c r="BS30" s="620"/>
      <c r="BT30" s="620"/>
      <c r="BU30" s="621"/>
      <c r="BV30" s="619">
        <v>305810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193</v>
      </c>
      <c r="D33" s="470"/>
      <c r="E33" s="435" t="s">
        <v>194</v>
      </c>
      <c r="F33" s="435"/>
      <c r="G33" s="435"/>
      <c r="H33" s="435"/>
      <c r="I33" s="435"/>
      <c r="J33" s="435"/>
      <c r="K33" s="435"/>
      <c r="L33" s="435"/>
      <c r="M33" s="435"/>
      <c r="N33" s="435"/>
      <c r="O33" s="435"/>
      <c r="P33" s="435"/>
      <c r="Q33" s="435"/>
      <c r="R33" s="435"/>
      <c r="S33" s="435"/>
      <c r="T33" s="195"/>
      <c r="U33" s="470" t="s">
        <v>193</v>
      </c>
      <c r="V33" s="470"/>
      <c r="W33" s="435" t="s">
        <v>195</v>
      </c>
      <c r="X33" s="435"/>
      <c r="Y33" s="435"/>
      <c r="Z33" s="435"/>
      <c r="AA33" s="435"/>
      <c r="AB33" s="435"/>
      <c r="AC33" s="435"/>
      <c r="AD33" s="435"/>
      <c r="AE33" s="435"/>
      <c r="AF33" s="435"/>
      <c r="AG33" s="435"/>
      <c r="AH33" s="435"/>
      <c r="AI33" s="435"/>
      <c r="AJ33" s="435"/>
      <c r="AK33" s="435"/>
      <c r="AL33" s="195"/>
      <c r="AM33" s="470" t="s">
        <v>193</v>
      </c>
      <c r="AN33" s="470"/>
      <c r="AO33" s="435" t="s">
        <v>195</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193</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東串良町国民健康保険特別会計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東串良町簡易水道事業特別会計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大隅肝属広域事務組合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東串良町介護保険特別会計（保険事業勘定）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大隅肝属地区消防組合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東串良町介護保険特別会計（サービス事業勘定）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鹿児島県市町村総合事務組合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東串良町後期高齢者医療特別会計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鹿児島県後期高齢者医療広域連合(一般会計)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鹿児島県後期高齢者医療広域連合(特別会計)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KVv0ugrlPaJ52bpVBeVIalLZOhpyOWx+HIbj5K+E3mDXZ/oeqcIamaUlKXK2MohZHBpmcdv0EqCDsyEx+K+UoQ==" saltValue="2ZnGC/d+RsDn2o1gfL0c6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24" t="s">
        <v>553</v>
      </c>
      <c r="D34" s="1224"/>
      <c r="E34" s="1225"/>
      <c r="F34" s="32">
        <v>10.33</v>
      </c>
      <c r="G34" s="33">
        <v>6.72</v>
      </c>
      <c r="H34" s="33">
        <v>10.54</v>
      </c>
      <c r="I34" s="33">
        <v>8.6999999999999993</v>
      </c>
      <c r="J34" s="34">
        <v>5.39</v>
      </c>
      <c r="K34" s="22"/>
      <c r="L34" s="22"/>
      <c r="M34" s="22"/>
      <c r="N34" s="22"/>
      <c r="O34" s="22"/>
      <c r="P34" s="22"/>
    </row>
    <row r="35" spans="1:16" ht="39" customHeight="1">
      <c r="A35" s="22"/>
      <c r="B35" s="35"/>
      <c r="C35" s="1218" t="s">
        <v>554</v>
      </c>
      <c r="D35" s="1219"/>
      <c r="E35" s="1220"/>
      <c r="F35" s="36">
        <v>2.52</v>
      </c>
      <c r="G35" s="37">
        <v>4.29</v>
      </c>
      <c r="H35" s="37">
        <v>2.4900000000000002</v>
      </c>
      <c r="I35" s="37">
        <v>1.39</v>
      </c>
      <c r="J35" s="38">
        <v>3.02</v>
      </c>
      <c r="K35" s="22"/>
      <c r="L35" s="22"/>
      <c r="M35" s="22"/>
      <c r="N35" s="22"/>
      <c r="O35" s="22"/>
      <c r="P35" s="22"/>
    </row>
    <row r="36" spans="1:16" ht="39" customHeight="1">
      <c r="A36" s="22"/>
      <c r="B36" s="35"/>
      <c r="C36" s="1218" t="s">
        <v>555</v>
      </c>
      <c r="D36" s="1219"/>
      <c r="E36" s="1220"/>
      <c r="F36" s="36">
        <v>0.71</v>
      </c>
      <c r="G36" s="37">
        <v>1.1100000000000001</v>
      </c>
      <c r="H36" s="37">
        <v>1.39</v>
      </c>
      <c r="I36" s="37">
        <v>1.83</v>
      </c>
      <c r="J36" s="38">
        <v>2.23</v>
      </c>
      <c r="K36" s="22"/>
      <c r="L36" s="22"/>
      <c r="M36" s="22"/>
      <c r="N36" s="22"/>
      <c r="O36" s="22"/>
      <c r="P36" s="22"/>
    </row>
    <row r="37" spans="1:16" ht="39" customHeight="1">
      <c r="A37" s="22"/>
      <c r="B37" s="35"/>
      <c r="C37" s="1218" t="s">
        <v>556</v>
      </c>
      <c r="D37" s="1219"/>
      <c r="E37" s="1220"/>
      <c r="F37" s="36">
        <v>1.91</v>
      </c>
      <c r="G37" s="37">
        <v>1.36</v>
      </c>
      <c r="H37" s="37">
        <v>2.14</v>
      </c>
      <c r="I37" s="37">
        <v>3.37</v>
      </c>
      <c r="J37" s="38">
        <v>2.08</v>
      </c>
      <c r="K37" s="22"/>
      <c r="L37" s="22"/>
      <c r="M37" s="22"/>
      <c r="N37" s="22"/>
      <c r="O37" s="22"/>
      <c r="P37" s="22"/>
    </row>
    <row r="38" spans="1:16" ht="39" customHeight="1">
      <c r="A38" s="22"/>
      <c r="B38" s="35"/>
      <c r="C38" s="1218" t="s">
        <v>557</v>
      </c>
      <c r="D38" s="1219"/>
      <c r="E38" s="1220"/>
      <c r="F38" s="36">
        <v>7.0000000000000007E-2</v>
      </c>
      <c r="G38" s="37">
        <v>0.05</v>
      </c>
      <c r="H38" s="37">
        <v>0.06</v>
      </c>
      <c r="I38" s="37">
        <v>7.0000000000000007E-2</v>
      </c>
      <c r="J38" s="38">
        <v>0.05</v>
      </c>
      <c r="K38" s="22"/>
      <c r="L38" s="22"/>
      <c r="M38" s="22"/>
      <c r="N38" s="22"/>
      <c r="O38" s="22"/>
      <c r="P38" s="22"/>
    </row>
    <row r="39" spans="1:16" ht="39" customHeight="1">
      <c r="A39" s="22"/>
      <c r="B39" s="35"/>
      <c r="C39" s="1218" t="s">
        <v>558</v>
      </c>
      <c r="D39" s="1219"/>
      <c r="E39" s="1220"/>
      <c r="F39" s="36">
        <v>0</v>
      </c>
      <c r="G39" s="37">
        <v>0.01</v>
      </c>
      <c r="H39" s="37">
        <v>0.02</v>
      </c>
      <c r="I39" s="37">
        <v>0.02</v>
      </c>
      <c r="J39" s="38">
        <v>0.03</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559</v>
      </c>
      <c r="D42" s="1219"/>
      <c r="E42" s="1220"/>
      <c r="F42" s="36" t="s">
        <v>504</v>
      </c>
      <c r="G42" s="37" t="s">
        <v>504</v>
      </c>
      <c r="H42" s="37" t="s">
        <v>504</v>
      </c>
      <c r="I42" s="37" t="s">
        <v>504</v>
      </c>
      <c r="J42" s="38" t="s">
        <v>504</v>
      </c>
      <c r="K42" s="22"/>
      <c r="L42" s="22"/>
      <c r="M42" s="22"/>
      <c r="N42" s="22"/>
      <c r="O42" s="22"/>
      <c r="P42" s="22"/>
    </row>
    <row r="43" spans="1:16" ht="39" customHeight="1" thickBot="1">
      <c r="A43" s="22"/>
      <c r="B43" s="40"/>
      <c r="C43" s="1221" t="s">
        <v>560</v>
      </c>
      <c r="D43" s="1222"/>
      <c r="E43" s="1223"/>
      <c r="F43" s="41" t="s">
        <v>504</v>
      </c>
      <c r="G43" s="42" t="s">
        <v>504</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QnXeOSs+Jgu/NxaTVHcVEF3w4LqxhyUJZ7phcm7hbiwjyF0z1/nZ1ObINvGzIy1E9OSk//67WAq1c/zih2Xuw==" saltValue="bPwzdHRl6dwjECsruPW3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4" t="s">
        <v>11</v>
      </c>
      <c r="C45" s="1235"/>
      <c r="D45" s="58"/>
      <c r="E45" s="1240" t="s">
        <v>12</v>
      </c>
      <c r="F45" s="1240"/>
      <c r="G45" s="1240"/>
      <c r="H45" s="1240"/>
      <c r="I45" s="1240"/>
      <c r="J45" s="1241"/>
      <c r="K45" s="59">
        <v>462</v>
      </c>
      <c r="L45" s="60">
        <v>430</v>
      </c>
      <c r="M45" s="60">
        <v>432</v>
      </c>
      <c r="N45" s="60">
        <v>441</v>
      </c>
      <c r="O45" s="61">
        <v>472</v>
      </c>
      <c r="P45" s="48"/>
      <c r="Q45" s="48"/>
      <c r="R45" s="48"/>
      <c r="S45" s="48"/>
      <c r="T45" s="48"/>
      <c r="U45" s="48"/>
    </row>
    <row r="46" spans="1:21" ht="30.75" customHeight="1">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c r="A48" s="48"/>
      <c r="B48" s="1236"/>
      <c r="C48" s="1237"/>
      <c r="D48" s="62"/>
      <c r="E48" s="1228" t="s">
        <v>15</v>
      </c>
      <c r="F48" s="1228"/>
      <c r="G48" s="1228"/>
      <c r="H48" s="1228"/>
      <c r="I48" s="1228"/>
      <c r="J48" s="1229"/>
      <c r="K48" s="63">
        <v>15</v>
      </c>
      <c r="L48" s="64">
        <v>15</v>
      </c>
      <c r="M48" s="64">
        <v>11</v>
      </c>
      <c r="N48" s="64">
        <v>7</v>
      </c>
      <c r="O48" s="65">
        <v>7</v>
      </c>
      <c r="P48" s="48"/>
      <c r="Q48" s="48"/>
      <c r="R48" s="48"/>
      <c r="S48" s="48"/>
      <c r="T48" s="48"/>
      <c r="U48" s="48"/>
    </row>
    <row r="49" spans="1:21" ht="30.75" customHeight="1">
      <c r="A49" s="48"/>
      <c r="B49" s="1236"/>
      <c r="C49" s="1237"/>
      <c r="D49" s="62"/>
      <c r="E49" s="1228" t="s">
        <v>16</v>
      </c>
      <c r="F49" s="1228"/>
      <c r="G49" s="1228"/>
      <c r="H49" s="1228"/>
      <c r="I49" s="1228"/>
      <c r="J49" s="1229"/>
      <c r="K49" s="63">
        <v>29</v>
      </c>
      <c r="L49" s="64">
        <v>29</v>
      </c>
      <c r="M49" s="64">
        <v>30</v>
      </c>
      <c r="N49" s="64">
        <v>42</v>
      </c>
      <c r="O49" s="65">
        <v>43</v>
      </c>
      <c r="P49" s="48"/>
      <c r="Q49" s="48"/>
      <c r="R49" s="48"/>
      <c r="S49" s="48"/>
      <c r="T49" s="48"/>
      <c r="U49" s="48"/>
    </row>
    <row r="50" spans="1:21" ht="30.75" customHeight="1">
      <c r="A50" s="48"/>
      <c r="B50" s="1236"/>
      <c r="C50" s="1237"/>
      <c r="D50" s="62"/>
      <c r="E50" s="1228" t="s">
        <v>17</v>
      </c>
      <c r="F50" s="1228"/>
      <c r="G50" s="1228"/>
      <c r="H50" s="1228"/>
      <c r="I50" s="1228"/>
      <c r="J50" s="1229"/>
      <c r="K50" s="63" t="s">
        <v>504</v>
      </c>
      <c r="L50" s="64">
        <v>0</v>
      </c>
      <c r="M50" s="64">
        <v>18</v>
      </c>
      <c r="N50" s="64">
        <v>0</v>
      </c>
      <c r="O50" s="65">
        <v>0</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351</v>
      </c>
      <c r="L52" s="64">
        <v>341</v>
      </c>
      <c r="M52" s="64">
        <v>350</v>
      </c>
      <c r="N52" s="64">
        <v>361</v>
      </c>
      <c r="O52" s="65">
        <v>374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155</v>
      </c>
      <c r="L53" s="69">
        <v>133</v>
      </c>
      <c r="M53" s="69">
        <v>141</v>
      </c>
      <c r="N53" s="69">
        <v>129</v>
      </c>
      <c r="O53" s="70">
        <v>148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VfjXgWGDQkBMv7kaFfg7TFM75pUX2ymK9+u5v+w0vGWlboVcPM0yJNoColdM1FGdwK5RFE/IRuiOkxw46hKgA==" saltValue="Am5d8Ey4Ohf1svQ8rchIp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547</v>
      </c>
      <c r="J40" s="79" t="s">
        <v>548</v>
      </c>
      <c r="K40" s="79" t="s">
        <v>549</v>
      </c>
      <c r="L40" s="79" t="s">
        <v>550</v>
      </c>
      <c r="M40" s="80" t="s">
        <v>551</v>
      </c>
    </row>
    <row r="41" spans="2:13" ht="27.75" customHeight="1">
      <c r="B41" s="1242" t="s">
        <v>24</v>
      </c>
      <c r="C41" s="1243"/>
      <c r="D41" s="81"/>
      <c r="E41" s="1248" t="s">
        <v>25</v>
      </c>
      <c r="F41" s="1248"/>
      <c r="G41" s="1248"/>
      <c r="H41" s="1249"/>
      <c r="I41" s="82">
        <v>4404</v>
      </c>
      <c r="J41" s="83">
        <v>4783</v>
      </c>
      <c r="K41" s="83">
        <v>5016</v>
      </c>
      <c r="L41" s="83">
        <v>5206</v>
      </c>
      <c r="M41" s="84">
        <v>5437</v>
      </c>
    </row>
    <row r="42" spans="2:13" ht="27.75" customHeight="1">
      <c r="B42" s="1244"/>
      <c r="C42" s="1245"/>
      <c r="D42" s="85"/>
      <c r="E42" s="1250" t="s">
        <v>26</v>
      </c>
      <c r="F42" s="1250"/>
      <c r="G42" s="1250"/>
      <c r="H42" s="1251"/>
      <c r="I42" s="86">
        <v>154</v>
      </c>
      <c r="J42" s="87">
        <v>60</v>
      </c>
      <c r="K42" s="87">
        <v>43</v>
      </c>
      <c r="L42" s="87">
        <v>3</v>
      </c>
      <c r="M42" s="88">
        <v>15</v>
      </c>
    </row>
    <row r="43" spans="2:13" ht="27.75" customHeight="1">
      <c r="B43" s="1244"/>
      <c r="C43" s="1245"/>
      <c r="D43" s="85"/>
      <c r="E43" s="1250" t="s">
        <v>27</v>
      </c>
      <c r="F43" s="1250"/>
      <c r="G43" s="1250"/>
      <c r="H43" s="1251"/>
      <c r="I43" s="86">
        <v>72</v>
      </c>
      <c r="J43" s="87">
        <v>97</v>
      </c>
      <c r="K43" s="87">
        <v>148</v>
      </c>
      <c r="L43" s="87">
        <v>187</v>
      </c>
      <c r="M43" s="88">
        <v>230</v>
      </c>
    </row>
    <row r="44" spans="2:13" ht="27.75" customHeight="1">
      <c r="B44" s="1244"/>
      <c r="C44" s="1245"/>
      <c r="D44" s="85"/>
      <c r="E44" s="1250" t="s">
        <v>28</v>
      </c>
      <c r="F44" s="1250"/>
      <c r="G44" s="1250"/>
      <c r="H44" s="1251"/>
      <c r="I44" s="86">
        <v>343</v>
      </c>
      <c r="J44" s="87">
        <v>321</v>
      </c>
      <c r="K44" s="87">
        <v>315</v>
      </c>
      <c r="L44" s="87">
        <v>278</v>
      </c>
      <c r="M44" s="88">
        <v>245</v>
      </c>
    </row>
    <row r="45" spans="2:13" ht="27.75" customHeight="1">
      <c r="B45" s="1244"/>
      <c r="C45" s="1245"/>
      <c r="D45" s="85"/>
      <c r="E45" s="1250" t="s">
        <v>29</v>
      </c>
      <c r="F45" s="1250"/>
      <c r="G45" s="1250"/>
      <c r="H45" s="1251"/>
      <c r="I45" s="86">
        <v>817</v>
      </c>
      <c r="J45" s="87">
        <v>648</v>
      </c>
      <c r="K45" s="87">
        <v>583</v>
      </c>
      <c r="L45" s="87">
        <v>490</v>
      </c>
      <c r="M45" s="88">
        <v>454</v>
      </c>
    </row>
    <row r="46" spans="2:13" ht="27.75" customHeight="1">
      <c r="B46" s="1244"/>
      <c r="C46" s="1245"/>
      <c r="D46" s="89"/>
      <c r="E46" s="1250" t="s">
        <v>30</v>
      </c>
      <c r="F46" s="1250"/>
      <c r="G46" s="1250"/>
      <c r="H46" s="1251"/>
      <c r="I46" s="86" t="s">
        <v>504</v>
      </c>
      <c r="J46" s="87" t="s">
        <v>504</v>
      </c>
      <c r="K46" s="87" t="s">
        <v>504</v>
      </c>
      <c r="L46" s="87" t="s">
        <v>504</v>
      </c>
      <c r="M46" s="88" t="s">
        <v>504</v>
      </c>
    </row>
    <row r="47" spans="2:13" ht="27.75" customHeight="1">
      <c r="B47" s="1244"/>
      <c r="C47" s="1245"/>
      <c r="D47" s="90"/>
      <c r="E47" s="1252" t="s">
        <v>31</v>
      </c>
      <c r="F47" s="1253"/>
      <c r="G47" s="1253"/>
      <c r="H47" s="1254"/>
      <c r="I47" s="86" t="s">
        <v>504</v>
      </c>
      <c r="J47" s="87" t="s">
        <v>504</v>
      </c>
      <c r="K47" s="87" t="s">
        <v>504</v>
      </c>
      <c r="L47" s="87" t="s">
        <v>504</v>
      </c>
      <c r="M47" s="88" t="s">
        <v>504</v>
      </c>
    </row>
    <row r="48" spans="2:13" ht="27.75" customHeight="1">
      <c r="B48" s="1244"/>
      <c r="C48" s="1245"/>
      <c r="D48" s="85"/>
      <c r="E48" s="1250" t="s">
        <v>32</v>
      </c>
      <c r="F48" s="1250"/>
      <c r="G48" s="1250"/>
      <c r="H48" s="1251"/>
      <c r="I48" s="86" t="s">
        <v>504</v>
      </c>
      <c r="J48" s="87" t="s">
        <v>504</v>
      </c>
      <c r="K48" s="87" t="s">
        <v>504</v>
      </c>
      <c r="L48" s="87" t="s">
        <v>504</v>
      </c>
      <c r="M48" s="88" t="s">
        <v>504</v>
      </c>
    </row>
    <row r="49" spans="2:13" ht="27.75" customHeight="1">
      <c r="B49" s="1246"/>
      <c r="C49" s="1247"/>
      <c r="D49" s="85"/>
      <c r="E49" s="1250" t="s">
        <v>33</v>
      </c>
      <c r="F49" s="1250"/>
      <c r="G49" s="1250"/>
      <c r="H49" s="1251"/>
      <c r="I49" s="86" t="s">
        <v>504</v>
      </c>
      <c r="J49" s="87" t="s">
        <v>504</v>
      </c>
      <c r="K49" s="87" t="s">
        <v>504</v>
      </c>
      <c r="L49" s="87" t="s">
        <v>504</v>
      </c>
      <c r="M49" s="88" t="s">
        <v>504</v>
      </c>
    </row>
    <row r="50" spans="2:13" ht="27.75" customHeight="1">
      <c r="B50" s="1255" t="s">
        <v>34</v>
      </c>
      <c r="C50" s="1256"/>
      <c r="D50" s="91"/>
      <c r="E50" s="1250" t="s">
        <v>35</v>
      </c>
      <c r="F50" s="1250"/>
      <c r="G50" s="1250"/>
      <c r="H50" s="1251"/>
      <c r="I50" s="86">
        <v>1719</v>
      </c>
      <c r="J50" s="87">
        <v>1862</v>
      </c>
      <c r="K50" s="87">
        <v>2018</v>
      </c>
      <c r="L50" s="87">
        <v>2377</v>
      </c>
      <c r="M50" s="88">
        <v>2617</v>
      </c>
    </row>
    <row r="51" spans="2:13" ht="27.75" customHeight="1">
      <c r="B51" s="1244"/>
      <c r="C51" s="1245"/>
      <c r="D51" s="85"/>
      <c r="E51" s="1250" t="s">
        <v>36</v>
      </c>
      <c r="F51" s="1250"/>
      <c r="G51" s="1250"/>
      <c r="H51" s="1251"/>
      <c r="I51" s="86">
        <v>192</v>
      </c>
      <c r="J51" s="87">
        <v>155</v>
      </c>
      <c r="K51" s="87">
        <v>131</v>
      </c>
      <c r="L51" s="87">
        <v>109</v>
      </c>
      <c r="M51" s="88">
        <v>97</v>
      </c>
    </row>
    <row r="52" spans="2:13" ht="27.75" customHeight="1">
      <c r="B52" s="1246"/>
      <c r="C52" s="1247"/>
      <c r="D52" s="85"/>
      <c r="E52" s="1250" t="s">
        <v>37</v>
      </c>
      <c r="F52" s="1250"/>
      <c r="G52" s="1250"/>
      <c r="H52" s="1251"/>
      <c r="I52" s="86">
        <v>3531</v>
      </c>
      <c r="J52" s="87">
        <v>3790</v>
      </c>
      <c r="K52" s="87">
        <v>4058</v>
      </c>
      <c r="L52" s="87">
        <v>4289</v>
      </c>
      <c r="M52" s="88">
        <v>4530</v>
      </c>
    </row>
    <row r="53" spans="2:13" ht="27.75" customHeight="1" thickBot="1">
      <c r="B53" s="1257" t="s">
        <v>38</v>
      </c>
      <c r="C53" s="1258"/>
      <c r="D53" s="92"/>
      <c r="E53" s="1259" t="s">
        <v>39</v>
      </c>
      <c r="F53" s="1259"/>
      <c r="G53" s="1259"/>
      <c r="H53" s="1260"/>
      <c r="I53" s="93">
        <v>348</v>
      </c>
      <c r="J53" s="94">
        <v>102</v>
      </c>
      <c r="K53" s="94">
        <v>-104</v>
      </c>
      <c r="L53" s="94">
        <v>-611</v>
      </c>
      <c r="M53" s="95">
        <v>-863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4hr7aDWAWDpX8ZUG/Z91J3pqq0bBy6k7eccpKBjGeB8SzZSQlko6BGKyWBfON12ksUYOCFwWwgRvW0nVd6Pr8w==" saltValue="Q4QTTInfytQkYJ0lcOjt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549</v>
      </c>
      <c r="G54" s="104" t="s">
        <v>550</v>
      </c>
      <c r="H54" s="105" t="s">
        <v>551</v>
      </c>
    </row>
    <row r="55" spans="2:8" ht="52.5" customHeight="1">
      <c r="B55" s="106"/>
      <c r="C55" s="1269" t="s">
        <v>42</v>
      </c>
      <c r="D55" s="1269"/>
      <c r="E55" s="1270"/>
      <c r="F55" s="107">
        <v>1351</v>
      </c>
      <c r="G55" s="107">
        <v>1611</v>
      </c>
      <c r="H55" s="108">
        <v>1719</v>
      </c>
    </row>
    <row r="56" spans="2:8" ht="52.5" customHeight="1">
      <c r="B56" s="109"/>
      <c r="C56" s="1271" t="s">
        <v>43</v>
      </c>
      <c r="D56" s="1271"/>
      <c r="E56" s="1272"/>
      <c r="F56" s="110">
        <v>228</v>
      </c>
      <c r="G56" s="110">
        <v>228</v>
      </c>
      <c r="H56" s="111">
        <v>298</v>
      </c>
    </row>
    <row r="57" spans="2:8" ht="53.25" customHeight="1">
      <c r="B57" s="109"/>
      <c r="C57" s="1273" t="s">
        <v>44</v>
      </c>
      <c r="D57" s="1273"/>
      <c r="E57" s="1274"/>
      <c r="F57" s="112">
        <v>242</v>
      </c>
      <c r="G57" s="112">
        <v>306</v>
      </c>
      <c r="H57" s="113">
        <v>334</v>
      </c>
    </row>
    <row r="58" spans="2:8" ht="45.75" customHeight="1">
      <c r="B58" s="114"/>
      <c r="C58" s="1261" t="s">
        <v>568</v>
      </c>
      <c r="D58" s="1262"/>
      <c r="E58" s="1263"/>
      <c r="F58" s="115">
        <v>51</v>
      </c>
      <c r="G58" s="115">
        <v>114</v>
      </c>
      <c r="H58" s="116">
        <v>142</v>
      </c>
    </row>
    <row r="59" spans="2:8" ht="45.75" customHeight="1">
      <c r="B59" s="114"/>
      <c r="C59" s="1261" t="s">
        <v>569</v>
      </c>
      <c r="D59" s="1262"/>
      <c r="E59" s="1263"/>
      <c r="F59" s="115">
        <v>93</v>
      </c>
      <c r="G59" s="115">
        <v>93</v>
      </c>
      <c r="H59" s="116">
        <v>93</v>
      </c>
    </row>
    <row r="60" spans="2:8" ht="45.75" customHeight="1">
      <c r="B60" s="114"/>
      <c r="C60" s="1261" t="s">
        <v>570</v>
      </c>
      <c r="D60" s="1262"/>
      <c r="E60" s="1263"/>
      <c r="F60" s="115">
        <v>48</v>
      </c>
      <c r="G60" s="115">
        <v>48</v>
      </c>
      <c r="H60" s="116">
        <v>48</v>
      </c>
    </row>
    <row r="61" spans="2:8" ht="45.75" customHeight="1">
      <c r="B61" s="114"/>
      <c r="C61" s="1261" t="s">
        <v>571</v>
      </c>
      <c r="D61" s="1262"/>
      <c r="E61" s="1263"/>
      <c r="F61" s="115">
        <v>39</v>
      </c>
      <c r="G61" s="115">
        <v>39</v>
      </c>
      <c r="H61" s="116">
        <v>39</v>
      </c>
    </row>
    <row r="62" spans="2:8" ht="45.75" customHeight="1" thickBot="1">
      <c r="B62" s="117"/>
      <c r="C62" s="1264" t="s">
        <v>572</v>
      </c>
      <c r="D62" s="1265"/>
      <c r="E62" s="1266"/>
      <c r="F62" s="118">
        <v>10</v>
      </c>
      <c r="G62" s="118">
        <v>10</v>
      </c>
      <c r="H62" s="119">
        <v>10</v>
      </c>
    </row>
    <row r="63" spans="2:8" ht="52.5" customHeight="1" thickBot="1">
      <c r="B63" s="120"/>
      <c r="C63" s="1267" t="s">
        <v>45</v>
      </c>
      <c r="D63" s="1267"/>
      <c r="E63" s="1268"/>
      <c r="F63" s="121">
        <v>1821</v>
      </c>
      <c r="G63" s="121">
        <v>2145</v>
      </c>
      <c r="H63" s="122">
        <v>2351</v>
      </c>
    </row>
    <row r="64" spans="2:8" ht="15" customHeight="1"/>
    <row r="65" ht="0" hidden="1" customHeight="1"/>
    <row r="66" ht="0" hidden="1" customHeight="1"/>
  </sheetData>
  <sheetProtection algorithmName="SHA-512" hashValue="KcIhv7P2So1/KcuyGkehHWVP6juejzhwW5ubVyeNiDAY9v375IValK7FbjAOfz3kTXWArUaun/8CpgeJqlTwQA==" saltValue="ZETizWS3gCsLxgSATRH9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576</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547</v>
      </c>
      <c r="BQ50" s="1281"/>
      <c r="BR50" s="1281"/>
      <c r="BS50" s="1281"/>
      <c r="BT50" s="1281"/>
      <c r="BU50" s="1281"/>
      <c r="BV50" s="1281"/>
      <c r="BW50" s="1281"/>
      <c r="BX50" s="1281" t="s">
        <v>548</v>
      </c>
      <c r="BY50" s="1281"/>
      <c r="BZ50" s="1281"/>
      <c r="CA50" s="1281"/>
      <c r="CB50" s="1281"/>
      <c r="CC50" s="1281"/>
      <c r="CD50" s="1281"/>
      <c r="CE50" s="1281"/>
      <c r="CF50" s="1281" t="s">
        <v>549</v>
      </c>
      <c r="CG50" s="1281"/>
      <c r="CH50" s="1281"/>
      <c r="CI50" s="1281"/>
      <c r="CJ50" s="1281"/>
      <c r="CK50" s="1281"/>
      <c r="CL50" s="1281"/>
      <c r="CM50" s="1281"/>
      <c r="CN50" s="1281" t="s">
        <v>550</v>
      </c>
      <c r="CO50" s="1281"/>
      <c r="CP50" s="1281"/>
      <c r="CQ50" s="1281"/>
      <c r="CR50" s="1281"/>
      <c r="CS50" s="1281"/>
      <c r="CT50" s="1281"/>
      <c r="CU50" s="1281"/>
      <c r="CV50" s="1281" t="s">
        <v>551</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577</v>
      </c>
      <c r="AO51" s="1280"/>
      <c r="AP51" s="1280"/>
      <c r="AQ51" s="1280"/>
      <c r="AR51" s="1280"/>
      <c r="AS51" s="1280"/>
      <c r="AT51" s="1280"/>
      <c r="AU51" s="1280"/>
      <c r="AV51" s="1280"/>
      <c r="AW51" s="1280"/>
      <c r="AX51" s="1280"/>
      <c r="AY51" s="1280"/>
      <c r="AZ51" s="1280"/>
      <c r="BA51" s="1280"/>
      <c r="BB51" s="1280" t="s">
        <v>579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61.5</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583</v>
      </c>
      <c r="AO55" s="1281"/>
      <c r="AP55" s="1281"/>
      <c r="AQ55" s="1281"/>
      <c r="AR55" s="1281"/>
      <c r="AS55" s="1281"/>
      <c r="AT55" s="1281"/>
      <c r="AU55" s="1281"/>
      <c r="AV55" s="1281"/>
      <c r="AW55" s="1281"/>
      <c r="AX55" s="1281"/>
      <c r="AY55" s="1281"/>
      <c r="AZ55" s="1281"/>
      <c r="BA55" s="1281"/>
      <c r="BB55" s="1280" t="s">
        <v>579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0</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56.3</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584</v>
      </c>
    </row>
    <row r="64" spans="1:109">
      <c r="B64" s="374"/>
      <c r="G64" s="381"/>
      <c r="I64" s="394"/>
      <c r="J64" s="394"/>
      <c r="K64" s="394"/>
      <c r="L64" s="394"/>
      <c r="M64" s="394"/>
      <c r="N64" s="395"/>
      <c r="AM64" s="381"/>
      <c r="AN64" s="381" t="s">
        <v>575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589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576</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547</v>
      </c>
      <c r="BQ72" s="1281"/>
      <c r="BR72" s="1281"/>
      <c r="BS72" s="1281"/>
      <c r="BT72" s="1281"/>
      <c r="BU72" s="1281"/>
      <c r="BV72" s="1281"/>
      <c r="BW72" s="1281"/>
      <c r="BX72" s="1281" t="s">
        <v>548</v>
      </c>
      <c r="BY72" s="1281"/>
      <c r="BZ72" s="1281"/>
      <c r="CA72" s="1281"/>
      <c r="CB72" s="1281"/>
      <c r="CC72" s="1281"/>
      <c r="CD72" s="1281"/>
      <c r="CE72" s="1281"/>
      <c r="CF72" s="1281" t="s">
        <v>549</v>
      </c>
      <c r="CG72" s="1281"/>
      <c r="CH72" s="1281"/>
      <c r="CI72" s="1281"/>
      <c r="CJ72" s="1281"/>
      <c r="CK72" s="1281"/>
      <c r="CL72" s="1281"/>
      <c r="CM72" s="1281"/>
      <c r="CN72" s="1281" t="s">
        <v>550</v>
      </c>
      <c r="CO72" s="1281"/>
      <c r="CP72" s="1281"/>
      <c r="CQ72" s="1281"/>
      <c r="CR72" s="1281"/>
      <c r="CS72" s="1281"/>
      <c r="CT72" s="1281"/>
      <c r="CU72" s="1281"/>
      <c r="CV72" s="1281" t="s">
        <v>551</v>
      </c>
      <c r="CW72" s="1281"/>
      <c r="CX72" s="1281"/>
      <c r="CY72" s="1281"/>
      <c r="CZ72" s="1281"/>
      <c r="DA72" s="1281"/>
      <c r="DB72" s="1281"/>
      <c r="DC72" s="1281"/>
    </row>
    <row r="73" spans="2:107">
      <c r="B73" s="374"/>
      <c r="G73" s="1293"/>
      <c r="H73" s="1293"/>
      <c r="I73" s="1293"/>
      <c r="J73" s="1293"/>
      <c r="K73" s="1276"/>
      <c r="L73" s="1276"/>
      <c r="M73" s="1276"/>
      <c r="N73" s="1276"/>
      <c r="AM73" s="383"/>
      <c r="AN73" s="1280" t="s">
        <v>577</v>
      </c>
      <c r="AO73" s="1280"/>
      <c r="AP73" s="1280"/>
      <c r="AQ73" s="1280"/>
      <c r="AR73" s="1280"/>
      <c r="AS73" s="1280"/>
      <c r="AT73" s="1280"/>
      <c r="AU73" s="1280"/>
      <c r="AV73" s="1280"/>
      <c r="AW73" s="1280"/>
      <c r="AX73" s="1280"/>
      <c r="AY73" s="1280"/>
      <c r="AZ73" s="1280"/>
      <c r="BA73" s="1280"/>
      <c r="BB73" s="1280" t="s">
        <v>578</v>
      </c>
      <c r="BC73" s="1280"/>
      <c r="BD73" s="1280"/>
      <c r="BE73" s="1280"/>
      <c r="BF73" s="1280"/>
      <c r="BG73" s="1280"/>
      <c r="BH73" s="1280"/>
      <c r="BI73" s="1280"/>
      <c r="BJ73" s="1280"/>
      <c r="BK73" s="1280"/>
      <c r="BL73" s="1280"/>
      <c r="BM73" s="1280"/>
      <c r="BN73" s="1280"/>
      <c r="BO73" s="1280"/>
      <c r="BP73" s="1277">
        <v>14.7</v>
      </c>
      <c r="BQ73" s="1277"/>
      <c r="BR73" s="1277"/>
      <c r="BS73" s="1277"/>
      <c r="BT73" s="1277"/>
      <c r="BU73" s="1277"/>
      <c r="BV73" s="1277"/>
      <c r="BW73" s="1277"/>
      <c r="BX73" s="1277">
        <v>4.4000000000000004</v>
      </c>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585</v>
      </c>
      <c r="BC75" s="1280"/>
      <c r="BD75" s="1280"/>
      <c r="BE75" s="1280"/>
      <c r="BF75" s="1280"/>
      <c r="BG75" s="1280"/>
      <c r="BH75" s="1280"/>
      <c r="BI75" s="1280"/>
      <c r="BJ75" s="1280"/>
      <c r="BK75" s="1280"/>
      <c r="BL75" s="1280"/>
      <c r="BM75" s="1280"/>
      <c r="BN75" s="1280"/>
      <c r="BO75" s="1280"/>
      <c r="BP75" s="1277">
        <v>7</v>
      </c>
      <c r="BQ75" s="1277"/>
      <c r="BR75" s="1277"/>
      <c r="BS75" s="1277"/>
      <c r="BT75" s="1277"/>
      <c r="BU75" s="1277"/>
      <c r="BV75" s="1277"/>
      <c r="BW75" s="1277"/>
      <c r="BX75" s="1277">
        <v>6.4</v>
      </c>
      <c r="BY75" s="1277"/>
      <c r="BZ75" s="1277"/>
      <c r="CA75" s="1277"/>
      <c r="CB75" s="1277"/>
      <c r="CC75" s="1277"/>
      <c r="CD75" s="1277"/>
      <c r="CE75" s="1277"/>
      <c r="CF75" s="1277">
        <v>6.1</v>
      </c>
      <c r="CG75" s="1277"/>
      <c r="CH75" s="1277"/>
      <c r="CI75" s="1277"/>
      <c r="CJ75" s="1277"/>
      <c r="CK75" s="1277"/>
      <c r="CL75" s="1277"/>
      <c r="CM75" s="1277"/>
      <c r="CN75" s="1277">
        <v>5.8</v>
      </c>
      <c r="CO75" s="1277"/>
      <c r="CP75" s="1277"/>
      <c r="CQ75" s="1277"/>
      <c r="CR75" s="1277"/>
      <c r="CS75" s="1277"/>
      <c r="CT75" s="1277"/>
      <c r="CU75" s="1277"/>
      <c r="CV75" s="1277">
        <v>6</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582</v>
      </c>
      <c r="AO77" s="1281"/>
      <c r="AP77" s="1281"/>
      <c r="AQ77" s="1281"/>
      <c r="AR77" s="1281"/>
      <c r="AS77" s="1281"/>
      <c r="AT77" s="1281"/>
      <c r="AU77" s="1281"/>
      <c r="AV77" s="1281"/>
      <c r="AW77" s="1281"/>
      <c r="AX77" s="1281"/>
      <c r="AY77" s="1281"/>
      <c r="AZ77" s="1281"/>
      <c r="BA77" s="1281"/>
      <c r="BB77" s="1280" t="s">
        <v>578</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585</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8.5</v>
      </c>
      <c r="CO79" s="1277"/>
      <c r="CP79" s="1277"/>
      <c r="CQ79" s="1277"/>
      <c r="CR79" s="1277"/>
      <c r="CS79" s="1277"/>
      <c r="CT79" s="1277"/>
      <c r="CU79" s="1277"/>
      <c r="CV79" s="1277">
        <v>8.5</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c/nrmG9Na75YuKORMdaskhrWuf2/XCiYIjEmSXtSALwzcncdzh61l65ou6N0caEpu+3pozz4P5Y73cscUZV8w==" saltValue="k0VwVRuUcKM0SzbiJgX1r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w4e+7rMNOCSw26dRkkU+N4zJ8rm2kZ3VPW+vv+6r9boTVUt8LajBD51jDIgIbXnNTo2pHh46DYl4et/we2gcg==" saltValue="w4v/mbFfaJJtonF/ngGo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wFlJceCcvfz38zYE+Ta2ZR94K1Vseq7PWw3OQOvsvZcwcR7kB2Kk4/5tXjm46I5skyOzvu9HwiIM8AW1enTvA==" saltValue="VxQ4H2zJ5vFb5wRvCIVJK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544</v>
      </c>
      <c r="G2" s="136"/>
      <c r="H2" s="137"/>
    </row>
    <row r="3" spans="1:8">
      <c r="A3" s="133" t="s">
        <v>537</v>
      </c>
      <c r="B3" s="138"/>
      <c r="C3" s="139"/>
      <c r="D3" s="140">
        <v>92679</v>
      </c>
      <c r="E3" s="141"/>
      <c r="F3" s="142">
        <v>174587</v>
      </c>
      <c r="G3" s="143"/>
      <c r="H3" s="144"/>
    </row>
    <row r="4" spans="1:8">
      <c r="A4" s="145"/>
      <c r="B4" s="146"/>
      <c r="C4" s="147"/>
      <c r="D4" s="148">
        <v>63791</v>
      </c>
      <c r="E4" s="149"/>
      <c r="F4" s="150">
        <v>79695</v>
      </c>
      <c r="G4" s="151"/>
      <c r="H4" s="152"/>
    </row>
    <row r="5" spans="1:8">
      <c r="A5" s="133" t="s">
        <v>539</v>
      </c>
      <c r="B5" s="138"/>
      <c r="C5" s="139"/>
      <c r="D5" s="140">
        <v>143538</v>
      </c>
      <c r="E5" s="141"/>
      <c r="F5" s="142">
        <v>175675</v>
      </c>
      <c r="G5" s="143"/>
      <c r="H5" s="144"/>
    </row>
    <row r="6" spans="1:8">
      <c r="A6" s="145"/>
      <c r="B6" s="146"/>
      <c r="C6" s="147"/>
      <c r="D6" s="148">
        <v>66596</v>
      </c>
      <c r="E6" s="149"/>
      <c r="F6" s="150">
        <v>87698</v>
      </c>
      <c r="G6" s="151"/>
      <c r="H6" s="152"/>
    </row>
    <row r="7" spans="1:8">
      <c r="A7" s="133" t="s">
        <v>540</v>
      </c>
      <c r="B7" s="138"/>
      <c r="C7" s="139"/>
      <c r="D7" s="140">
        <v>109044</v>
      </c>
      <c r="E7" s="141"/>
      <c r="F7" s="142">
        <v>162193</v>
      </c>
      <c r="G7" s="143"/>
      <c r="H7" s="144"/>
    </row>
    <row r="8" spans="1:8">
      <c r="A8" s="145"/>
      <c r="B8" s="146"/>
      <c r="C8" s="147"/>
      <c r="D8" s="148">
        <v>69597</v>
      </c>
      <c r="E8" s="149"/>
      <c r="F8" s="150">
        <v>79985</v>
      </c>
      <c r="G8" s="151"/>
      <c r="H8" s="152"/>
    </row>
    <row r="9" spans="1:8">
      <c r="A9" s="133" t="s">
        <v>541</v>
      </c>
      <c r="B9" s="138"/>
      <c r="C9" s="139"/>
      <c r="D9" s="140">
        <v>135097</v>
      </c>
      <c r="E9" s="141"/>
      <c r="F9" s="142">
        <v>168868</v>
      </c>
      <c r="G9" s="143"/>
      <c r="H9" s="144"/>
    </row>
    <row r="10" spans="1:8">
      <c r="A10" s="145"/>
      <c r="B10" s="146"/>
      <c r="C10" s="147"/>
      <c r="D10" s="148">
        <v>58302</v>
      </c>
      <c r="E10" s="149"/>
      <c r="F10" s="150">
        <v>79360</v>
      </c>
      <c r="G10" s="151"/>
      <c r="H10" s="152"/>
    </row>
    <row r="11" spans="1:8">
      <c r="A11" s="133" t="s">
        <v>542</v>
      </c>
      <c r="B11" s="138"/>
      <c r="C11" s="139"/>
      <c r="D11" s="140">
        <v>156530</v>
      </c>
      <c r="E11" s="141"/>
      <c r="F11" s="142">
        <v>202870</v>
      </c>
      <c r="G11" s="143"/>
      <c r="H11" s="144"/>
    </row>
    <row r="12" spans="1:8">
      <c r="A12" s="145"/>
      <c r="B12" s="146"/>
      <c r="C12" s="153"/>
      <c r="D12" s="148">
        <v>96267</v>
      </c>
      <c r="E12" s="149"/>
      <c r="F12" s="150">
        <v>79735</v>
      </c>
      <c r="G12" s="151"/>
      <c r="H12" s="152"/>
    </row>
    <row r="13" spans="1:8">
      <c r="A13" s="133"/>
      <c r="B13" s="138"/>
      <c r="C13" s="154"/>
      <c r="D13" s="155">
        <v>127378</v>
      </c>
      <c r="E13" s="156"/>
      <c r="F13" s="157">
        <v>176839</v>
      </c>
      <c r="G13" s="158"/>
      <c r="H13" s="144"/>
    </row>
    <row r="14" spans="1:8">
      <c r="A14" s="145"/>
      <c r="B14" s="146"/>
      <c r="C14" s="147"/>
      <c r="D14" s="148">
        <v>70911</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10.34</v>
      </c>
      <c r="C19" s="159">
        <f>ROUND(VALUE(SUBSTITUTE(実質収支比率等に係る経年分析!G$48,"▲","-")),2)</f>
        <v>6.72</v>
      </c>
      <c r="D19" s="159">
        <f>ROUND(VALUE(SUBSTITUTE(実質収支比率等に係る経年分析!H$48,"▲","-")),2)</f>
        <v>10.55</v>
      </c>
      <c r="E19" s="159">
        <f>ROUND(VALUE(SUBSTITUTE(実質収支比率等に係る経年分析!I$48,"▲","-")),2)</f>
        <v>8.6999999999999993</v>
      </c>
      <c r="F19" s="159">
        <f>ROUND(VALUE(SUBSTITUTE(実質収支比率等に係る経年分析!J$48,"▲","-")),2)</f>
        <v>5.4</v>
      </c>
    </row>
    <row r="20" spans="1:11">
      <c r="A20" s="159" t="s">
        <v>49</v>
      </c>
      <c r="B20" s="159">
        <f>ROUND(VALUE(SUBSTITUTE(実質収支比率等に係る経年分析!F$47,"▲","-")),2)</f>
        <v>45.23</v>
      </c>
      <c r="C20" s="159">
        <f>ROUND(VALUE(SUBSTITUTE(実質収支比率等に係る経年分析!G$47,"▲","-")),2)</f>
        <v>49.49</v>
      </c>
      <c r="D20" s="159">
        <f>ROUND(VALUE(SUBSTITUTE(実質収支比率等に係る経年分析!H$47,"▲","-")),2)</f>
        <v>50.08</v>
      </c>
      <c r="E20" s="159">
        <f>ROUND(VALUE(SUBSTITUTE(実質収支比率等に係る経年分析!I$47,"▲","-")),2)</f>
        <v>60.95</v>
      </c>
      <c r="F20" s="159">
        <f>ROUND(VALUE(SUBSTITUTE(実質収支比率等に係る経年分析!J$47,"▲","-")),2)</f>
        <v>64.849999999999994</v>
      </c>
    </row>
    <row r="21" spans="1:11">
      <c r="A21" s="159" t="s">
        <v>50</v>
      </c>
      <c r="B21" s="159">
        <f>IF(ISNUMBER(VALUE(SUBSTITUTE(実質収支比率等に係る経年分析!F$49,"▲","-"))),ROUND(VALUE(SUBSTITUTE(実質収支比率等に係る経年分析!F$49,"▲","-")),2),NA())</f>
        <v>5.03</v>
      </c>
      <c r="C21" s="159">
        <f>IF(ISNUMBER(VALUE(SUBSTITUTE(実質収支比率等に係る経年分析!G$49,"▲","-"))),ROUND(VALUE(SUBSTITUTE(実質収支比率等に係る経年分析!G$49,"▲","-")),2),NA())</f>
        <v>-0.81</v>
      </c>
      <c r="D21" s="159">
        <f>IF(ISNUMBER(VALUE(SUBSTITUTE(実質収支比率等に係る経年分析!H$49,"▲","-"))),ROUND(VALUE(SUBSTITUTE(実質収支比率等に係る経年分析!H$49,"▲","-")),2),NA())</f>
        <v>6.29</v>
      </c>
      <c r="E21" s="159">
        <f>IF(ISNUMBER(VALUE(SUBSTITUTE(実質収支比率等に係る経年分析!I$49,"▲","-"))),ROUND(VALUE(SUBSTITUTE(実質収支比率等に係る経年分析!I$49,"▲","-")),2),NA())</f>
        <v>7.8</v>
      </c>
      <c r="F21" s="159">
        <f>IF(ISNUMBER(VALUE(SUBSTITUTE(実質収支比率等に係る経年分析!J$49,"▲","-"))),ROUND(VALUE(SUBSTITUTE(実質収支比率等に係る経年分析!J$49,"▲","-")),2),NA())</f>
        <v>0.78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東串良町後期高齢者医療特別会計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c r="A32" s="160" t="str">
        <f>IF(連結実質赤字比率に係る赤字・黒字の構成分析!C$38="",NA(),連結実質赤字比率に係る赤字・黒字の構成分析!C$38)</f>
        <v>東串良町介護保険特別会計（サービス事業勘定）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7.0000000000000007E-2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c r="A33" s="160" t="str">
        <f>IF(連結実質赤字比率に係る赤字・黒字の構成分析!C$37="",NA(),連結実質赤字比率に係る赤字・黒字の構成分析!C$37)</f>
        <v>東串良町介護保険特別会計（保険事業勘定）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1.91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1.36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2.14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3.37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2.08</v>
      </c>
    </row>
    <row r="34" spans="1:16">
      <c r="A34" s="160" t="str">
        <f>IF(連結実質赤字比率に係る赤字・黒字の構成分析!C$36="",NA(),連結実質赤字比率に係る赤字・黒字の構成分析!C$36)</f>
        <v>東串良町簡易水道事業特別会計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1.1100000000000001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2.23</v>
      </c>
    </row>
    <row r="35" spans="1:16">
      <c r="A35" s="160" t="str">
        <f>IF(連結実質赤字比率に係る赤字・黒字の構成分析!C$35="",NA(),連結実質赤字比率に係る赤字・黒字の構成分析!C$35)</f>
        <v>東串良町国民健康保険特別会計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2.52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2.4900000000000002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10.33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6.72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10.54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8.6999999999999993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5.39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351</v>
      </c>
      <c r="E42" s="161"/>
      <c r="F42" s="161"/>
      <c r="G42" s="161">
        <f>'実質公債費比率（分子）の構造'!L$52</f>
        <v>341</v>
      </c>
      <c r="H42" s="161"/>
      <c r="I42" s="161"/>
      <c r="J42" s="161">
        <f>'実質公債費比率（分子）の構造'!M$52</f>
        <v>350</v>
      </c>
      <c r="K42" s="161"/>
      <c r="L42" s="161"/>
      <c r="M42" s="161">
        <f>'実質公債費比率（分子）の構造'!N$52</f>
        <v>361</v>
      </c>
      <c r="N42" s="161"/>
      <c r="O42" s="161"/>
      <c r="P42" s="161">
        <f>'実質公債費比率（分子）の構造'!O$52</f>
        <v>374</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t="str">
        <f>'実質公債費比率（分子）の構造'!K$50</f>
        <v>-</v>
      </c>
      <c r="C44" s="161"/>
      <c r="D44" s="161"/>
      <c r="E44" s="161">
        <f>'実質公債費比率（分子）の構造'!L$50</f>
        <v>0</v>
      </c>
      <c r="F44" s="161"/>
      <c r="G44" s="161"/>
      <c r="H44" s="161">
        <f>'実質公債費比率（分子）の構造'!M$50</f>
        <v>18</v>
      </c>
      <c r="I44" s="161"/>
      <c r="J44" s="161"/>
      <c r="K44" s="161">
        <f>'実質公債費比率（分子）の構造'!N$50</f>
        <v>0</v>
      </c>
      <c r="L44" s="161"/>
      <c r="M44" s="161"/>
      <c r="N44" s="161">
        <f>'実質公債費比率（分子）の構造'!O$50</f>
        <v>0</v>
      </c>
      <c r="O44" s="161"/>
      <c r="P44" s="161"/>
    </row>
    <row r="45" spans="1:16">
      <c r="A45" s="161" t="s">
        <v>60</v>
      </c>
      <c r="B45" s="161">
        <f>'実質公債費比率（分子）の構造'!K$49</f>
        <v>29</v>
      </c>
      <c r="C45" s="161"/>
      <c r="D45" s="161"/>
      <c r="E45" s="161">
        <f>'実質公債費比率（分子）の構造'!L$49</f>
        <v>29</v>
      </c>
      <c r="F45" s="161"/>
      <c r="G45" s="161"/>
      <c r="H45" s="161">
        <f>'実質公債費比率（分子）の構造'!M$49</f>
        <v>30</v>
      </c>
      <c r="I45" s="161"/>
      <c r="J45" s="161"/>
      <c r="K45" s="161">
        <f>'実質公債費比率（分子）の構造'!N$49</f>
        <v>42</v>
      </c>
      <c r="L45" s="161"/>
      <c r="M45" s="161"/>
      <c r="N45" s="161">
        <f>'実質公債費比率（分子）の構造'!O$49</f>
        <v>43</v>
      </c>
      <c r="O45" s="161"/>
      <c r="P45" s="161"/>
    </row>
    <row r="46" spans="1:16">
      <c r="A46" s="161" t="s">
        <v>61</v>
      </c>
      <c r="B46" s="161">
        <f>'実質公債費比率（分子）の構造'!K$48</f>
        <v>15</v>
      </c>
      <c r="C46" s="161"/>
      <c r="D46" s="161"/>
      <c r="E46" s="161">
        <f>'実質公債費比率（分子）の構造'!L$48</f>
        <v>15</v>
      </c>
      <c r="F46" s="161"/>
      <c r="G46" s="161"/>
      <c r="H46" s="161">
        <f>'実質公債費比率（分子）の構造'!M$48</f>
        <v>11</v>
      </c>
      <c r="I46" s="161"/>
      <c r="J46" s="161"/>
      <c r="K46" s="161">
        <f>'実質公債費比率（分子）の構造'!N$48</f>
        <v>7</v>
      </c>
      <c r="L46" s="161"/>
      <c r="M46" s="161"/>
      <c r="N46" s="161">
        <f>'実質公債費比率（分子）の構造'!O$48</f>
        <v>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462</v>
      </c>
      <c r="C49" s="161"/>
      <c r="D49" s="161"/>
      <c r="E49" s="161">
        <f>'実質公債費比率（分子）の構造'!L$45</f>
        <v>430</v>
      </c>
      <c r="F49" s="161"/>
      <c r="G49" s="161"/>
      <c r="H49" s="161">
        <f>'実質公債費比率（分子）の構造'!M$45</f>
        <v>432</v>
      </c>
      <c r="I49" s="161"/>
      <c r="J49" s="161"/>
      <c r="K49" s="161">
        <f>'実質公債費比率（分子）の構造'!N$45</f>
        <v>441</v>
      </c>
      <c r="L49" s="161"/>
      <c r="M49" s="161"/>
      <c r="N49" s="161">
        <f>'実質公債費比率（分子）の構造'!O$45</f>
        <v>472</v>
      </c>
      <c r="O49" s="161"/>
      <c r="P49" s="161"/>
    </row>
    <row r="50" spans="1:16">
      <c r="A50" s="161" t="s">
        <v>65</v>
      </c>
      <c r="B50" s="161" t="e">
        <f>NA()</f>
        <v>#N/A</v>
      </c>
      <c r="C50" s="161">
        <f>IF(ISNUMBER('実質公債費比率（分子）の構造'!K$53),'実質公債費比率（分子）の構造'!K$53,NA())</f>
        <v>155</v>
      </c>
      <c r="D50" s="161" t="e">
        <f>NA()</f>
        <v>#N/A</v>
      </c>
      <c r="E50" s="161" t="e">
        <f>NA()</f>
        <v>#N/A</v>
      </c>
      <c r="F50" s="161">
        <f>IF(ISNUMBER('実質公債費比率（分子）の構造'!L$53),'実質公債費比率（分子）の構造'!L$53,NA())</f>
        <v>133</v>
      </c>
      <c r="G50" s="161" t="e">
        <f>NA()</f>
        <v>#N/A</v>
      </c>
      <c r="H50" s="161" t="e">
        <f>NA()</f>
        <v>#N/A</v>
      </c>
      <c r="I50" s="161">
        <f>IF(ISNUMBER('実質公債費比率（分子）の構造'!M$53),'実質公債費比率（分子）の構造'!M$53,NA())</f>
        <v>141</v>
      </c>
      <c r="J50" s="161" t="e">
        <f>NA()</f>
        <v>#N/A</v>
      </c>
      <c r="K50" s="161" t="e">
        <f>NA()</f>
        <v>#N/A</v>
      </c>
      <c r="L50" s="161">
        <f>IF(ISNUMBER('実質公債費比率（分子）の構造'!N$53),'実質公債費比率（分子）の構造'!N$53,NA())</f>
        <v>129</v>
      </c>
      <c r="M50" s="161" t="e">
        <f>NA()</f>
        <v>#N/A</v>
      </c>
      <c r="N50" s="161" t="e">
        <f>NA()</f>
        <v>#N/A</v>
      </c>
      <c r="O50" s="161">
        <f>IF(ISNUMBER('実質公債費比率（分子）の構造'!O$53),'実質公債費比率（分子）の構造'!O$53,NA())</f>
        <v>148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3531</v>
      </c>
      <c r="E56" s="160"/>
      <c r="F56" s="160"/>
      <c r="G56" s="160">
        <f>'将来負担比率（分子）の構造'!J$52</f>
        <v>3790</v>
      </c>
      <c r="H56" s="160"/>
      <c r="I56" s="160"/>
      <c r="J56" s="160">
        <f>'将来負担比率（分子）の構造'!K$52</f>
        <v>4058</v>
      </c>
      <c r="K56" s="160"/>
      <c r="L56" s="160"/>
      <c r="M56" s="160">
        <f>'将来負担比率（分子）の構造'!L$52</f>
        <v>4289</v>
      </c>
      <c r="N56" s="160"/>
      <c r="O56" s="160"/>
      <c r="P56" s="160">
        <f>'将来負担比率（分子）の構造'!M$52</f>
        <v>4530</v>
      </c>
    </row>
    <row r="57" spans="1:16">
      <c r="A57" s="160" t="s">
        <v>36</v>
      </c>
      <c r="B57" s="160"/>
      <c r="C57" s="160"/>
      <c r="D57" s="160">
        <f>'将来負担比率（分子）の構造'!I$51</f>
        <v>192</v>
      </c>
      <c r="E57" s="160"/>
      <c r="F57" s="160"/>
      <c r="G57" s="160">
        <f>'将来負担比率（分子）の構造'!J$51</f>
        <v>155</v>
      </c>
      <c r="H57" s="160"/>
      <c r="I57" s="160"/>
      <c r="J57" s="160">
        <f>'将来負担比率（分子）の構造'!K$51</f>
        <v>131</v>
      </c>
      <c r="K57" s="160"/>
      <c r="L57" s="160"/>
      <c r="M57" s="160">
        <f>'将来負担比率（分子）の構造'!L$51</f>
        <v>109</v>
      </c>
      <c r="N57" s="160"/>
      <c r="O57" s="160"/>
      <c r="P57" s="160">
        <f>'将来負担比率（分子）の構造'!M$51</f>
        <v>97</v>
      </c>
    </row>
    <row r="58" spans="1:16">
      <c r="A58" s="160" t="s">
        <v>35</v>
      </c>
      <c r="B58" s="160"/>
      <c r="C58" s="160"/>
      <c r="D58" s="160">
        <f>'将来負担比率（分子）の構造'!I$50</f>
        <v>1719</v>
      </c>
      <c r="E58" s="160"/>
      <c r="F58" s="160"/>
      <c r="G58" s="160">
        <f>'将来負担比率（分子）の構造'!J$50</f>
        <v>1862</v>
      </c>
      <c r="H58" s="160"/>
      <c r="I58" s="160"/>
      <c r="J58" s="160">
        <f>'将来負担比率（分子）の構造'!K$50</f>
        <v>2018</v>
      </c>
      <c r="K58" s="160"/>
      <c r="L58" s="160"/>
      <c r="M58" s="160">
        <f>'将来負担比率（分子）の構造'!L$50</f>
        <v>2377</v>
      </c>
      <c r="N58" s="160"/>
      <c r="O58" s="160"/>
      <c r="P58" s="160">
        <f>'将来負担比率（分子）の構造'!M$50</f>
        <v>2617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817</v>
      </c>
      <c r="C62" s="160"/>
      <c r="D62" s="160"/>
      <c r="E62" s="160">
        <f>'将来負担比率（分子）の構造'!J$45</f>
        <v>648</v>
      </c>
      <c r="F62" s="160"/>
      <c r="G62" s="160"/>
      <c r="H62" s="160">
        <f>'将来負担比率（分子）の構造'!K$45</f>
        <v>583</v>
      </c>
      <c r="I62" s="160"/>
      <c r="J62" s="160"/>
      <c r="K62" s="160">
        <f>'将来負担比率（分子）の構造'!L$45</f>
        <v>490</v>
      </c>
      <c r="L62" s="160"/>
      <c r="M62" s="160"/>
      <c r="N62" s="160">
        <f>'将来負担比率（分子）の構造'!M$45</f>
        <v>454</v>
      </c>
      <c r="O62" s="160"/>
      <c r="P62" s="160"/>
    </row>
    <row r="63" spans="1:16">
      <c r="A63" s="160" t="s">
        <v>28</v>
      </c>
      <c r="B63" s="160">
        <f>'将来負担比率（分子）の構造'!I$44</f>
        <v>343</v>
      </c>
      <c r="C63" s="160"/>
      <c r="D63" s="160"/>
      <c r="E63" s="160">
        <f>'将来負担比率（分子）の構造'!J$44</f>
        <v>321</v>
      </c>
      <c r="F63" s="160"/>
      <c r="G63" s="160"/>
      <c r="H63" s="160">
        <f>'将来負担比率（分子）の構造'!K$44</f>
        <v>315</v>
      </c>
      <c r="I63" s="160"/>
      <c r="J63" s="160"/>
      <c r="K63" s="160">
        <f>'将来負担比率（分子）の構造'!L$44</f>
        <v>278</v>
      </c>
      <c r="L63" s="160"/>
      <c r="M63" s="160"/>
      <c r="N63" s="160">
        <f>'将来負担比率（分子）の構造'!M$44</f>
        <v>245</v>
      </c>
      <c r="O63" s="160"/>
      <c r="P63" s="160"/>
    </row>
    <row r="64" spans="1:16">
      <c r="A64" s="160" t="s">
        <v>27</v>
      </c>
      <c r="B64" s="160">
        <f>'将来負担比率（分子）の構造'!I$43</f>
        <v>72</v>
      </c>
      <c r="C64" s="160"/>
      <c r="D64" s="160"/>
      <c r="E64" s="160">
        <f>'将来負担比率（分子）の構造'!J$43</f>
        <v>97</v>
      </c>
      <c r="F64" s="160"/>
      <c r="G64" s="160"/>
      <c r="H64" s="160">
        <f>'将来負担比率（分子）の構造'!K$43</f>
        <v>148</v>
      </c>
      <c r="I64" s="160"/>
      <c r="J64" s="160"/>
      <c r="K64" s="160">
        <f>'将来負担比率（分子）の構造'!L$43</f>
        <v>187</v>
      </c>
      <c r="L64" s="160"/>
      <c r="M64" s="160"/>
      <c r="N64" s="160">
        <f>'将来負担比率（分子）の構造'!M$43</f>
        <v>230</v>
      </c>
      <c r="O64" s="160"/>
      <c r="P64" s="160"/>
    </row>
    <row r="65" spans="1:16">
      <c r="A65" s="160" t="s">
        <v>26</v>
      </c>
      <c r="B65" s="160">
        <f>'将来負担比率（分子）の構造'!I$42</f>
        <v>154</v>
      </c>
      <c r="C65" s="160"/>
      <c r="D65" s="160"/>
      <c r="E65" s="160">
        <f>'将来負担比率（分子）の構造'!J$42</f>
        <v>60</v>
      </c>
      <c r="F65" s="160"/>
      <c r="G65" s="160"/>
      <c r="H65" s="160">
        <f>'将来負担比率（分子）の構造'!K$42</f>
        <v>43</v>
      </c>
      <c r="I65" s="160"/>
      <c r="J65" s="160"/>
      <c r="K65" s="160">
        <f>'将来負担比率（分子）の構造'!L$42</f>
        <v>3</v>
      </c>
      <c r="L65" s="160"/>
      <c r="M65" s="160"/>
      <c r="N65" s="160">
        <f>'将来負担比率（分子）の構造'!M$42</f>
        <v>15</v>
      </c>
      <c r="O65" s="160"/>
      <c r="P65" s="160"/>
    </row>
    <row r="66" spans="1:16">
      <c r="A66" s="160" t="s">
        <v>25</v>
      </c>
      <c r="B66" s="160">
        <f>'将来負担比率（分子）の構造'!I$41</f>
        <v>4404</v>
      </c>
      <c r="C66" s="160"/>
      <c r="D66" s="160"/>
      <c r="E66" s="160">
        <f>'将来負担比率（分子）の構造'!J$41</f>
        <v>4783</v>
      </c>
      <c r="F66" s="160"/>
      <c r="G66" s="160"/>
      <c r="H66" s="160">
        <f>'将来負担比率（分子）の構造'!K$41</f>
        <v>5016</v>
      </c>
      <c r="I66" s="160"/>
      <c r="J66" s="160"/>
      <c r="K66" s="160">
        <f>'将来負担比率（分子）の構造'!L$41</f>
        <v>5206</v>
      </c>
      <c r="L66" s="160"/>
      <c r="M66" s="160"/>
      <c r="N66" s="160">
        <f>'将来負担比率（分子）の構造'!M$41</f>
        <v>5437</v>
      </c>
      <c r="O66" s="160"/>
      <c r="P66" s="160"/>
    </row>
    <row r="67" spans="1:16">
      <c r="A67" s="160" t="s">
        <v>69</v>
      </c>
      <c r="B67" s="160" t="e">
        <f>NA()</f>
        <v>#N/A</v>
      </c>
      <c r="C67" s="160">
        <f>IF(ISNUMBER('将来負担比率（分子）の構造'!I$53), IF('将来負担比率（分子）の構造'!I$53 &lt; 0, 0, '将来負担比率（分子）の構造'!I$53), NA())</f>
        <v>348</v>
      </c>
      <c r="D67" s="160" t="e">
        <f>NA()</f>
        <v>#N/A</v>
      </c>
      <c r="E67" s="160" t="e">
        <f>NA()</f>
        <v>#N/A</v>
      </c>
      <c r="F67" s="160">
        <f>IF(ISNUMBER('将来負担比率（分子）の構造'!J$53), IF('将来負担比率（分子）の構造'!J$53 &lt; 0, 0, '将来負担比率（分子）の構造'!J$53), NA())</f>
        <v>102</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1351</v>
      </c>
      <c r="C72" s="164">
        <f>基金残高に係る経年分析!G55</f>
        <v>1611</v>
      </c>
      <c r="D72" s="164">
        <f>基金残高に係る経年分析!H55</f>
        <v>1719</v>
      </c>
    </row>
    <row r="73" spans="1:16">
      <c r="A73" s="163" t="s">
        <v>72</v>
      </c>
      <c r="B73" s="164">
        <f>基金残高に係る経年分析!F56</f>
        <v>228</v>
      </c>
      <c r="C73" s="164">
        <f>基金残高に係る経年分析!G56</f>
        <v>228</v>
      </c>
      <c r="D73" s="164">
        <f>基金残高に係る経年分析!H56</f>
        <v>298</v>
      </c>
    </row>
    <row r="74" spans="1:16">
      <c r="A74" s="163" t="s">
        <v>73</v>
      </c>
      <c r="B74" s="164">
        <f>基金残高に係る経年分析!F57</f>
        <v>242</v>
      </c>
      <c r="C74" s="164">
        <f>基金残高に係る経年分析!G57</f>
        <v>306</v>
      </c>
      <c r="D74" s="164">
        <f>基金残高に係る経年分析!H57</f>
        <v>334</v>
      </c>
    </row>
  </sheetData>
  <sheetProtection algorithmName="SHA-512" hashValue="6o96nDJbXZPLqTRUNskPzCBvO6DxvXHjXiVG9xgl4hoPoen43WhrkC5rkcydzA/43OJQWPjrhQncrDiipwEG/Q==" saltValue="wfmOeANLne9G8tGvBuD7M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963287</v>
      </c>
      <c r="S5" s="649"/>
      <c r="T5" s="649"/>
      <c r="U5" s="649"/>
      <c r="V5" s="649"/>
      <c r="W5" s="649"/>
      <c r="X5" s="649"/>
      <c r="Y5" s="650"/>
      <c r="Z5" s="651">
        <v>18.7</v>
      </c>
      <c r="AA5" s="651"/>
      <c r="AB5" s="651"/>
      <c r="AC5" s="651"/>
      <c r="AD5" s="652">
        <v>963287</v>
      </c>
      <c r="AE5" s="652"/>
      <c r="AF5" s="652"/>
      <c r="AG5" s="652"/>
      <c r="AH5" s="652"/>
      <c r="AI5" s="652"/>
      <c r="AJ5" s="652"/>
      <c r="AK5" s="652"/>
      <c r="AL5" s="653">
        <v>37.5</v>
      </c>
      <c r="AM5" s="654"/>
      <c r="AN5" s="654"/>
      <c r="AO5" s="655"/>
      <c r="AP5" s="645" t="s">
        <v>224</v>
      </c>
      <c r="AQ5" s="646"/>
      <c r="AR5" s="646"/>
      <c r="AS5" s="646"/>
      <c r="AT5" s="646"/>
      <c r="AU5" s="646"/>
      <c r="AV5" s="646"/>
      <c r="AW5" s="646"/>
      <c r="AX5" s="646"/>
      <c r="AY5" s="646"/>
      <c r="AZ5" s="646"/>
      <c r="BA5" s="646"/>
      <c r="BB5" s="646"/>
      <c r="BC5" s="646"/>
      <c r="BD5" s="646"/>
      <c r="BE5" s="646"/>
      <c r="BF5" s="647"/>
      <c r="BG5" s="659">
        <v>963287</v>
      </c>
      <c r="BH5" s="660"/>
      <c r="BI5" s="660"/>
      <c r="BJ5" s="660"/>
      <c r="BK5" s="660"/>
      <c r="BL5" s="660"/>
      <c r="BM5" s="660"/>
      <c r="BN5" s="661"/>
      <c r="BO5" s="662">
        <v>100</v>
      </c>
      <c r="BP5" s="662"/>
      <c r="BQ5" s="662"/>
      <c r="BR5" s="662"/>
      <c r="BS5" s="663" t="s">
        <v>225</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217</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c r="B6" s="656" t="s">
        <v>229</v>
      </c>
      <c r="C6" s="657"/>
      <c r="D6" s="657"/>
      <c r="E6" s="657"/>
      <c r="F6" s="657"/>
      <c r="G6" s="657"/>
      <c r="H6" s="657"/>
      <c r="I6" s="657"/>
      <c r="J6" s="657"/>
      <c r="K6" s="657"/>
      <c r="L6" s="657"/>
      <c r="M6" s="657"/>
      <c r="N6" s="657"/>
      <c r="O6" s="657"/>
      <c r="P6" s="657"/>
      <c r="Q6" s="658"/>
      <c r="R6" s="659">
        <v>36018</v>
      </c>
      <c r="S6" s="660"/>
      <c r="T6" s="660"/>
      <c r="U6" s="660"/>
      <c r="V6" s="660"/>
      <c r="W6" s="660"/>
      <c r="X6" s="660"/>
      <c r="Y6" s="661"/>
      <c r="Z6" s="662">
        <v>0.7</v>
      </c>
      <c r="AA6" s="662"/>
      <c r="AB6" s="662"/>
      <c r="AC6" s="662"/>
      <c r="AD6" s="663">
        <v>36018</v>
      </c>
      <c r="AE6" s="663"/>
      <c r="AF6" s="663"/>
      <c r="AG6" s="663"/>
      <c r="AH6" s="663"/>
      <c r="AI6" s="663"/>
      <c r="AJ6" s="663"/>
      <c r="AK6" s="663"/>
      <c r="AL6" s="664">
        <v>1.4</v>
      </c>
      <c r="AM6" s="665"/>
      <c r="AN6" s="665"/>
      <c r="AO6" s="666"/>
      <c r="AP6" s="656" t="s">
        <v>230</v>
      </c>
      <c r="AQ6" s="657"/>
      <c r="AR6" s="657"/>
      <c r="AS6" s="657"/>
      <c r="AT6" s="657"/>
      <c r="AU6" s="657"/>
      <c r="AV6" s="657"/>
      <c r="AW6" s="657"/>
      <c r="AX6" s="657"/>
      <c r="AY6" s="657"/>
      <c r="AZ6" s="657"/>
      <c r="BA6" s="657"/>
      <c r="BB6" s="657"/>
      <c r="BC6" s="657"/>
      <c r="BD6" s="657"/>
      <c r="BE6" s="657"/>
      <c r="BF6" s="658"/>
      <c r="BG6" s="659">
        <v>963287</v>
      </c>
      <c r="BH6" s="660"/>
      <c r="BI6" s="660"/>
      <c r="BJ6" s="660"/>
      <c r="BK6" s="660"/>
      <c r="BL6" s="660"/>
      <c r="BM6" s="660"/>
      <c r="BN6" s="661"/>
      <c r="BO6" s="662">
        <v>100</v>
      </c>
      <c r="BP6" s="662"/>
      <c r="BQ6" s="662"/>
      <c r="BR6" s="662"/>
      <c r="BS6" s="663" t="s">
        <v>225</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73323</v>
      </c>
      <c r="CS6" s="660"/>
      <c r="CT6" s="660"/>
      <c r="CU6" s="660"/>
      <c r="CV6" s="660"/>
      <c r="CW6" s="660"/>
      <c r="CX6" s="660"/>
      <c r="CY6" s="661"/>
      <c r="CZ6" s="653">
        <v>1.5</v>
      </c>
      <c r="DA6" s="654"/>
      <c r="DB6" s="654"/>
      <c r="DC6" s="673"/>
      <c r="DD6" s="668" t="s">
        <v>225</v>
      </c>
      <c r="DE6" s="660"/>
      <c r="DF6" s="660"/>
      <c r="DG6" s="660"/>
      <c r="DH6" s="660"/>
      <c r="DI6" s="660"/>
      <c r="DJ6" s="660"/>
      <c r="DK6" s="660"/>
      <c r="DL6" s="660"/>
      <c r="DM6" s="660"/>
      <c r="DN6" s="660"/>
      <c r="DO6" s="660"/>
      <c r="DP6" s="661"/>
      <c r="DQ6" s="668">
        <v>73308</v>
      </c>
      <c r="DR6" s="660"/>
      <c r="DS6" s="660"/>
      <c r="DT6" s="660"/>
      <c r="DU6" s="660"/>
      <c r="DV6" s="660"/>
      <c r="DW6" s="660"/>
      <c r="DX6" s="660"/>
      <c r="DY6" s="660"/>
      <c r="DZ6" s="660"/>
      <c r="EA6" s="660"/>
      <c r="EB6" s="660"/>
      <c r="EC6" s="669"/>
    </row>
    <row r="7" spans="2:143" ht="11.25" customHeight="1">
      <c r="B7" s="656" t="s">
        <v>232</v>
      </c>
      <c r="C7" s="657"/>
      <c r="D7" s="657"/>
      <c r="E7" s="657"/>
      <c r="F7" s="657"/>
      <c r="G7" s="657"/>
      <c r="H7" s="657"/>
      <c r="I7" s="657"/>
      <c r="J7" s="657"/>
      <c r="K7" s="657"/>
      <c r="L7" s="657"/>
      <c r="M7" s="657"/>
      <c r="N7" s="657"/>
      <c r="O7" s="657"/>
      <c r="P7" s="657"/>
      <c r="Q7" s="658"/>
      <c r="R7" s="659">
        <v>849</v>
      </c>
      <c r="S7" s="660"/>
      <c r="T7" s="660"/>
      <c r="U7" s="660"/>
      <c r="V7" s="660"/>
      <c r="W7" s="660"/>
      <c r="X7" s="660"/>
      <c r="Y7" s="661"/>
      <c r="Z7" s="662">
        <v>0</v>
      </c>
      <c r="AA7" s="662"/>
      <c r="AB7" s="662"/>
      <c r="AC7" s="662"/>
      <c r="AD7" s="663">
        <v>849</v>
      </c>
      <c r="AE7" s="663"/>
      <c r="AF7" s="663"/>
      <c r="AG7" s="663"/>
      <c r="AH7" s="663"/>
      <c r="AI7" s="663"/>
      <c r="AJ7" s="663"/>
      <c r="AK7" s="663"/>
      <c r="AL7" s="664">
        <v>0</v>
      </c>
      <c r="AM7" s="665"/>
      <c r="AN7" s="665"/>
      <c r="AO7" s="666"/>
      <c r="AP7" s="656" t="s">
        <v>233</v>
      </c>
      <c r="AQ7" s="657"/>
      <c r="AR7" s="657"/>
      <c r="AS7" s="657"/>
      <c r="AT7" s="657"/>
      <c r="AU7" s="657"/>
      <c r="AV7" s="657"/>
      <c r="AW7" s="657"/>
      <c r="AX7" s="657"/>
      <c r="AY7" s="657"/>
      <c r="AZ7" s="657"/>
      <c r="BA7" s="657"/>
      <c r="BB7" s="657"/>
      <c r="BC7" s="657"/>
      <c r="BD7" s="657"/>
      <c r="BE7" s="657"/>
      <c r="BF7" s="658"/>
      <c r="BG7" s="659">
        <v>243546</v>
      </c>
      <c r="BH7" s="660"/>
      <c r="BI7" s="660"/>
      <c r="BJ7" s="660"/>
      <c r="BK7" s="660"/>
      <c r="BL7" s="660"/>
      <c r="BM7" s="660"/>
      <c r="BN7" s="661"/>
      <c r="BO7" s="662">
        <v>25.3</v>
      </c>
      <c r="BP7" s="662"/>
      <c r="BQ7" s="662"/>
      <c r="BR7" s="662"/>
      <c r="BS7" s="663" t="s">
        <v>225</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1266919</v>
      </c>
      <c r="CS7" s="660"/>
      <c r="CT7" s="660"/>
      <c r="CU7" s="660"/>
      <c r="CV7" s="660"/>
      <c r="CW7" s="660"/>
      <c r="CX7" s="660"/>
      <c r="CY7" s="661"/>
      <c r="CZ7" s="662">
        <v>25.4</v>
      </c>
      <c r="DA7" s="662"/>
      <c r="DB7" s="662"/>
      <c r="DC7" s="662"/>
      <c r="DD7" s="668">
        <v>214452</v>
      </c>
      <c r="DE7" s="660"/>
      <c r="DF7" s="660"/>
      <c r="DG7" s="660"/>
      <c r="DH7" s="660"/>
      <c r="DI7" s="660"/>
      <c r="DJ7" s="660"/>
      <c r="DK7" s="660"/>
      <c r="DL7" s="660"/>
      <c r="DM7" s="660"/>
      <c r="DN7" s="660"/>
      <c r="DO7" s="660"/>
      <c r="DP7" s="661"/>
      <c r="DQ7" s="668">
        <v>800801</v>
      </c>
      <c r="DR7" s="660"/>
      <c r="DS7" s="660"/>
      <c r="DT7" s="660"/>
      <c r="DU7" s="660"/>
      <c r="DV7" s="660"/>
      <c r="DW7" s="660"/>
      <c r="DX7" s="660"/>
      <c r="DY7" s="660"/>
      <c r="DZ7" s="660"/>
      <c r="EA7" s="660"/>
      <c r="EB7" s="660"/>
      <c r="EC7" s="669"/>
    </row>
    <row r="8" spans="2:143" ht="11.25" customHeight="1">
      <c r="B8" s="656" t="s">
        <v>235</v>
      </c>
      <c r="C8" s="657"/>
      <c r="D8" s="657"/>
      <c r="E8" s="657"/>
      <c r="F8" s="657"/>
      <c r="G8" s="657"/>
      <c r="H8" s="657"/>
      <c r="I8" s="657"/>
      <c r="J8" s="657"/>
      <c r="K8" s="657"/>
      <c r="L8" s="657"/>
      <c r="M8" s="657"/>
      <c r="N8" s="657"/>
      <c r="O8" s="657"/>
      <c r="P8" s="657"/>
      <c r="Q8" s="658"/>
      <c r="R8" s="659">
        <v>1040</v>
      </c>
      <c r="S8" s="660"/>
      <c r="T8" s="660"/>
      <c r="U8" s="660"/>
      <c r="V8" s="660"/>
      <c r="W8" s="660"/>
      <c r="X8" s="660"/>
      <c r="Y8" s="661"/>
      <c r="Z8" s="662">
        <v>0</v>
      </c>
      <c r="AA8" s="662"/>
      <c r="AB8" s="662"/>
      <c r="AC8" s="662"/>
      <c r="AD8" s="663">
        <v>1040</v>
      </c>
      <c r="AE8" s="663"/>
      <c r="AF8" s="663"/>
      <c r="AG8" s="663"/>
      <c r="AH8" s="663"/>
      <c r="AI8" s="663"/>
      <c r="AJ8" s="663"/>
      <c r="AK8" s="663"/>
      <c r="AL8" s="664">
        <v>0</v>
      </c>
      <c r="AM8" s="665"/>
      <c r="AN8" s="665"/>
      <c r="AO8" s="666"/>
      <c r="AP8" s="656" t="s">
        <v>236</v>
      </c>
      <c r="AQ8" s="657"/>
      <c r="AR8" s="657"/>
      <c r="AS8" s="657"/>
      <c r="AT8" s="657"/>
      <c r="AU8" s="657"/>
      <c r="AV8" s="657"/>
      <c r="AW8" s="657"/>
      <c r="AX8" s="657"/>
      <c r="AY8" s="657"/>
      <c r="AZ8" s="657"/>
      <c r="BA8" s="657"/>
      <c r="BB8" s="657"/>
      <c r="BC8" s="657"/>
      <c r="BD8" s="657"/>
      <c r="BE8" s="657"/>
      <c r="BF8" s="658"/>
      <c r="BG8" s="659">
        <v>9579</v>
      </c>
      <c r="BH8" s="660"/>
      <c r="BI8" s="660"/>
      <c r="BJ8" s="660"/>
      <c r="BK8" s="660"/>
      <c r="BL8" s="660"/>
      <c r="BM8" s="660"/>
      <c r="BN8" s="661"/>
      <c r="BO8" s="662">
        <v>1</v>
      </c>
      <c r="BP8" s="662"/>
      <c r="BQ8" s="662"/>
      <c r="BR8" s="662"/>
      <c r="BS8" s="668" t="s">
        <v>237</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1310939</v>
      </c>
      <c r="CS8" s="660"/>
      <c r="CT8" s="660"/>
      <c r="CU8" s="660"/>
      <c r="CV8" s="660"/>
      <c r="CW8" s="660"/>
      <c r="CX8" s="660"/>
      <c r="CY8" s="661"/>
      <c r="CZ8" s="662">
        <v>26.2</v>
      </c>
      <c r="DA8" s="662"/>
      <c r="DB8" s="662"/>
      <c r="DC8" s="662"/>
      <c r="DD8" s="668">
        <v>741</v>
      </c>
      <c r="DE8" s="660"/>
      <c r="DF8" s="660"/>
      <c r="DG8" s="660"/>
      <c r="DH8" s="660"/>
      <c r="DI8" s="660"/>
      <c r="DJ8" s="660"/>
      <c r="DK8" s="660"/>
      <c r="DL8" s="660"/>
      <c r="DM8" s="660"/>
      <c r="DN8" s="660"/>
      <c r="DO8" s="660"/>
      <c r="DP8" s="661"/>
      <c r="DQ8" s="668">
        <v>727107</v>
      </c>
      <c r="DR8" s="660"/>
      <c r="DS8" s="660"/>
      <c r="DT8" s="660"/>
      <c r="DU8" s="660"/>
      <c r="DV8" s="660"/>
      <c r="DW8" s="660"/>
      <c r="DX8" s="660"/>
      <c r="DY8" s="660"/>
      <c r="DZ8" s="660"/>
      <c r="EA8" s="660"/>
      <c r="EB8" s="660"/>
      <c r="EC8" s="669"/>
    </row>
    <row r="9" spans="2:143" ht="11.25" customHeight="1">
      <c r="B9" s="656" t="s">
        <v>239</v>
      </c>
      <c r="C9" s="657"/>
      <c r="D9" s="657"/>
      <c r="E9" s="657"/>
      <c r="F9" s="657"/>
      <c r="G9" s="657"/>
      <c r="H9" s="657"/>
      <c r="I9" s="657"/>
      <c r="J9" s="657"/>
      <c r="K9" s="657"/>
      <c r="L9" s="657"/>
      <c r="M9" s="657"/>
      <c r="N9" s="657"/>
      <c r="O9" s="657"/>
      <c r="P9" s="657"/>
      <c r="Q9" s="658"/>
      <c r="R9" s="659">
        <v>1044</v>
      </c>
      <c r="S9" s="660"/>
      <c r="T9" s="660"/>
      <c r="U9" s="660"/>
      <c r="V9" s="660"/>
      <c r="W9" s="660"/>
      <c r="X9" s="660"/>
      <c r="Y9" s="661"/>
      <c r="Z9" s="662">
        <v>0</v>
      </c>
      <c r="AA9" s="662"/>
      <c r="AB9" s="662"/>
      <c r="AC9" s="662"/>
      <c r="AD9" s="663">
        <v>1044</v>
      </c>
      <c r="AE9" s="663"/>
      <c r="AF9" s="663"/>
      <c r="AG9" s="663"/>
      <c r="AH9" s="663"/>
      <c r="AI9" s="663"/>
      <c r="AJ9" s="663"/>
      <c r="AK9" s="663"/>
      <c r="AL9" s="664">
        <v>0</v>
      </c>
      <c r="AM9" s="665"/>
      <c r="AN9" s="665"/>
      <c r="AO9" s="666"/>
      <c r="AP9" s="656" t="s">
        <v>240</v>
      </c>
      <c r="AQ9" s="657"/>
      <c r="AR9" s="657"/>
      <c r="AS9" s="657"/>
      <c r="AT9" s="657"/>
      <c r="AU9" s="657"/>
      <c r="AV9" s="657"/>
      <c r="AW9" s="657"/>
      <c r="AX9" s="657"/>
      <c r="AY9" s="657"/>
      <c r="AZ9" s="657"/>
      <c r="BA9" s="657"/>
      <c r="BB9" s="657"/>
      <c r="BC9" s="657"/>
      <c r="BD9" s="657"/>
      <c r="BE9" s="657"/>
      <c r="BF9" s="658"/>
      <c r="BG9" s="659">
        <v>191185</v>
      </c>
      <c r="BH9" s="660"/>
      <c r="BI9" s="660"/>
      <c r="BJ9" s="660"/>
      <c r="BK9" s="660"/>
      <c r="BL9" s="660"/>
      <c r="BM9" s="660"/>
      <c r="BN9" s="661"/>
      <c r="BO9" s="662">
        <v>19.8</v>
      </c>
      <c r="BP9" s="662"/>
      <c r="BQ9" s="662"/>
      <c r="BR9" s="662"/>
      <c r="BS9" s="668" t="s">
        <v>225</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245258</v>
      </c>
      <c r="CS9" s="660"/>
      <c r="CT9" s="660"/>
      <c r="CU9" s="660"/>
      <c r="CV9" s="660"/>
      <c r="CW9" s="660"/>
      <c r="CX9" s="660"/>
      <c r="CY9" s="661"/>
      <c r="CZ9" s="662">
        <v>4.9000000000000004</v>
      </c>
      <c r="DA9" s="662"/>
      <c r="DB9" s="662"/>
      <c r="DC9" s="662"/>
      <c r="DD9" s="668">
        <v>11814</v>
      </c>
      <c r="DE9" s="660"/>
      <c r="DF9" s="660"/>
      <c r="DG9" s="660"/>
      <c r="DH9" s="660"/>
      <c r="DI9" s="660"/>
      <c r="DJ9" s="660"/>
      <c r="DK9" s="660"/>
      <c r="DL9" s="660"/>
      <c r="DM9" s="660"/>
      <c r="DN9" s="660"/>
      <c r="DO9" s="660"/>
      <c r="DP9" s="661"/>
      <c r="DQ9" s="668">
        <v>200878</v>
      </c>
      <c r="DR9" s="660"/>
      <c r="DS9" s="660"/>
      <c r="DT9" s="660"/>
      <c r="DU9" s="660"/>
      <c r="DV9" s="660"/>
      <c r="DW9" s="660"/>
      <c r="DX9" s="660"/>
      <c r="DY9" s="660"/>
      <c r="DZ9" s="660"/>
      <c r="EA9" s="660"/>
      <c r="EB9" s="660"/>
      <c r="EC9" s="669"/>
    </row>
    <row r="10" spans="2:143" ht="11.25" customHeight="1">
      <c r="B10" s="656" t="s">
        <v>242</v>
      </c>
      <c r="C10" s="657"/>
      <c r="D10" s="657"/>
      <c r="E10" s="657"/>
      <c r="F10" s="657"/>
      <c r="G10" s="657"/>
      <c r="H10" s="657"/>
      <c r="I10" s="657"/>
      <c r="J10" s="657"/>
      <c r="K10" s="657"/>
      <c r="L10" s="657"/>
      <c r="M10" s="657"/>
      <c r="N10" s="657"/>
      <c r="O10" s="657"/>
      <c r="P10" s="657"/>
      <c r="Q10" s="658"/>
      <c r="R10" s="659" t="s">
        <v>225</v>
      </c>
      <c r="S10" s="660"/>
      <c r="T10" s="660"/>
      <c r="U10" s="660"/>
      <c r="V10" s="660"/>
      <c r="W10" s="660"/>
      <c r="X10" s="660"/>
      <c r="Y10" s="661"/>
      <c r="Z10" s="662" t="s">
        <v>225</v>
      </c>
      <c r="AA10" s="662"/>
      <c r="AB10" s="662"/>
      <c r="AC10" s="662"/>
      <c r="AD10" s="663" t="s">
        <v>225</v>
      </c>
      <c r="AE10" s="663"/>
      <c r="AF10" s="663"/>
      <c r="AG10" s="663"/>
      <c r="AH10" s="663"/>
      <c r="AI10" s="663"/>
      <c r="AJ10" s="663"/>
      <c r="AK10" s="663"/>
      <c r="AL10" s="664" t="s">
        <v>237</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14380</v>
      </c>
      <c r="BH10" s="660"/>
      <c r="BI10" s="660"/>
      <c r="BJ10" s="660"/>
      <c r="BK10" s="660"/>
      <c r="BL10" s="660"/>
      <c r="BM10" s="660"/>
      <c r="BN10" s="661"/>
      <c r="BO10" s="662">
        <v>1.5</v>
      </c>
      <c r="BP10" s="662"/>
      <c r="BQ10" s="662"/>
      <c r="BR10" s="662"/>
      <c r="BS10" s="668" t="s">
        <v>225</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t="s">
        <v>225</v>
      </c>
      <c r="CS10" s="660"/>
      <c r="CT10" s="660"/>
      <c r="CU10" s="660"/>
      <c r="CV10" s="660"/>
      <c r="CW10" s="660"/>
      <c r="CX10" s="660"/>
      <c r="CY10" s="661"/>
      <c r="CZ10" s="662" t="s">
        <v>225</v>
      </c>
      <c r="DA10" s="662"/>
      <c r="DB10" s="662"/>
      <c r="DC10" s="662"/>
      <c r="DD10" s="668" t="s">
        <v>225</v>
      </c>
      <c r="DE10" s="660"/>
      <c r="DF10" s="660"/>
      <c r="DG10" s="660"/>
      <c r="DH10" s="660"/>
      <c r="DI10" s="660"/>
      <c r="DJ10" s="660"/>
      <c r="DK10" s="660"/>
      <c r="DL10" s="660"/>
      <c r="DM10" s="660"/>
      <c r="DN10" s="660"/>
      <c r="DO10" s="660"/>
      <c r="DP10" s="661"/>
      <c r="DQ10" s="668" t="s">
        <v>225</v>
      </c>
      <c r="DR10" s="660"/>
      <c r="DS10" s="660"/>
      <c r="DT10" s="660"/>
      <c r="DU10" s="660"/>
      <c r="DV10" s="660"/>
      <c r="DW10" s="660"/>
      <c r="DX10" s="660"/>
      <c r="DY10" s="660"/>
      <c r="DZ10" s="660"/>
      <c r="EA10" s="660"/>
      <c r="EB10" s="660"/>
      <c r="EC10" s="669"/>
    </row>
    <row r="11" spans="2:143" ht="11.25" customHeight="1">
      <c r="B11" s="656" t="s">
        <v>245</v>
      </c>
      <c r="C11" s="657"/>
      <c r="D11" s="657"/>
      <c r="E11" s="657"/>
      <c r="F11" s="657"/>
      <c r="G11" s="657"/>
      <c r="H11" s="657"/>
      <c r="I11" s="657"/>
      <c r="J11" s="657"/>
      <c r="K11" s="657"/>
      <c r="L11" s="657"/>
      <c r="M11" s="657"/>
      <c r="N11" s="657"/>
      <c r="O11" s="657"/>
      <c r="P11" s="657"/>
      <c r="Q11" s="658"/>
      <c r="R11" s="659" t="s">
        <v>237</v>
      </c>
      <c r="S11" s="660"/>
      <c r="T11" s="660"/>
      <c r="U11" s="660"/>
      <c r="V11" s="660"/>
      <c r="W11" s="660"/>
      <c r="X11" s="660"/>
      <c r="Y11" s="661"/>
      <c r="Z11" s="662" t="s">
        <v>225</v>
      </c>
      <c r="AA11" s="662"/>
      <c r="AB11" s="662"/>
      <c r="AC11" s="662"/>
      <c r="AD11" s="663" t="s">
        <v>237</v>
      </c>
      <c r="AE11" s="663"/>
      <c r="AF11" s="663"/>
      <c r="AG11" s="663"/>
      <c r="AH11" s="663"/>
      <c r="AI11" s="663"/>
      <c r="AJ11" s="663"/>
      <c r="AK11" s="663"/>
      <c r="AL11" s="664" t="s">
        <v>225</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28402</v>
      </c>
      <c r="BH11" s="660"/>
      <c r="BI11" s="660"/>
      <c r="BJ11" s="660"/>
      <c r="BK11" s="660"/>
      <c r="BL11" s="660"/>
      <c r="BM11" s="660"/>
      <c r="BN11" s="661"/>
      <c r="BO11" s="662">
        <v>2.9</v>
      </c>
      <c r="BP11" s="662"/>
      <c r="BQ11" s="662"/>
      <c r="BR11" s="662"/>
      <c r="BS11" s="668" t="s">
        <v>225</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442401</v>
      </c>
      <c r="CS11" s="660"/>
      <c r="CT11" s="660"/>
      <c r="CU11" s="660"/>
      <c r="CV11" s="660"/>
      <c r="CW11" s="660"/>
      <c r="CX11" s="660"/>
      <c r="CY11" s="661"/>
      <c r="CZ11" s="662">
        <v>8.9</v>
      </c>
      <c r="DA11" s="662"/>
      <c r="DB11" s="662"/>
      <c r="DC11" s="662"/>
      <c r="DD11" s="668">
        <v>183651</v>
      </c>
      <c r="DE11" s="660"/>
      <c r="DF11" s="660"/>
      <c r="DG11" s="660"/>
      <c r="DH11" s="660"/>
      <c r="DI11" s="660"/>
      <c r="DJ11" s="660"/>
      <c r="DK11" s="660"/>
      <c r="DL11" s="660"/>
      <c r="DM11" s="660"/>
      <c r="DN11" s="660"/>
      <c r="DO11" s="660"/>
      <c r="DP11" s="661"/>
      <c r="DQ11" s="668">
        <v>189785</v>
      </c>
      <c r="DR11" s="660"/>
      <c r="DS11" s="660"/>
      <c r="DT11" s="660"/>
      <c r="DU11" s="660"/>
      <c r="DV11" s="660"/>
      <c r="DW11" s="660"/>
      <c r="DX11" s="660"/>
      <c r="DY11" s="660"/>
      <c r="DZ11" s="660"/>
      <c r="EA11" s="660"/>
      <c r="EB11" s="660"/>
      <c r="EC11" s="669"/>
    </row>
    <row r="12" spans="2:143" ht="11.25" customHeight="1">
      <c r="B12" s="656" t="s">
        <v>248</v>
      </c>
      <c r="C12" s="657"/>
      <c r="D12" s="657"/>
      <c r="E12" s="657"/>
      <c r="F12" s="657"/>
      <c r="G12" s="657"/>
      <c r="H12" s="657"/>
      <c r="I12" s="657"/>
      <c r="J12" s="657"/>
      <c r="K12" s="657"/>
      <c r="L12" s="657"/>
      <c r="M12" s="657"/>
      <c r="N12" s="657"/>
      <c r="O12" s="657"/>
      <c r="P12" s="657"/>
      <c r="Q12" s="658"/>
      <c r="R12" s="659">
        <v>112767</v>
      </c>
      <c r="S12" s="660"/>
      <c r="T12" s="660"/>
      <c r="U12" s="660"/>
      <c r="V12" s="660"/>
      <c r="W12" s="660"/>
      <c r="X12" s="660"/>
      <c r="Y12" s="661"/>
      <c r="Z12" s="662">
        <v>2.2000000000000002</v>
      </c>
      <c r="AA12" s="662"/>
      <c r="AB12" s="662"/>
      <c r="AC12" s="662"/>
      <c r="AD12" s="663">
        <v>112767</v>
      </c>
      <c r="AE12" s="663"/>
      <c r="AF12" s="663"/>
      <c r="AG12" s="663"/>
      <c r="AH12" s="663"/>
      <c r="AI12" s="663"/>
      <c r="AJ12" s="663"/>
      <c r="AK12" s="663"/>
      <c r="AL12" s="664">
        <v>4.4000000000000004</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647153</v>
      </c>
      <c r="BH12" s="660"/>
      <c r="BI12" s="660"/>
      <c r="BJ12" s="660"/>
      <c r="BK12" s="660"/>
      <c r="BL12" s="660"/>
      <c r="BM12" s="660"/>
      <c r="BN12" s="661"/>
      <c r="BO12" s="662">
        <v>67.2</v>
      </c>
      <c r="BP12" s="662"/>
      <c r="BQ12" s="662"/>
      <c r="BR12" s="662"/>
      <c r="BS12" s="668" t="s">
        <v>225</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69356</v>
      </c>
      <c r="CS12" s="660"/>
      <c r="CT12" s="660"/>
      <c r="CU12" s="660"/>
      <c r="CV12" s="660"/>
      <c r="CW12" s="660"/>
      <c r="CX12" s="660"/>
      <c r="CY12" s="661"/>
      <c r="CZ12" s="662">
        <v>1.4</v>
      </c>
      <c r="DA12" s="662"/>
      <c r="DB12" s="662"/>
      <c r="DC12" s="662"/>
      <c r="DD12" s="668">
        <v>43195</v>
      </c>
      <c r="DE12" s="660"/>
      <c r="DF12" s="660"/>
      <c r="DG12" s="660"/>
      <c r="DH12" s="660"/>
      <c r="DI12" s="660"/>
      <c r="DJ12" s="660"/>
      <c r="DK12" s="660"/>
      <c r="DL12" s="660"/>
      <c r="DM12" s="660"/>
      <c r="DN12" s="660"/>
      <c r="DO12" s="660"/>
      <c r="DP12" s="661"/>
      <c r="DQ12" s="668">
        <v>24859</v>
      </c>
      <c r="DR12" s="660"/>
      <c r="DS12" s="660"/>
      <c r="DT12" s="660"/>
      <c r="DU12" s="660"/>
      <c r="DV12" s="660"/>
      <c r="DW12" s="660"/>
      <c r="DX12" s="660"/>
      <c r="DY12" s="660"/>
      <c r="DZ12" s="660"/>
      <c r="EA12" s="660"/>
      <c r="EB12" s="660"/>
      <c r="EC12" s="669"/>
    </row>
    <row r="13" spans="2:143" ht="11.25" customHeight="1">
      <c r="B13" s="656" t="s">
        <v>251</v>
      </c>
      <c r="C13" s="657"/>
      <c r="D13" s="657"/>
      <c r="E13" s="657"/>
      <c r="F13" s="657"/>
      <c r="G13" s="657"/>
      <c r="H13" s="657"/>
      <c r="I13" s="657"/>
      <c r="J13" s="657"/>
      <c r="K13" s="657"/>
      <c r="L13" s="657"/>
      <c r="M13" s="657"/>
      <c r="N13" s="657"/>
      <c r="O13" s="657"/>
      <c r="P13" s="657"/>
      <c r="Q13" s="658"/>
      <c r="R13" s="659" t="s">
        <v>225</v>
      </c>
      <c r="S13" s="660"/>
      <c r="T13" s="660"/>
      <c r="U13" s="660"/>
      <c r="V13" s="660"/>
      <c r="W13" s="660"/>
      <c r="X13" s="660"/>
      <c r="Y13" s="661"/>
      <c r="Z13" s="662" t="s">
        <v>237</v>
      </c>
      <c r="AA13" s="662"/>
      <c r="AB13" s="662"/>
      <c r="AC13" s="662"/>
      <c r="AD13" s="663" t="s">
        <v>225</v>
      </c>
      <c r="AE13" s="663"/>
      <c r="AF13" s="663"/>
      <c r="AG13" s="663"/>
      <c r="AH13" s="663"/>
      <c r="AI13" s="663"/>
      <c r="AJ13" s="663"/>
      <c r="AK13" s="663"/>
      <c r="AL13" s="664" t="s">
        <v>237</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262168</v>
      </c>
      <c r="BH13" s="660"/>
      <c r="BI13" s="660"/>
      <c r="BJ13" s="660"/>
      <c r="BK13" s="660"/>
      <c r="BL13" s="660"/>
      <c r="BM13" s="660"/>
      <c r="BN13" s="661"/>
      <c r="BO13" s="662">
        <v>27.2</v>
      </c>
      <c r="BP13" s="662"/>
      <c r="BQ13" s="662"/>
      <c r="BR13" s="662"/>
      <c r="BS13" s="668" t="s">
        <v>225</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319374</v>
      </c>
      <c r="CS13" s="660"/>
      <c r="CT13" s="660"/>
      <c r="CU13" s="660"/>
      <c r="CV13" s="660"/>
      <c r="CW13" s="660"/>
      <c r="CX13" s="660"/>
      <c r="CY13" s="661"/>
      <c r="CZ13" s="662">
        <v>6.4</v>
      </c>
      <c r="DA13" s="662"/>
      <c r="DB13" s="662"/>
      <c r="DC13" s="662"/>
      <c r="DD13" s="668">
        <v>281419</v>
      </c>
      <c r="DE13" s="660"/>
      <c r="DF13" s="660"/>
      <c r="DG13" s="660"/>
      <c r="DH13" s="660"/>
      <c r="DI13" s="660"/>
      <c r="DJ13" s="660"/>
      <c r="DK13" s="660"/>
      <c r="DL13" s="660"/>
      <c r="DM13" s="660"/>
      <c r="DN13" s="660"/>
      <c r="DO13" s="660"/>
      <c r="DP13" s="661"/>
      <c r="DQ13" s="668">
        <v>168585</v>
      </c>
      <c r="DR13" s="660"/>
      <c r="DS13" s="660"/>
      <c r="DT13" s="660"/>
      <c r="DU13" s="660"/>
      <c r="DV13" s="660"/>
      <c r="DW13" s="660"/>
      <c r="DX13" s="660"/>
      <c r="DY13" s="660"/>
      <c r="DZ13" s="660"/>
      <c r="EA13" s="660"/>
      <c r="EB13" s="660"/>
      <c r="EC13" s="669"/>
    </row>
    <row r="14" spans="2:143" ht="11.25" customHeight="1">
      <c r="B14" s="656" t="s">
        <v>254</v>
      </c>
      <c r="C14" s="657"/>
      <c r="D14" s="657"/>
      <c r="E14" s="657"/>
      <c r="F14" s="657"/>
      <c r="G14" s="657"/>
      <c r="H14" s="657"/>
      <c r="I14" s="657"/>
      <c r="J14" s="657"/>
      <c r="K14" s="657"/>
      <c r="L14" s="657"/>
      <c r="M14" s="657"/>
      <c r="N14" s="657"/>
      <c r="O14" s="657"/>
      <c r="P14" s="657"/>
      <c r="Q14" s="658"/>
      <c r="R14" s="659" t="s">
        <v>225</v>
      </c>
      <c r="S14" s="660"/>
      <c r="T14" s="660"/>
      <c r="U14" s="660"/>
      <c r="V14" s="660"/>
      <c r="W14" s="660"/>
      <c r="X14" s="660"/>
      <c r="Y14" s="661"/>
      <c r="Z14" s="662" t="s">
        <v>225</v>
      </c>
      <c r="AA14" s="662"/>
      <c r="AB14" s="662"/>
      <c r="AC14" s="662"/>
      <c r="AD14" s="663" t="s">
        <v>225</v>
      </c>
      <c r="AE14" s="663"/>
      <c r="AF14" s="663"/>
      <c r="AG14" s="663"/>
      <c r="AH14" s="663"/>
      <c r="AI14" s="663"/>
      <c r="AJ14" s="663"/>
      <c r="AK14" s="663"/>
      <c r="AL14" s="664" t="s">
        <v>237</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28031</v>
      </c>
      <c r="BH14" s="660"/>
      <c r="BI14" s="660"/>
      <c r="BJ14" s="660"/>
      <c r="BK14" s="660"/>
      <c r="BL14" s="660"/>
      <c r="BM14" s="660"/>
      <c r="BN14" s="661"/>
      <c r="BO14" s="662">
        <v>2.9</v>
      </c>
      <c r="BP14" s="662"/>
      <c r="BQ14" s="662"/>
      <c r="BR14" s="662"/>
      <c r="BS14" s="668" t="s">
        <v>225</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415753</v>
      </c>
      <c r="CS14" s="660"/>
      <c r="CT14" s="660"/>
      <c r="CU14" s="660"/>
      <c r="CV14" s="660"/>
      <c r="CW14" s="660"/>
      <c r="CX14" s="660"/>
      <c r="CY14" s="661"/>
      <c r="CZ14" s="662">
        <v>8.3000000000000007</v>
      </c>
      <c r="DA14" s="662"/>
      <c r="DB14" s="662"/>
      <c r="DC14" s="662"/>
      <c r="DD14" s="668">
        <v>198789</v>
      </c>
      <c r="DE14" s="660"/>
      <c r="DF14" s="660"/>
      <c r="DG14" s="660"/>
      <c r="DH14" s="660"/>
      <c r="DI14" s="660"/>
      <c r="DJ14" s="660"/>
      <c r="DK14" s="660"/>
      <c r="DL14" s="660"/>
      <c r="DM14" s="660"/>
      <c r="DN14" s="660"/>
      <c r="DO14" s="660"/>
      <c r="DP14" s="661"/>
      <c r="DQ14" s="668">
        <v>283249</v>
      </c>
      <c r="DR14" s="660"/>
      <c r="DS14" s="660"/>
      <c r="DT14" s="660"/>
      <c r="DU14" s="660"/>
      <c r="DV14" s="660"/>
      <c r="DW14" s="660"/>
      <c r="DX14" s="660"/>
      <c r="DY14" s="660"/>
      <c r="DZ14" s="660"/>
      <c r="EA14" s="660"/>
      <c r="EB14" s="660"/>
      <c r="EC14" s="669"/>
    </row>
    <row r="15" spans="2:143" ht="11.25" customHeight="1">
      <c r="B15" s="656" t="s">
        <v>257</v>
      </c>
      <c r="C15" s="657"/>
      <c r="D15" s="657"/>
      <c r="E15" s="657"/>
      <c r="F15" s="657"/>
      <c r="G15" s="657"/>
      <c r="H15" s="657"/>
      <c r="I15" s="657"/>
      <c r="J15" s="657"/>
      <c r="K15" s="657"/>
      <c r="L15" s="657"/>
      <c r="M15" s="657"/>
      <c r="N15" s="657"/>
      <c r="O15" s="657"/>
      <c r="P15" s="657"/>
      <c r="Q15" s="658"/>
      <c r="R15" s="659">
        <v>6227</v>
      </c>
      <c r="S15" s="660"/>
      <c r="T15" s="660"/>
      <c r="U15" s="660"/>
      <c r="V15" s="660"/>
      <c r="W15" s="660"/>
      <c r="X15" s="660"/>
      <c r="Y15" s="661"/>
      <c r="Z15" s="662">
        <v>0.1</v>
      </c>
      <c r="AA15" s="662"/>
      <c r="AB15" s="662"/>
      <c r="AC15" s="662"/>
      <c r="AD15" s="663">
        <v>6227</v>
      </c>
      <c r="AE15" s="663"/>
      <c r="AF15" s="663"/>
      <c r="AG15" s="663"/>
      <c r="AH15" s="663"/>
      <c r="AI15" s="663"/>
      <c r="AJ15" s="663"/>
      <c r="AK15" s="663"/>
      <c r="AL15" s="664">
        <v>0.2</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44557</v>
      </c>
      <c r="BH15" s="660"/>
      <c r="BI15" s="660"/>
      <c r="BJ15" s="660"/>
      <c r="BK15" s="660"/>
      <c r="BL15" s="660"/>
      <c r="BM15" s="660"/>
      <c r="BN15" s="661"/>
      <c r="BO15" s="662">
        <v>4.5999999999999996</v>
      </c>
      <c r="BP15" s="662"/>
      <c r="BQ15" s="662"/>
      <c r="BR15" s="662"/>
      <c r="BS15" s="668" t="s">
        <v>225</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379551</v>
      </c>
      <c r="CS15" s="660"/>
      <c r="CT15" s="660"/>
      <c r="CU15" s="660"/>
      <c r="CV15" s="660"/>
      <c r="CW15" s="660"/>
      <c r="CX15" s="660"/>
      <c r="CY15" s="661"/>
      <c r="CZ15" s="662">
        <v>7.6</v>
      </c>
      <c r="DA15" s="662"/>
      <c r="DB15" s="662"/>
      <c r="DC15" s="662"/>
      <c r="DD15" s="668">
        <v>117350</v>
      </c>
      <c r="DE15" s="660"/>
      <c r="DF15" s="660"/>
      <c r="DG15" s="660"/>
      <c r="DH15" s="660"/>
      <c r="DI15" s="660"/>
      <c r="DJ15" s="660"/>
      <c r="DK15" s="660"/>
      <c r="DL15" s="660"/>
      <c r="DM15" s="660"/>
      <c r="DN15" s="660"/>
      <c r="DO15" s="660"/>
      <c r="DP15" s="661"/>
      <c r="DQ15" s="668">
        <v>263259</v>
      </c>
      <c r="DR15" s="660"/>
      <c r="DS15" s="660"/>
      <c r="DT15" s="660"/>
      <c r="DU15" s="660"/>
      <c r="DV15" s="660"/>
      <c r="DW15" s="660"/>
      <c r="DX15" s="660"/>
      <c r="DY15" s="660"/>
      <c r="DZ15" s="660"/>
      <c r="EA15" s="660"/>
      <c r="EB15" s="660"/>
      <c r="EC15" s="669"/>
    </row>
    <row r="16" spans="2:143" ht="11.25" customHeight="1">
      <c r="B16" s="656" t="s">
        <v>260</v>
      </c>
      <c r="C16" s="657"/>
      <c r="D16" s="657"/>
      <c r="E16" s="657"/>
      <c r="F16" s="657"/>
      <c r="G16" s="657"/>
      <c r="H16" s="657"/>
      <c r="I16" s="657"/>
      <c r="J16" s="657"/>
      <c r="K16" s="657"/>
      <c r="L16" s="657"/>
      <c r="M16" s="657"/>
      <c r="N16" s="657"/>
      <c r="O16" s="657"/>
      <c r="P16" s="657"/>
      <c r="Q16" s="658"/>
      <c r="R16" s="659" t="s">
        <v>225</v>
      </c>
      <c r="S16" s="660"/>
      <c r="T16" s="660"/>
      <c r="U16" s="660"/>
      <c r="V16" s="660"/>
      <c r="W16" s="660"/>
      <c r="X16" s="660"/>
      <c r="Y16" s="661"/>
      <c r="Z16" s="662" t="s">
        <v>225</v>
      </c>
      <c r="AA16" s="662"/>
      <c r="AB16" s="662"/>
      <c r="AC16" s="662"/>
      <c r="AD16" s="663" t="s">
        <v>225</v>
      </c>
      <c r="AE16" s="663"/>
      <c r="AF16" s="663"/>
      <c r="AG16" s="663"/>
      <c r="AH16" s="663"/>
      <c r="AI16" s="663"/>
      <c r="AJ16" s="663"/>
      <c r="AK16" s="663"/>
      <c r="AL16" s="664" t="s">
        <v>225</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237</v>
      </c>
      <c r="BH16" s="660"/>
      <c r="BI16" s="660"/>
      <c r="BJ16" s="660"/>
      <c r="BK16" s="660"/>
      <c r="BL16" s="660"/>
      <c r="BM16" s="660"/>
      <c r="BN16" s="661"/>
      <c r="BO16" s="662" t="s">
        <v>237</v>
      </c>
      <c r="BP16" s="662"/>
      <c r="BQ16" s="662"/>
      <c r="BR16" s="662"/>
      <c r="BS16" s="668" t="s">
        <v>225</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t="s">
        <v>225</v>
      </c>
      <c r="CS16" s="660"/>
      <c r="CT16" s="660"/>
      <c r="CU16" s="660"/>
      <c r="CV16" s="660"/>
      <c r="CW16" s="660"/>
      <c r="CX16" s="660"/>
      <c r="CY16" s="661"/>
      <c r="CZ16" s="662" t="s">
        <v>225</v>
      </c>
      <c r="DA16" s="662"/>
      <c r="DB16" s="662"/>
      <c r="DC16" s="662"/>
      <c r="DD16" s="668" t="s">
        <v>225</v>
      </c>
      <c r="DE16" s="660"/>
      <c r="DF16" s="660"/>
      <c r="DG16" s="660"/>
      <c r="DH16" s="660"/>
      <c r="DI16" s="660"/>
      <c r="DJ16" s="660"/>
      <c r="DK16" s="660"/>
      <c r="DL16" s="660"/>
      <c r="DM16" s="660"/>
      <c r="DN16" s="660"/>
      <c r="DO16" s="660"/>
      <c r="DP16" s="661"/>
      <c r="DQ16" s="668" t="s">
        <v>225</v>
      </c>
      <c r="DR16" s="660"/>
      <c r="DS16" s="660"/>
      <c r="DT16" s="660"/>
      <c r="DU16" s="660"/>
      <c r="DV16" s="660"/>
      <c r="DW16" s="660"/>
      <c r="DX16" s="660"/>
      <c r="DY16" s="660"/>
      <c r="DZ16" s="660"/>
      <c r="EA16" s="660"/>
      <c r="EB16" s="660"/>
      <c r="EC16" s="669"/>
    </row>
    <row r="17" spans="2:133" ht="11.25" customHeight="1">
      <c r="B17" s="656" t="s">
        <v>263</v>
      </c>
      <c r="C17" s="657"/>
      <c r="D17" s="657"/>
      <c r="E17" s="657"/>
      <c r="F17" s="657"/>
      <c r="G17" s="657"/>
      <c r="H17" s="657"/>
      <c r="I17" s="657"/>
      <c r="J17" s="657"/>
      <c r="K17" s="657"/>
      <c r="L17" s="657"/>
      <c r="M17" s="657"/>
      <c r="N17" s="657"/>
      <c r="O17" s="657"/>
      <c r="P17" s="657"/>
      <c r="Q17" s="658"/>
      <c r="R17" s="659">
        <v>3184</v>
      </c>
      <c r="S17" s="660"/>
      <c r="T17" s="660"/>
      <c r="U17" s="660"/>
      <c r="V17" s="660"/>
      <c r="W17" s="660"/>
      <c r="X17" s="660"/>
      <c r="Y17" s="661"/>
      <c r="Z17" s="662">
        <v>0.1</v>
      </c>
      <c r="AA17" s="662"/>
      <c r="AB17" s="662"/>
      <c r="AC17" s="662"/>
      <c r="AD17" s="663">
        <v>3184</v>
      </c>
      <c r="AE17" s="663"/>
      <c r="AF17" s="663"/>
      <c r="AG17" s="663"/>
      <c r="AH17" s="663"/>
      <c r="AI17" s="663"/>
      <c r="AJ17" s="663"/>
      <c r="AK17" s="663"/>
      <c r="AL17" s="664">
        <v>0.1</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225</v>
      </c>
      <c r="BH17" s="660"/>
      <c r="BI17" s="660"/>
      <c r="BJ17" s="660"/>
      <c r="BK17" s="660"/>
      <c r="BL17" s="660"/>
      <c r="BM17" s="660"/>
      <c r="BN17" s="661"/>
      <c r="BO17" s="662" t="s">
        <v>225</v>
      </c>
      <c r="BP17" s="662"/>
      <c r="BQ17" s="662"/>
      <c r="BR17" s="662"/>
      <c r="BS17" s="668" t="s">
        <v>225</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471839</v>
      </c>
      <c r="CS17" s="660"/>
      <c r="CT17" s="660"/>
      <c r="CU17" s="660"/>
      <c r="CV17" s="660"/>
      <c r="CW17" s="660"/>
      <c r="CX17" s="660"/>
      <c r="CY17" s="661"/>
      <c r="CZ17" s="662">
        <v>9.4</v>
      </c>
      <c r="DA17" s="662"/>
      <c r="DB17" s="662"/>
      <c r="DC17" s="662"/>
      <c r="DD17" s="668" t="s">
        <v>225</v>
      </c>
      <c r="DE17" s="660"/>
      <c r="DF17" s="660"/>
      <c r="DG17" s="660"/>
      <c r="DH17" s="660"/>
      <c r="DI17" s="660"/>
      <c r="DJ17" s="660"/>
      <c r="DK17" s="660"/>
      <c r="DL17" s="660"/>
      <c r="DM17" s="660"/>
      <c r="DN17" s="660"/>
      <c r="DO17" s="660"/>
      <c r="DP17" s="661"/>
      <c r="DQ17" s="668">
        <v>453671</v>
      </c>
      <c r="DR17" s="660"/>
      <c r="DS17" s="660"/>
      <c r="DT17" s="660"/>
      <c r="DU17" s="660"/>
      <c r="DV17" s="660"/>
      <c r="DW17" s="660"/>
      <c r="DX17" s="660"/>
      <c r="DY17" s="660"/>
      <c r="DZ17" s="660"/>
      <c r="EA17" s="660"/>
      <c r="EB17" s="660"/>
      <c r="EC17" s="669"/>
    </row>
    <row r="18" spans="2:133" ht="11.25" customHeight="1">
      <c r="B18" s="656" t="s">
        <v>266</v>
      </c>
      <c r="C18" s="657"/>
      <c r="D18" s="657"/>
      <c r="E18" s="657"/>
      <c r="F18" s="657"/>
      <c r="G18" s="657"/>
      <c r="H18" s="657"/>
      <c r="I18" s="657"/>
      <c r="J18" s="657"/>
      <c r="K18" s="657"/>
      <c r="L18" s="657"/>
      <c r="M18" s="657"/>
      <c r="N18" s="657"/>
      <c r="O18" s="657"/>
      <c r="P18" s="657"/>
      <c r="Q18" s="658"/>
      <c r="R18" s="659">
        <v>1533694</v>
      </c>
      <c r="S18" s="660"/>
      <c r="T18" s="660"/>
      <c r="U18" s="660"/>
      <c r="V18" s="660"/>
      <c r="W18" s="660"/>
      <c r="X18" s="660"/>
      <c r="Y18" s="661"/>
      <c r="Z18" s="662">
        <v>29.8</v>
      </c>
      <c r="AA18" s="662"/>
      <c r="AB18" s="662"/>
      <c r="AC18" s="662"/>
      <c r="AD18" s="663">
        <v>1419852</v>
      </c>
      <c r="AE18" s="663"/>
      <c r="AF18" s="663"/>
      <c r="AG18" s="663"/>
      <c r="AH18" s="663"/>
      <c r="AI18" s="663"/>
      <c r="AJ18" s="663"/>
      <c r="AK18" s="663"/>
      <c r="AL18" s="664">
        <v>55.3</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225</v>
      </c>
      <c r="BH18" s="660"/>
      <c r="BI18" s="660"/>
      <c r="BJ18" s="660"/>
      <c r="BK18" s="660"/>
      <c r="BL18" s="660"/>
      <c r="BM18" s="660"/>
      <c r="BN18" s="661"/>
      <c r="BO18" s="662" t="s">
        <v>225</v>
      </c>
      <c r="BP18" s="662"/>
      <c r="BQ18" s="662"/>
      <c r="BR18" s="662"/>
      <c r="BS18" s="668" t="s">
        <v>225</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225</v>
      </c>
      <c r="CS18" s="660"/>
      <c r="CT18" s="660"/>
      <c r="CU18" s="660"/>
      <c r="CV18" s="660"/>
      <c r="CW18" s="660"/>
      <c r="CX18" s="660"/>
      <c r="CY18" s="661"/>
      <c r="CZ18" s="662" t="s">
        <v>237</v>
      </c>
      <c r="DA18" s="662"/>
      <c r="DB18" s="662"/>
      <c r="DC18" s="662"/>
      <c r="DD18" s="668" t="s">
        <v>225</v>
      </c>
      <c r="DE18" s="660"/>
      <c r="DF18" s="660"/>
      <c r="DG18" s="660"/>
      <c r="DH18" s="660"/>
      <c r="DI18" s="660"/>
      <c r="DJ18" s="660"/>
      <c r="DK18" s="660"/>
      <c r="DL18" s="660"/>
      <c r="DM18" s="660"/>
      <c r="DN18" s="660"/>
      <c r="DO18" s="660"/>
      <c r="DP18" s="661"/>
      <c r="DQ18" s="668" t="s">
        <v>225</v>
      </c>
      <c r="DR18" s="660"/>
      <c r="DS18" s="660"/>
      <c r="DT18" s="660"/>
      <c r="DU18" s="660"/>
      <c r="DV18" s="660"/>
      <c r="DW18" s="660"/>
      <c r="DX18" s="660"/>
      <c r="DY18" s="660"/>
      <c r="DZ18" s="660"/>
      <c r="EA18" s="660"/>
      <c r="EB18" s="660"/>
      <c r="EC18" s="669"/>
    </row>
    <row r="19" spans="2:133" ht="11.25" customHeight="1">
      <c r="B19" s="656" t="s">
        <v>269</v>
      </c>
      <c r="C19" s="657"/>
      <c r="D19" s="657"/>
      <c r="E19" s="657"/>
      <c r="F19" s="657"/>
      <c r="G19" s="657"/>
      <c r="H19" s="657"/>
      <c r="I19" s="657"/>
      <c r="J19" s="657"/>
      <c r="K19" s="657"/>
      <c r="L19" s="657"/>
      <c r="M19" s="657"/>
      <c r="N19" s="657"/>
      <c r="O19" s="657"/>
      <c r="P19" s="657"/>
      <c r="Q19" s="658"/>
      <c r="R19" s="659">
        <v>1419852</v>
      </c>
      <c r="S19" s="660"/>
      <c r="T19" s="660"/>
      <c r="U19" s="660"/>
      <c r="V19" s="660"/>
      <c r="W19" s="660"/>
      <c r="X19" s="660"/>
      <c r="Y19" s="661"/>
      <c r="Z19" s="662">
        <v>27.6</v>
      </c>
      <c r="AA19" s="662"/>
      <c r="AB19" s="662"/>
      <c r="AC19" s="662"/>
      <c r="AD19" s="663">
        <v>1419852</v>
      </c>
      <c r="AE19" s="663"/>
      <c r="AF19" s="663"/>
      <c r="AG19" s="663"/>
      <c r="AH19" s="663"/>
      <c r="AI19" s="663"/>
      <c r="AJ19" s="663"/>
      <c r="AK19" s="663"/>
      <c r="AL19" s="664">
        <v>55.3</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t="s">
        <v>225</v>
      </c>
      <c r="BH19" s="660"/>
      <c r="BI19" s="660"/>
      <c r="BJ19" s="660"/>
      <c r="BK19" s="660"/>
      <c r="BL19" s="660"/>
      <c r="BM19" s="660"/>
      <c r="BN19" s="661"/>
      <c r="BO19" s="662" t="s">
        <v>237</v>
      </c>
      <c r="BP19" s="662"/>
      <c r="BQ19" s="662"/>
      <c r="BR19" s="662"/>
      <c r="BS19" s="668" t="s">
        <v>237</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225</v>
      </c>
      <c r="CS19" s="660"/>
      <c r="CT19" s="660"/>
      <c r="CU19" s="660"/>
      <c r="CV19" s="660"/>
      <c r="CW19" s="660"/>
      <c r="CX19" s="660"/>
      <c r="CY19" s="661"/>
      <c r="CZ19" s="662" t="s">
        <v>225</v>
      </c>
      <c r="DA19" s="662"/>
      <c r="DB19" s="662"/>
      <c r="DC19" s="662"/>
      <c r="DD19" s="668" t="s">
        <v>237</v>
      </c>
      <c r="DE19" s="660"/>
      <c r="DF19" s="660"/>
      <c r="DG19" s="660"/>
      <c r="DH19" s="660"/>
      <c r="DI19" s="660"/>
      <c r="DJ19" s="660"/>
      <c r="DK19" s="660"/>
      <c r="DL19" s="660"/>
      <c r="DM19" s="660"/>
      <c r="DN19" s="660"/>
      <c r="DO19" s="660"/>
      <c r="DP19" s="661"/>
      <c r="DQ19" s="668" t="s">
        <v>237</v>
      </c>
      <c r="DR19" s="660"/>
      <c r="DS19" s="660"/>
      <c r="DT19" s="660"/>
      <c r="DU19" s="660"/>
      <c r="DV19" s="660"/>
      <c r="DW19" s="660"/>
      <c r="DX19" s="660"/>
      <c r="DY19" s="660"/>
      <c r="DZ19" s="660"/>
      <c r="EA19" s="660"/>
      <c r="EB19" s="660"/>
      <c r="EC19" s="669"/>
    </row>
    <row r="20" spans="2:133" ht="11.25" customHeight="1">
      <c r="B20" s="656" t="s">
        <v>272</v>
      </c>
      <c r="C20" s="657"/>
      <c r="D20" s="657"/>
      <c r="E20" s="657"/>
      <c r="F20" s="657"/>
      <c r="G20" s="657"/>
      <c r="H20" s="657"/>
      <c r="I20" s="657"/>
      <c r="J20" s="657"/>
      <c r="K20" s="657"/>
      <c r="L20" s="657"/>
      <c r="M20" s="657"/>
      <c r="N20" s="657"/>
      <c r="O20" s="657"/>
      <c r="P20" s="657"/>
      <c r="Q20" s="658"/>
      <c r="R20" s="659">
        <v>113842</v>
      </c>
      <c r="S20" s="660"/>
      <c r="T20" s="660"/>
      <c r="U20" s="660"/>
      <c r="V20" s="660"/>
      <c r="W20" s="660"/>
      <c r="X20" s="660"/>
      <c r="Y20" s="661"/>
      <c r="Z20" s="662">
        <v>2.2000000000000002</v>
      </c>
      <c r="AA20" s="662"/>
      <c r="AB20" s="662"/>
      <c r="AC20" s="662"/>
      <c r="AD20" s="663" t="s">
        <v>237</v>
      </c>
      <c r="AE20" s="663"/>
      <c r="AF20" s="663"/>
      <c r="AG20" s="663"/>
      <c r="AH20" s="663"/>
      <c r="AI20" s="663"/>
      <c r="AJ20" s="663"/>
      <c r="AK20" s="663"/>
      <c r="AL20" s="664" t="s">
        <v>225</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t="s">
        <v>237</v>
      </c>
      <c r="BH20" s="660"/>
      <c r="BI20" s="660"/>
      <c r="BJ20" s="660"/>
      <c r="BK20" s="660"/>
      <c r="BL20" s="660"/>
      <c r="BM20" s="660"/>
      <c r="BN20" s="661"/>
      <c r="BO20" s="662" t="s">
        <v>225</v>
      </c>
      <c r="BP20" s="662"/>
      <c r="BQ20" s="662"/>
      <c r="BR20" s="662"/>
      <c r="BS20" s="668" t="s">
        <v>225</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4994713</v>
      </c>
      <c r="CS20" s="660"/>
      <c r="CT20" s="660"/>
      <c r="CU20" s="660"/>
      <c r="CV20" s="660"/>
      <c r="CW20" s="660"/>
      <c r="CX20" s="660"/>
      <c r="CY20" s="661"/>
      <c r="CZ20" s="662">
        <v>100</v>
      </c>
      <c r="DA20" s="662"/>
      <c r="DB20" s="662"/>
      <c r="DC20" s="662"/>
      <c r="DD20" s="668">
        <v>1051411</v>
      </c>
      <c r="DE20" s="660"/>
      <c r="DF20" s="660"/>
      <c r="DG20" s="660"/>
      <c r="DH20" s="660"/>
      <c r="DI20" s="660"/>
      <c r="DJ20" s="660"/>
      <c r="DK20" s="660"/>
      <c r="DL20" s="660"/>
      <c r="DM20" s="660"/>
      <c r="DN20" s="660"/>
      <c r="DO20" s="660"/>
      <c r="DP20" s="661"/>
      <c r="DQ20" s="668">
        <v>3185502</v>
      </c>
      <c r="DR20" s="660"/>
      <c r="DS20" s="660"/>
      <c r="DT20" s="660"/>
      <c r="DU20" s="660"/>
      <c r="DV20" s="660"/>
      <c r="DW20" s="660"/>
      <c r="DX20" s="660"/>
      <c r="DY20" s="660"/>
      <c r="DZ20" s="660"/>
      <c r="EA20" s="660"/>
      <c r="EB20" s="660"/>
      <c r="EC20" s="669"/>
    </row>
    <row r="21" spans="2:133" ht="11.25" customHeight="1">
      <c r="B21" s="656" t="s">
        <v>275</v>
      </c>
      <c r="C21" s="657"/>
      <c r="D21" s="657"/>
      <c r="E21" s="657"/>
      <c r="F21" s="657"/>
      <c r="G21" s="657"/>
      <c r="H21" s="657"/>
      <c r="I21" s="657"/>
      <c r="J21" s="657"/>
      <c r="K21" s="657"/>
      <c r="L21" s="657"/>
      <c r="M21" s="657"/>
      <c r="N21" s="657"/>
      <c r="O21" s="657"/>
      <c r="P21" s="657"/>
      <c r="Q21" s="658"/>
      <c r="R21" s="659" t="s">
        <v>237</v>
      </c>
      <c r="S21" s="660"/>
      <c r="T21" s="660"/>
      <c r="U21" s="660"/>
      <c r="V21" s="660"/>
      <c r="W21" s="660"/>
      <c r="X21" s="660"/>
      <c r="Y21" s="661"/>
      <c r="Z21" s="662" t="s">
        <v>237</v>
      </c>
      <c r="AA21" s="662"/>
      <c r="AB21" s="662"/>
      <c r="AC21" s="662"/>
      <c r="AD21" s="663" t="s">
        <v>225</v>
      </c>
      <c r="AE21" s="663"/>
      <c r="AF21" s="663"/>
      <c r="AG21" s="663"/>
      <c r="AH21" s="663"/>
      <c r="AI21" s="663"/>
      <c r="AJ21" s="663"/>
      <c r="AK21" s="663"/>
      <c r="AL21" s="664" t="s">
        <v>237</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225</v>
      </c>
      <c r="BH21" s="660"/>
      <c r="BI21" s="660"/>
      <c r="BJ21" s="660"/>
      <c r="BK21" s="660"/>
      <c r="BL21" s="660"/>
      <c r="BM21" s="660"/>
      <c r="BN21" s="661"/>
      <c r="BO21" s="662" t="s">
        <v>225</v>
      </c>
      <c r="BP21" s="662"/>
      <c r="BQ21" s="662"/>
      <c r="BR21" s="662"/>
      <c r="BS21" s="668" t="s">
        <v>237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277</v>
      </c>
      <c r="C22" s="657"/>
      <c r="D22" s="657"/>
      <c r="E22" s="657"/>
      <c r="F22" s="657"/>
      <c r="G22" s="657"/>
      <c r="H22" s="657"/>
      <c r="I22" s="657"/>
      <c r="J22" s="657"/>
      <c r="K22" s="657"/>
      <c r="L22" s="657"/>
      <c r="M22" s="657"/>
      <c r="N22" s="657"/>
      <c r="O22" s="657"/>
      <c r="P22" s="657"/>
      <c r="Q22" s="658"/>
      <c r="R22" s="659">
        <v>2658110</v>
      </c>
      <c r="S22" s="660"/>
      <c r="T22" s="660"/>
      <c r="U22" s="660"/>
      <c r="V22" s="660"/>
      <c r="W22" s="660"/>
      <c r="X22" s="660"/>
      <c r="Y22" s="661"/>
      <c r="Z22" s="662">
        <v>51.7</v>
      </c>
      <c r="AA22" s="662"/>
      <c r="AB22" s="662"/>
      <c r="AC22" s="662"/>
      <c r="AD22" s="663">
        <v>2544268</v>
      </c>
      <c r="AE22" s="663"/>
      <c r="AF22" s="663"/>
      <c r="AG22" s="663"/>
      <c r="AH22" s="663"/>
      <c r="AI22" s="663"/>
      <c r="AJ22" s="663"/>
      <c r="AK22" s="663"/>
      <c r="AL22" s="664">
        <v>99.2</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225</v>
      </c>
      <c r="BH22" s="660"/>
      <c r="BI22" s="660"/>
      <c r="BJ22" s="660"/>
      <c r="BK22" s="660"/>
      <c r="BL22" s="660"/>
      <c r="BM22" s="660"/>
      <c r="BN22" s="661"/>
      <c r="BO22" s="662" t="s">
        <v>225</v>
      </c>
      <c r="BP22" s="662"/>
      <c r="BQ22" s="662"/>
      <c r="BR22" s="662"/>
      <c r="BS22" s="668" t="s">
        <v>237</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280</v>
      </c>
      <c r="C23" s="657"/>
      <c r="D23" s="657"/>
      <c r="E23" s="657"/>
      <c r="F23" s="657"/>
      <c r="G23" s="657"/>
      <c r="H23" s="657"/>
      <c r="I23" s="657"/>
      <c r="J23" s="657"/>
      <c r="K23" s="657"/>
      <c r="L23" s="657"/>
      <c r="M23" s="657"/>
      <c r="N23" s="657"/>
      <c r="O23" s="657"/>
      <c r="P23" s="657"/>
      <c r="Q23" s="658"/>
      <c r="R23" s="659">
        <v>1074</v>
      </c>
      <c r="S23" s="660"/>
      <c r="T23" s="660"/>
      <c r="U23" s="660"/>
      <c r="V23" s="660"/>
      <c r="W23" s="660"/>
      <c r="X23" s="660"/>
      <c r="Y23" s="661"/>
      <c r="Z23" s="662">
        <v>0</v>
      </c>
      <c r="AA23" s="662"/>
      <c r="AB23" s="662"/>
      <c r="AC23" s="662"/>
      <c r="AD23" s="663">
        <v>1074</v>
      </c>
      <c r="AE23" s="663"/>
      <c r="AF23" s="663"/>
      <c r="AG23" s="663"/>
      <c r="AH23" s="663"/>
      <c r="AI23" s="663"/>
      <c r="AJ23" s="663"/>
      <c r="AK23" s="663"/>
      <c r="AL23" s="664">
        <v>0</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t="s">
        <v>237</v>
      </c>
      <c r="BH23" s="660"/>
      <c r="BI23" s="660"/>
      <c r="BJ23" s="660"/>
      <c r="BK23" s="660"/>
      <c r="BL23" s="660"/>
      <c r="BM23" s="660"/>
      <c r="BN23" s="661"/>
      <c r="BO23" s="662" t="s">
        <v>237</v>
      </c>
      <c r="BP23" s="662"/>
      <c r="BQ23" s="662"/>
      <c r="BR23" s="662"/>
      <c r="BS23" s="668" t="s">
        <v>237</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c r="B24" s="656" t="s">
        <v>287</v>
      </c>
      <c r="C24" s="657"/>
      <c r="D24" s="657"/>
      <c r="E24" s="657"/>
      <c r="F24" s="657"/>
      <c r="G24" s="657"/>
      <c r="H24" s="657"/>
      <c r="I24" s="657"/>
      <c r="J24" s="657"/>
      <c r="K24" s="657"/>
      <c r="L24" s="657"/>
      <c r="M24" s="657"/>
      <c r="N24" s="657"/>
      <c r="O24" s="657"/>
      <c r="P24" s="657"/>
      <c r="Q24" s="658"/>
      <c r="R24" s="659">
        <v>57175</v>
      </c>
      <c r="S24" s="660"/>
      <c r="T24" s="660"/>
      <c r="U24" s="660"/>
      <c r="V24" s="660"/>
      <c r="W24" s="660"/>
      <c r="X24" s="660"/>
      <c r="Y24" s="661"/>
      <c r="Z24" s="662">
        <v>1.1000000000000001</v>
      </c>
      <c r="AA24" s="662"/>
      <c r="AB24" s="662"/>
      <c r="AC24" s="662"/>
      <c r="AD24" s="663" t="s">
        <v>225</v>
      </c>
      <c r="AE24" s="663"/>
      <c r="AF24" s="663"/>
      <c r="AG24" s="663"/>
      <c r="AH24" s="663"/>
      <c r="AI24" s="663"/>
      <c r="AJ24" s="663"/>
      <c r="AK24" s="663"/>
      <c r="AL24" s="664" t="s">
        <v>237</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225</v>
      </c>
      <c r="BH24" s="660"/>
      <c r="BI24" s="660"/>
      <c r="BJ24" s="660"/>
      <c r="BK24" s="660"/>
      <c r="BL24" s="660"/>
      <c r="BM24" s="660"/>
      <c r="BN24" s="661"/>
      <c r="BO24" s="662" t="s">
        <v>225</v>
      </c>
      <c r="BP24" s="662"/>
      <c r="BQ24" s="662"/>
      <c r="BR24" s="662"/>
      <c r="BS24" s="668" t="s">
        <v>225</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1918914</v>
      </c>
      <c r="CS24" s="649"/>
      <c r="CT24" s="649"/>
      <c r="CU24" s="649"/>
      <c r="CV24" s="649"/>
      <c r="CW24" s="649"/>
      <c r="CX24" s="649"/>
      <c r="CY24" s="650"/>
      <c r="CZ24" s="653">
        <v>38.4</v>
      </c>
      <c r="DA24" s="654"/>
      <c r="DB24" s="654"/>
      <c r="DC24" s="673"/>
      <c r="DD24" s="692">
        <v>1387719</v>
      </c>
      <c r="DE24" s="649"/>
      <c r="DF24" s="649"/>
      <c r="DG24" s="649"/>
      <c r="DH24" s="649"/>
      <c r="DI24" s="649"/>
      <c r="DJ24" s="649"/>
      <c r="DK24" s="650"/>
      <c r="DL24" s="692">
        <v>1386527</v>
      </c>
      <c r="DM24" s="649"/>
      <c r="DN24" s="649"/>
      <c r="DO24" s="649"/>
      <c r="DP24" s="649"/>
      <c r="DQ24" s="649"/>
      <c r="DR24" s="649"/>
      <c r="DS24" s="649"/>
      <c r="DT24" s="649"/>
      <c r="DU24" s="649"/>
      <c r="DV24" s="650"/>
      <c r="DW24" s="653">
        <v>51.2</v>
      </c>
      <c r="DX24" s="654"/>
      <c r="DY24" s="654"/>
      <c r="DZ24" s="654"/>
      <c r="EA24" s="654"/>
      <c r="EB24" s="654"/>
      <c r="EC24" s="655"/>
    </row>
    <row r="25" spans="2:133" ht="11.25" customHeight="1">
      <c r="B25" s="656" t="s">
        <v>290</v>
      </c>
      <c r="C25" s="657"/>
      <c r="D25" s="657"/>
      <c r="E25" s="657"/>
      <c r="F25" s="657"/>
      <c r="G25" s="657"/>
      <c r="H25" s="657"/>
      <c r="I25" s="657"/>
      <c r="J25" s="657"/>
      <c r="K25" s="657"/>
      <c r="L25" s="657"/>
      <c r="M25" s="657"/>
      <c r="N25" s="657"/>
      <c r="O25" s="657"/>
      <c r="P25" s="657"/>
      <c r="Q25" s="658"/>
      <c r="R25" s="659">
        <v>40391</v>
      </c>
      <c r="S25" s="660"/>
      <c r="T25" s="660"/>
      <c r="U25" s="660"/>
      <c r="V25" s="660"/>
      <c r="W25" s="660"/>
      <c r="X25" s="660"/>
      <c r="Y25" s="661"/>
      <c r="Z25" s="662">
        <v>0.8</v>
      </c>
      <c r="AA25" s="662"/>
      <c r="AB25" s="662"/>
      <c r="AC25" s="662"/>
      <c r="AD25" s="663">
        <v>2209</v>
      </c>
      <c r="AE25" s="663"/>
      <c r="AF25" s="663"/>
      <c r="AG25" s="663"/>
      <c r="AH25" s="663"/>
      <c r="AI25" s="663"/>
      <c r="AJ25" s="663"/>
      <c r="AK25" s="663"/>
      <c r="AL25" s="664">
        <v>0.1</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225</v>
      </c>
      <c r="BH25" s="660"/>
      <c r="BI25" s="660"/>
      <c r="BJ25" s="660"/>
      <c r="BK25" s="660"/>
      <c r="BL25" s="660"/>
      <c r="BM25" s="660"/>
      <c r="BN25" s="661"/>
      <c r="BO25" s="662" t="s">
        <v>225</v>
      </c>
      <c r="BP25" s="662"/>
      <c r="BQ25" s="662"/>
      <c r="BR25" s="662"/>
      <c r="BS25" s="668" t="s">
        <v>225</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682680</v>
      </c>
      <c r="CS25" s="695"/>
      <c r="CT25" s="695"/>
      <c r="CU25" s="695"/>
      <c r="CV25" s="695"/>
      <c r="CW25" s="695"/>
      <c r="CX25" s="695"/>
      <c r="CY25" s="696"/>
      <c r="CZ25" s="664">
        <v>13.7</v>
      </c>
      <c r="DA25" s="693"/>
      <c r="DB25" s="693"/>
      <c r="DC25" s="697"/>
      <c r="DD25" s="668">
        <v>656785</v>
      </c>
      <c r="DE25" s="695"/>
      <c r="DF25" s="695"/>
      <c r="DG25" s="695"/>
      <c r="DH25" s="695"/>
      <c r="DI25" s="695"/>
      <c r="DJ25" s="695"/>
      <c r="DK25" s="696"/>
      <c r="DL25" s="668">
        <v>656689</v>
      </c>
      <c r="DM25" s="695"/>
      <c r="DN25" s="695"/>
      <c r="DO25" s="695"/>
      <c r="DP25" s="695"/>
      <c r="DQ25" s="695"/>
      <c r="DR25" s="695"/>
      <c r="DS25" s="695"/>
      <c r="DT25" s="695"/>
      <c r="DU25" s="695"/>
      <c r="DV25" s="696"/>
      <c r="DW25" s="664">
        <v>24.3</v>
      </c>
      <c r="DX25" s="693"/>
      <c r="DY25" s="693"/>
      <c r="DZ25" s="693"/>
      <c r="EA25" s="693"/>
      <c r="EB25" s="693"/>
      <c r="EC25" s="694"/>
    </row>
    <row r="26" spans="2:133" ht="11.25" customHeight="1">
      <c r="B26" s="656" t="s">
        <v>293</v>
      </c>
      <c r="C26" s="657"/>
      <c r="D26" s="657"/>
      <c r="E26" s="657"/>
      <c r="F26" s="657"/>
      <c r="G26" s="657"/>
      <c r="H26" s="657"/>
      <c r="I26" s="657"/>
      <c r="J26" s="657"/>
      <c r="K26" s="657"/>
      <c r="L26" s="657"/>
      <c r="M26" s="657"/>
      <c r="N26" s="657"/>
      <c r="O26" s="657"/>
      <c r="P26" s="657"/>
      <c r="Q26" s="658"/>
      <c r="R26" s="659">
        <v>4538</v>
      </c>
      <c r="S26" s="660"/>
      <c r="T26" s="660"/>
      <c r="U26" s="660"/>
      <c r="V26" s="660"/>
      <c r="W26" s="660"/>
      <c r="X26" s="660"/>
      <c r="Y26" s="661"/>
      <c r="Z26" s="662">
        <v>0.1</v>
      </c>
      <c r="AA26" s="662"/>
      <c r="AB26" s="662"/>
      <c r="AC26" s="662"/>
      <c r="AD26" s="663" t="s">
        <v>225</v>
      </c>
      <c r="AE26" s="663"/>
      <c r="AF26" s="663"/>
      <c r="AG26" s="663"/>
      <c r="AH26" s="663"/>
      <c r="AI26" s="663"/>
      <c r="AJ26" s="663"/>
      <c r="AK26" s="663"/>
      <c r="AL26" s="664" t="s">
        <v>237</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237</v>
      </c>
      <c r="BH26" s="660"/>
      <c r="BI26" s="660"/>
      <c r="BJ26" s="660"/>
      <c r="BK26" s="660"/>
      <c r="BL26" s="660"/>
      <c r="BM26" s="660"/>
      <c r="BN26" s="661"/>
      <c r="BO26" s="662" t="s">
        <v>237</v>
      </c>
      <c r="BP26" s="662"/>
      <c r="BQ26" s="662"/>
      <c r="BR26" s="662"/>
      <c r="BS26" s="668" t="s">
        <v>225</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352672</v>
      </c>
      <c r="CS26" s="660"/>
      <c r="CT26" s="660"/>
      <c r="CU26" s="660"/>
      <c r="CV26" s="660"/>
      <c r="CW26" s="660"/>
      <c r="CX26" s="660"/>
      <c r="CY26" s="661"/>
      <c r="CZ26" s="664">
        <v>7.1</v>
      </c>
      <c r="DA26" s="693"/>
      <c r="DB26" s="693"/>
      <c r="DC26" s="697"/>
      <c r="DD26" s="668">
        <v>338163</v>
      </c>
      <c r="DE26" s="660"/>
      <c r="DF26" s="660"/>
      <c r="DG26" s="660"/>
      <c r="DH26" s="660"/>
      <c r="DI26" s="660"/>
      <c r="DJ26" s="660"/>
      <c r="DK26" s="661"/>
      <c r="DL26" s="668" t="s">
        <v>225</v>
      </c>
      <c r="DM26" s="660"/>
      <c r="DN26" s="660"/>
      <c r="DO26" s="660"/>
      <c r="DP26" s="660"/>
      <c r="DQ26" s="660"/>
      <c r="DR26" s="660"/>
      <c r="DS26" s="660"/>
      <c r="DT26" s="660"/>
      <c r="DU26" s="660"/>
      <c r="DV26" s="661"/>
      <c r="DW26" s="664" t="s">
        <v>225</v>
      </c>
      <c r="DX26" s="693"/>
      <c r="DY26" s="693"/>
      <c r="DZ26" s="693"/>
      <c r="EA26" s="693"/>
      <c r="EB26" s="693"/>
      <c r="EC26" s="694"/>
    </row>
    <row r="27" spans="2:133" ht="11.25" customHeight="1">
      <c r="B27" s="656" t="s">
        <v>296</v>
      </c>
      <c r="C27" s="657"/>
      <c r="D27" s="657"/>
      <c r="E27" s="657"/>
      <c r="F27" s="657"/>
      <c r="G27" s="657"/>
      <c r="H27" s="657"/>
      <c r="I27" s="657"/>
      <c r="J27" s="657"/>
      <c r="K27" s="657"/>
      <c r="L27" s="657"/>
      <c r="M27" s="657"/>
      <c r="N27" s="657"/>
      <c r="O27" s="657"/>
      <c r="P27" s="657"/>
      <c r="Q27" s="658"/>
      <c r="R27" s="659">
        <v>381125</v>
      </c>
      <c r="S27" s="660"/>
      <c r="T27" s="660"/>
      <c r="U27" s="660"/>
      <c r="V27" s="660"/>
      <c r="W27" s="660"/>
      <c r="X27" s="660"/>
      <c r="Y27" s="661"/>
      <c r="Z27" s="662">
        <v>7.4</v>
      </c>
      <c r="AA27" s="662"/>
      <c r="AB27" s="662"/>
      <c r="AC27" s="662"/>
      <c r="AD27" s="663" t="s">
        <v>225</v>
      </c>
      <c r="AE27" s="663"/>
      <c r="AF27" s="663"/>
      <c r="AG27" s="663"/>
      <c r="AH27" s="663"/>
      <c r="AI27" s="663"/>
      <c r="AJ27" s="663"/>
      <c r="AK27" s="663"/>
      <c r="AL27" s="664" t="s">
        <v>237</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963287</v>
      </c>
      <c r="BH27" s="660"/>
      <c r="BI27" s="660"/>
      <c r="BJ27" s="660"/>
      <c r="BK27" s="660"/>
      <c r="BL27" s="660"/>
      <c r="BM27" s="660"/>
      <c r="BN27" s="661"/>
      <c r="BO27" s="662">
        <v>100</v>
      </c>
      <c r="BP27" s="662"/>
      <c r="BQ27" s="662"/>
      <c r="BR27" s="662"/>
      <c r="BS27" s="668" t="s">
        <v>237</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764395</v>
      </c>
      <c r="CS27" s="695"/>
      <c r="CT27" s="695"/>
      <c r="CU27" s="695"/>
      <c r="CV27" s="695"/>
      <c r="CW27" s="695"/>
      <c r="CX27" s="695"/>
      <c r="CY27" s="696"/>
      <c r="CZ27" s="664">
        <v>15.3</v>
      </c>
      <c r="DA27" s="693"/>
      <c r="DB27" s="693"/>
      <c r="DC27" s="697"/>
      <c r="DD27" s="668">
        <v>277263</v>
      </c>
      <c r="DE27" s="695"/>
      <c r="DF27" s="695"/>
      <c r="DG27" s="695"/>
      <c r="DH27" s="695"/>
      <c r="DI27" s="695"/>
      <c r="DJ27" s="695"/>
      <c r="DK27" s="696"/>
      <c r="DL27" s="668">
        <v>276167</v>
      </c>
      <c r="DM27" s="695"/>
      <c r="DN27" s="695"/>
      <c r="DO27" s="695"/>
      <c r="DP27" s="695"/>
      <c r="DQ27" s="695"/>
      <c r="DR27" s="695"/>
      <c r="DS27" s="695"/>
      <c r="DT27" s="695"/>
      <c r="DU27" s="695"/>
      <c r="DV27" s="696"/>
      <c r="DW27" s="664">
        <v>10.199999999999999</v>
      </c>
      <c r="DX27" s="693"/>
      <c r="DY27" s="693"/>
      <c r="DZ27" s="693"/>
      <c r="EA27" s="693"/>
      <c r="EB27" s="693"/>
      <c r="EC27" s="694"/>
    </row>
    <row r="28" spans="2:133" ht="11.25" customHeight="1">
      <c r="B28" s="701" t="s">
        <v>299</v>
      </c>
      <c r="C28" s="702"/>
      <c r="D28" s="702"/>
      <c r="E28" s="702"/>
      <c r="F28" s="702"/>
      <c r="G28" s="702"/>
      <c r="H28" s="702"/>
      <c r="I28" s="702"/>
      <c r="J28" s="702"/>
      <c r="K28" s="702"/>
      <c r="L28" s="702"/>
      <c r="M28" s="702"/>
      <c r="N28" s="702"/>
      <c r="O28" s="702"/>
      <c r="P28" s="702"/>
      <c r="Q28" s="703"/>
      <c r="R28" s="659" t="s">
        <v>225</v>
      </c>
      <c r="S28" s="660"/>
      <c r="T28" s="660"/>
      <c r="U28" s="660"/>
      <c r="V28" s="660"/>
      <c r="W28" s="660"/>
      <c r="X28" s="660"/>
      <c r="Y28" s="661"/>
      <c r="Z28" s="662" t="s">
        <v>237</v>
      </c>
      <c r="AA28" s="662"/>
      <c r="AB28" s="662"/>
      <c r="AC28" s="662"/>
      <c r="AD28" s="663" t="s">
        <v>225</v>
      </c>
      <c r="AE28" s="663"/>
      <c r="AF28" s="663"/>
      <c r="AG28" s="663"/>
      <c r="AH28" s="663"/>
      <c r="AI28" s="663"/>
      <c r="AJ28" s="663"/>
      <c r="AK28" s="663"/>
      <c r="AL28" s="664" t="s">
        <v>225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471839</v>
      </c>
      <c r="CS28" s="660"/>
      <c r="CT28" s="660"/>
      <c r="CU28" s="660"/>
      <c r="CV28" s="660"/>
      <c r="CW28" s="660"/>
      <c r="CX28" s="660"/>
      <c r="CY28" s="661"/>
      <c r="CZ28" s="664">
        <v>9.4</v>
      </c>
      <c r="DA28" s="693"/>
      <c r="DB28" s="693"/>
      <c r="DC28" s="697"/>
      <c r="DD28" s="668">
        <v>453671</v>
      </c>
      <c r="DE28" s="660"/>
      <c r="DF28" s="660"/>
      <c r="DG28" s="660"/>
      <c r="DH28" s="660"/>
      <c r="DI28" s="660"/>
      <c r="DJ28" s="660"/>
      <c r="DK28" s="661"/>
      <c r="DL28" s="668">
        <v>453671</v>
      </c>
      <c r="DM28" s="660"/>
      <c r="DN28" s="660"/>
      <c r="DO28" s="660"/>
      <c r="DP28" s="660"/>
      <c r="DQ28" s="660"/>
      <c r="DR28" s="660"/>
      <c r="DS28" s="660"/>
      <c r="DT28" s="660"/>
      <c r="DU28" s="660"/>
      <c r="DV28" s="661"/>
      <c r="DW28" s="664">
        <v>16.8</v>
      </c>
      <c r="DX28" s="693"/>
      <c r="DY28" s="693"/>
      <c r="DZ28" s="693"/>
      <c r="EA28" s="693"/>
      <c r="EB28" s="693"/>
      <c r="EC28" s="694"/>
    </row>
    <row r="29" spans="2:133" ht="11.25" customHeight="1">
      <c r="B29" s="656" t="s">
        <v>301</v>
      </c>
      <c r="C29" s="657"/>
      <c r="D29" s="657"/>
      <c r="E29" s="657"/>
      <c r="F29" s="657"/>
      <c r="G29" s="657"/>
      <c r="H29" s="657"/>
      <c r="I29" s="657"/>
      <c r="J29" s="657"/>
      <c r="K29" s="657"/>
      <c r="L29" s="657"/>
      <c r="M29" s="657"/>
      <c r="N29" s="657"/>
      <c r="O29" s="657"/>
      <c r="P29" s="657"/>
      <c r="Q29" s="658"/>
      <c r="R29" s="659">
        <v>492552</v>
      </c>
      <c r="S29" s="660"/>
      <c r="T29" s="660"/>
      <c r="U29" s="660"/>
      <c r="V29" s="660"/>
      <c r="W29" s="660"/>
      <c r="X29" s="660"/>
      <c r="Y29" s="661"/>
      <c r="Z29" s="662">
        <v>9.6</v>
      </c>
      <c r="AA29" s="662"/>
      <c r="AB29" s="662"/>
      <c r="AC29" s="662"/>
      <c r="AD29" s="663" t="s">
        <v>225</v>
      </c>
      <c r="AE29" s="663"/>
      <c r="AF29" s="663"/>
      <c r="AG29" s="663"/>
      <c r="AH29" s="663"/>
      <c r="AI29" s="663"/>
      <c r="AJ29" s="663"/>
      <c r="AK29" s="663"/>
      <c r="AL29" s="664" t="s">
        <v>237</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471832</v>
      </c>
      <c r="CS29" s="695"/>
      <c r="CT29" s="695"/>
      <c r="CU29" s="695"/>
      <c r="CV29" s="695"/>
      <c r="CW29" s="695"/>
      <c r="CX29" s="695"/>
      <c r="CY29" s="696"/>
      <c r="CZ29" s="664">
        <v>9.4</v>
      </c>
      <c r="DA29" s="693"/>
      <c r="DB29" s="693"/>
      <c r="DC29" s="697"/>
      <c r="DD29" s="668">
        <v>453664</v>
      </c>
      <c r="DE29" s="695"/>
      <c r="DF29" s="695"/>
      <c r="DG29" s="695"/>
      <c r="DH29" s="695"/>
      <c r="DI29" s="695"/>
      <c r="DJ29" s="695"/>
      <c r="DK29" s="696"/>
      <c r="DL29" s="668">
        <v>453664</v>
      </c>
      <c r="DM29" s="695"/>
      <c r="DN29" s="695"/>
      <c r="DO29" s="695"/>
      <c r="DP29" s="695"/>
      <c r="DQ29" s="695"/>
      <c r="DR29" s="695"/>
      <c r="DS29" s="695"/>
      <c r="DT29" s="695"/>
      <c r="DU29" s="695"/>
      <c r="DV29" s="696"/>
      <c r="DW29" s="664">
        <v>16.8</v>
      </c>
      <c r="DX29" s="693"/>
      <c r="DY29" s="693"/>
      <c r="DZ29" s="693"/>
      <c r="EA29" s="693"/>
      <c r="EB29" s="693"/>
      <c r="EC29" s="694"/>
    </row>
    <row r="30" spans="2:133" ht="11.25" customHeight="1">
      <c r="B30" s="656" t="s">
        <v>306</v>
      </c>
      <c r="C30" s="657"/>
      <c r="D30" s="657"/>
      <c r="E30" s="657"/>
      <c r="F30" s="657"/>
      <c r="G30" s="657"/>
      <c r="H30" s="657"/>
      <c r="I30" s="657"/>
      <c r="J30" s="657"/>
      <c r="K30" s="657"/>
      <c r="L30" s="657"/>
      <c r="M30" s="657"/>
      <c r="N30" s="657"/>
      <c r="O30" s="657"/>
      <c r="P30" s="657"/>
      <c r="Q30" s="658"/>
      <c r="R30" s="659">
        <v>39219</v>
      </c>
      <c r="S30" s="660"/>
      <c r="T30" s="660"/>
      <c r="U30" s="660"/>
      <c r="V30" s="660"/>
      <c r="W30" s="660"/>
      <c r="X30" s="660"/>
      <c r="Y30" s="661"/>
      <c r="Z30" s="662">
        <v>0.8</v>
      </c>
      <c r="AA30" s="662"/>
      <c r="AB30" s="662"/>
      <c r="AC30" s="662"/>
      <c r="AD30" s="663">
        <v>17748</v>
      </c>
      <c r="AE30" s="663"/>
      <c r="AF30" s="663"/>
      <c r="AG30" s="663"/>
      <c r="AH30" s="663"/>
      <c r="AI30" s="663"/>
      <c r="AJ30" s="663"/>
      <c r="AK30" s="663"/>
      <c r="AL30" s="664">
        <v>0.7</v>
      </c>
      <c r="AM30" s="665"/>
      <c r="AN30" s="665"/>
      <c r="AO30" s="666"/>
      <c r="AP30" s="707" t="s">
        <v>307</v>
      </c>
      <c r="AQ30" s="708"/>
      <c r="AR30" s="708"/>
      <c r="AS30" s="708"/>
      <c r="AT30" s="713" t="s">
        <v>308</v>
      </c>
      <c r="AU30" s="210"/>
      <c r="AV30" s="210"/>
      <c r="AW30" s="210"/>
      <c r="AX30" s="645" t="s">
        <v>184</v>
      </c>
      <c r="AY30" s="646"/>
      <c r="AZ30" s="646"/>
      <c r="BA30" s="646"/>
      <c r="BB30" s="646"/>
      <c r="BC30" s="646"/>
      <c r="BD30" s="646"/>
      <c r="BE30" s="646"/>
      <c r="BF30" s="647"/>
      <c r="BG30" s="719">
        <v>99.4</v>
      </c>
      <c r="BH30" s="720"/>
      <c r="BI30" s="720"/>
      <c r="BJ30" s="720"/>
      <c r="BK30" s="720"/>
      <c r="BL30" s="720"/>
      <c r="BM30" s="654">
        <v>97</v>
      </c>
      <c r="BN30" s="720"/>
      <c r="BO30" s="720"/>
      <c r="BP30" s="720"/>
      <c r="BQ30" s="721"/>
      <c r="BR30" s="719">
        <v>99</v>
      </c>
      <c r="BS30" s="720"/>
      <c r="BT30" s="720"/>
      <c r="BU30" s="720"/>
      <c r="BV30" s="720"/>
      <c r="BW30" s="720"/>
      <c r="BX30" s="654">
        <v>96.4</v>
      </c>
      <c r="BY30" s="720"/>
      <c r="BZ30" s="720"/>
      <c r="CA30" s="720"/>
      <c r="CB30" s="721"/>
      <c r="CD30" s="724"/>
      <c r="CE30" s="725"/>
      <c r="CF30" s="674" t="s">
        <v>309</v>
      </c>
      <c r="CG30" s="675"/>
      <c r="CH30" s="675"/>
      <c r="CI30" s="675"/>
      <c r="CJ30" s="675"/>
      <c r="CK30" s="675"/>
      <c r="CL30" s="675"/>
      <c r="CM30" s="675"/>
      <c r="CN30" s="675"/>
      <c r="CO30" s="675"/>
      <c r="CP30" s="675"/>
      <c r="CQ30" s="676"/>
      <c r="CR30" s="659">
        <v>437451</v>
      </c>
      <c r="CS30" s="660"/>
      <c r="CT30" s="660"/>
      <c r="CU30" s="660"/>
      <c r="CV30" s="660"/>
      <c r="CW30" s="660"/>
      <c r="CX30" s="660"/>
      <c r="CY30" s="661"/>
      <c r="CZ30" s="664">
        <v>8.8000000000000007</v>
      </c>
      <c r="DA30" s="693"/>
      <c r="DB30" s="693"/>
      <c r="DC30" s="697"/>
      <c r="DD30" s="668">
        <v>419283</v>
      </c>
      <c r="DE30" s="660"/>
      <c r="DF30" s="660"/>
      <c r="DG30" s="660"/>
      <c r="DH30" s="660"/>
      <c r="DI30" s="660"/>
      <c r="DJ30" s="660"/>
      <c r="DK30" s="661"/>
      <c r="DL30" s="668">
        <v>419283</v>
      </c>
      <c r="DM30" s="660"/>
      <c r="DN30" s="660"/>
      <c r="DO30" s="660"/>
      <c r="DP30" s="660"/>
      <c r="DQ30" s="660"/>
      <c r="DR30" s="660"/>
      <c r="DS30" s="660"/>
      <c r="DT30" s="660"/>
      <c r="DU30" s="660"/>
      <c r="DV30" s="661"/>
      <c r="DW30" s="664">
        <v>15.5</v>
      </c>
      <c r="DX30" s="693"/>
      <c r="DY30" s="693"/>
      <c r="DZ30" s="693"/>
      <c r="EA30" s="693"/>
      <c r="EB30" s="693"/>
      <c r="EC30" s="694"/>
    </row>
    <row r="31" spans="2:133" ht="11.25" customHeight="1">
      <c r="B31" s="656" t="s">
        <v>310</v>
      </c>
      <c r="C31" s="657"/>
      <c r="D31" s="657"/>
      <c r="E31" s="657"/>
      <c r="F31" s="657"/>
      <c r="G31" s="657"/>
      <c r="H31" s="657"/>
      <c r="I31" s="657"/>
      <c r="J31" s="657"/>
      <c r="K31" s="657"/>
      <c r="L31" s="657"/>
      <c r="M31" s="657"/>
      <c r="N31" s="657"/>
      <c r="O31" s="657"/>
      <c r="P31" s="657"/>
      <c r="Q31" s="658"/>
      <c r="R31" s="659">
        <v>371479</v>
      </c>
      <c r="S31" s="660"/>
      <c r="T31" s="660"/>
      <c r="U31" s="660"/>
      <c r="V31" s="660"/>
      <c r="W31" s="660"/>
      <c r="X31" s="660"/>
      <c r="Y31" s="661"/>
      <c r="Z31" s="662">
        <v>7.2</v>
      </c>
      <c r="AA31" s="662"/>
      <c r="AB31" s="662"/>
      <c r="AC31" s="662"/>
      <c r="AD31" s="663" t="s">
        <v>225</v>
      </c>
      <c r="AE31" s="663"/>
      <c r="AF31" s="663"/>
      <c r="AG31" s="663"/>
      <c r="AH31" s="663"/>
      <c r="AI31" s="663"/>
      <c r="AJ31" s="663"/>
      <c r="AK31" s="663"/>
      <c r="AL31" s="664" t="s">
        <v>237</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99.4</v>
      </c>
      <c r="BH31" s="695"/>
      <c r="BI31" s="695"/>
      <c r="BJ31" s="695"/>
      <c r="BK31" s="695"/>
      <c r="BL31" s="695"/>
      <c r="BM31" s="665">
        <v>97.3</v>
      </c>
      <c r="BN31" s="717"/>
      <c r="BO31" s="717"/>
      <c r="BP31" s="717"/>
      <c r="BQ31" s="718"/>
      <c r="BR31" s="716">
        <v>98.2</v>
      </c>
      <c r="BS31" s="695"/>
      <c r="BT31" s="695"/>
      <c r="BU31" s="695"/>
      <c r="BV31" s="695"/>
      <c r="BW31" s="695"/>
      <c r="BX31" s="665">
        <v>96</v>
      </c>
      <c r="BY31" s="717"/>
      <c r="BZ31" s="717"/>
      <c r="CA31" s="717"/>
      <c r="CB31" s="718"/>
      <c r="CD31" s="724"/>
      <c r="CE31" s="725"/>
      <c r="CF31" s="674" t="s">
        <v>313</v>
      </c>
      <c r="CG31" s="675"/>
      <c r="CH31" s="675"/>
      <c r="CI31" s="675"/>
      <c r="CJ31" s="675"/>
      <c r="CK31" s="675"/>
      <c r="CL31" s="675"/>
      <c r="CM31" s="675"/>
      <c r="CN31" s="675"/>
      <c r="CO31" s="675"/>
      <c r="CP31" s="675"/>
      <c r="CQ31" s="676"/>
      <c r="CR31" s="659">
        <v>34381</v>
      </c>
      <c r="CS31" s="695"/>
      <c r="CT31" s="695"/>
      <c r="CU31" s="695"/>
      <c r="CV31" s="695"/>
      <c r="CW31" s="695"/>
      <c r="CX31" s="695"/>
      <c r="CY31" s="696"/>
      <c r="CZ31" s="664">
        <v>0.7</v>
      </c>
      <c r="DA31" s="693"/>
      <c r="DB31" s="693"/>
      <c r="DC31" s="697"/>
      <c r="DD31" s="668">
        <v>34381</v>
      </c>
      <c r="DE31" s="695"/>
      <c r="DF31" s="695"/>
      <c r="DG31" s="695"/>
      <c r="DH31" s="695"/>
      <c r="DI31" s="695"/>
      <c r="DJ31" s="695"/>
      <c r="DK31" s="696"/>
      <c r="DL31" s="668">
        <v>34381</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314</v>
      </c>
      <c r="C32" s="657"/>
      <c r="D32" s="657"/>
      <c r="E32" s="657"/>
      <c r="F32" s="657"/>
      <c r="G32" s="657"/>
      <c r="H32" s="657"/>
      <c r="I32" s="657"/>
      <c r="J32" s="657"/>
      <c r="K32" s="657"/>
      <c r="L32" s="657"/>
      <c r="M32" s="657"/>
      <c r="N32" s="657"/>
      <c r="O32" s="657"/>
      <c r="P32" s="657"/>
      <c r="Q32" s="658"/>
      <c r="R32" s="659">
        <v>121524</v>
      </c>
      <c r="S32" s="660"/>
      <c r="T32" s="660"/>
      <c r="U32" s="660"/>
      <c r="V32" s="660"/>
      <c r="W32" s="660"/>
      <c r="X32" s="660"/>
      <c r="Y32" s="661"/>
      <c r="Z32" s="662">
        <v>2.4</v>
      </c>
      <c r="AA32" s="662"/>
      <c r="AB32" s="662"/>
      <c r="AC32" s="662"/>
      <c r="AD32" s="663" t="s">
        <v>237</v>
      </c>
      <c r="AE32" s="663"/>
      <c r="AF32" s="663"/>
      <c r="AG32" s="663"/>
      <c r="AH32" s="663"/>
      <c r="AI32" s="663"/>
      <c r="AJ32" s="663"/>
      <c r="AK32" s="663"/>
      <c r="AL32" s="664" t="s">
        <v>225</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98.6</v>
      </c>
      <c r="BH32" s="729"/>
      <c r="BI32" s="729"/>
      <c r="BJ32" s="729"/>
      <c r="BK32" s="729"/>
      <c r="BL32" s="729"/>
      <c r="BM32" s="730">
        <v>93.2</v>
      </c>
      <c r="BN32" s="729"/>
      <c r="BO32" s="729"/>
      <c r="BP32" s="729"/>
      <c r="BQ32" s="731"/>
      <c r="BR32" s="728">
        <v>98.2</v>
      </c>
      <c r="BS32" s="729"/>
      <c r="BT32" s="729"/>
      <c r="BU32" s="729"/>
      <c r="BV32" s="729"/>
      <c r="BW32" s="729"/>
      <c r="BX32" s="730">
        <v>91.9</v>
      </c>
      <c r="BY32" s="729"/>
      <c r="BZ32" s="729"/>
      <c r="CA32" s="729"/>
      <c r="CB32" s="731"/>
      <c r="CD32" s="726"/>
      <c r="CE32" s="727"/>
      <c r="CF32" s="674" t="s">
        <v>316</v>
      </c>
      <c r="CG32" s="675"/>
      <c r="CH32" s="675"/>
      <c r="CI32" s="675"/>
      <c r="CJ32" s="675"/>
      <c r="CK32" s="675"/>
      <c r="CL32" s="675"/>
      <c r="CM32" s="675"/>
      <c r="CN32" s="675"/>
      <c r="CO32" s="675"/>
      <c r="CP32" s="675"/>
      <c r="CQ32" s="676"/>
      <c r="CR32" s="659">
        <v>7</v>
      </c>
      <c r="CS32" s="660"/>
      <c r="CT32" s="660"/>
      <c r="CU32" s="660"/>
      <c r="CV32" s="660"/>
      <c r="CW32" s="660"/>
      <c r="CX32" s="660"/>
      <c r="CY32" s="661"/>
      <c r="CZ32" s="664">
        <v>0</v>
      </c>
      <c r="DA32" s="693"/>
      <c r="DB32" s="693"/>
      <c r="DC32" s="697"/>
      <c r="DD32" s="668">
        <v>7</v>
      </c>
      <c r="DE32" s="660"/>
      <c r="DF32" s="660"/>
      <c r="DG32" s="660"/>
      <c r="DH32" s="660"/>
      <c r="DI32" s="660"/>
      <c r="DJ32" s="660"/>
      <c r="DK32" s="661"/>
      <c r="DL32" s="668">
        <v>7</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317</v>
      </c>
      <c r="C33" s="657"/>
      <c r="D33" s="657"/>
      <c r="E33" s="657"/>
      <c r="F33" s="657"/>
      <c r="G33" s="657"/>
      <c r="H33" s="657"/>
      <c r="I33" s="657"/>
      <c r="J33" s="657"/>
      <c r="K33" s="657"/>
      <c r="L33" s="657"/>
      <c r="M33" s="657"/>
      <c r="N33" s="657"/>
      <c r="O33" s="657"/>
      <c r="P33" s="657"/>
      <c r="Q33" s="658"/>
      <c r="R33" s="659">
        <v>240236</v>
      </c>
      <c r="S33" s="660"/>
      <c r="T33" s="660"/>
      <c r="U33" s="660"/>
      <c r="V33" s="660"/>
      <c r="W33" s="660"/>
      <c r="X33" s="660"/>
      <c r="Y33" s="661"/>
      <c r="Z33" s="662">
        <v>4.7</v>
      </c>
      <c r="AA33" s="662"/>
      <c r="AB33" s="662"/>
      <c r="AC33" s="662"/>
      <c r="AD33" s="663" t="s">
        <v>225</v>
      </c>
      <c r="AE33" s="663"/>
      <c r="AF33" s="663"/>
      <c r="AG33" s="663"/>
      <c r="AH33" s="663"/>
      <c r="AI33" s="663"/>
      <c r="AJ33" s="663"/>
      <c r="AK33" s="663"/>
      <c r="AL33" s="664" t="s">
        <v>225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2024388</v>
      </c>
      <c r="CS33" s="695"/>
      <c r="CT33" s="695"/>
      <c r="CU33" s="695"/>
      <c r="CV33" s="695"/>
      <c r="CW33" s="695"/>
      <c r="CX33" s="695"/>
      <c r="CY33" s="696"/>
      <c r="CZ33" s="664">
        <v>40.5</v>
      </c>
      <c r="DA33" s="693"/>
      <c r="DB33" s="693"/>
      <c r="DC33" s="697"/>
      <c r="DD33" s="668">
        <v>1371308</v>
      </c>
      <c r="DE33" s="695"/>
      <c r="DF33" s="695"/>
      <c r="DG33" s="695"/>
      <c r="DH33" s="695"/>
      <c r="DI33" s="695"/>
      <c r="DJ33" s="695"/>
      <c r="DK33" s="696"/>
      <c r="DL33" s="668">
        <v>1038116</v>
      </c>
      <c r="DM33" s="695"/>
      <c r="DN33" s="695"/>
      <c r="DO33" s="695"/>
      <c r="DP33" s="695"/>
      <c r="DQ33" s="695"/>
      <c r="DR33" s="695"/>
      <c r="DS33" s="695"/>
      <c r="DT33" s="695"/>
      <c r="DU33" s="695"/>
      <c r="DV33" s="696"/>
      <c r="DW33" s="664">
        <v>38.4</v>
      </c>
      <c r="DX33" s="693"/>
      <c r="DY33" s="693"/>
      <c r="DZ33" s="693"/>
      <c r="EA33" s="693"/>
      <c r="EB33" s="693"/>
      <c r="EC33" s="694"/>
    </row>
    <row r="34" spans="2:133" ht="11.25" customHeight="1">
      <c r="B34" s="656" t="s">
        <v>319</v>
      </c>
      <c r="C34" s="657"/>
      <c r="D34" s="657"/>
      <c r="E34" s="657"/>
      <c r="F34" s="657"/>
      <c r="G34" s="657"/>
      <c r="H34" s="657"/>
      <c r="I34" s="657"/>
      <c r="J34" s="657"/>
      <c r="K34" s="657"/>
      <c r="L34" s="657"/>
      <c r="M34" s="657"/>
      <c r="N34" s="657"/>
      <c r="O34" s="657"/>
      <c r="P34" s="657"/>
      <c r="Q34" s="658"/>
      <c r="R34" s="659">
        <v>65342</v>
      </c>
      <c r="S34" s="660"/>
      <c r="T34" s="660"/>
      <c r="U34" s="660"/>
      <c r="V34" s="660"/>
      <c r="W34" s="660"/>
      <c r="X34" s="660"/>
      <c r="Y34" s="661"/>
      <c r="Z34" s="662">
        <v>1.3</v>
      </c>
      <c r="AA34" s="662"/>
      <c r="AB34" s="662"/>
      <c r="AC34" s="662"/>
      <c r="AD34" s="663">
        <v>60</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565223</v>
      </c>
      <c r="CS34" s="660"/>
      <c r="CT34" s="660"/>
      <c r="CU34" s="660"/>
      <c r="CV34" s="660"/>
      <c r="CW34" s="660"/>
      <c r="CX34" s="660"/>
      <c r="CY34" s="661"/>
      <c r="CZ34" s="664">
        <v>11.3</v>
      </c>
      <c r="DA34" s="693"/>
      <c r="DB34" s="693"/>
      <c r="DC34" s="697"/>
      <c r="DD34" s="668">
        <v>402781</v>
      </c>
      <c r="DE34" s="660"/>
      <c r="DF34" s="660"/>
      <c r="DG34" s="660"/>
      <c r="DH34" s="660"/>
      <c r="DI34" s="660"/>
      <c r="DJ34" s="660"/>
      <c r="DK34" s="661"/>
      <c r="DL34" s="668">
        <v>352972</v>
      </c>
      <c r="DM34" s="660"/>
      <c r="DN34" s="660"/>
      <c r="DO34" s="660"/>
      <c r="DP34" s="660"/>
      <c r="DQ34" s="660"/>
      <c r="DR34" s="660"/>
      <c r="DS34" s="660"/>
      <c r="DT34" s="660"/>
      <c r="DU34" s="660"/>
      <c r="DV34" s="661"/>
      <c r="DW34" s="664">
        <v>13</v>
      </c>
      <c r="DX34" s="693"/>
      <c r="DY34" s="693"/>
      <c r="DZ34" s="693"/>
      <c r="EA34" s="693"/>
      <c r="EB34" s="693"/>
      <c r="EC34" s="694"/>
    </row>
    <row r="35" spans="2:133" ht="11.25" customHeight="1">
      <c r="B35" s="656" t="s">
        <v>323</v>
      </c>
      <c r="C35" s="657"/>
      <c r="D35" s="657"/>
      <c r="E35" s="657"/>
      <c r="F35" s="657"/>
      <c r="G35" s="657"/>
      <c r="H35" s="657"/>
      <c r="I35" s="657"/>
      <c r="J35" s="657"/>
      <c r="K35" s="657"/>
      <c r="L35" s="657"/>
      <c r="M35" s="657"/>
      <c r="N35" s="657"/>
      <c r="O35" s="657"/>
      <c r="P35" s="657"/>
      <c r="Q35" s="658"/>
      <c r="R35" s="659">
        <v>668673</v>
      </c>
      <c r="S35" s="660"/>
      <c r="T35" s="660"/>
      <c r="U35" s="660"/>
      <c r="V35" s="660"/>
      <c r="W35" s="660"/>
      <c r="X35" s="660"/>
      <c r="Y35" s="661"/>
      <c r="Z35" s="662">
        <v>13</v>
      </c>
      <c r="AA35" s="662"/>
      <c r="AB35" s="662"/>
      <c r="AC35" s="662"/>
      <c r="AD35" s="663" t="s">
        <v>225</v>
      </c>
      <c r="AE35" s="663"/>
      <c r="AF35" s="663"/>
      <c r="AG35" s="663"/>
      <c r="AH35" s="663"/>
      <c r="AI35" s="663"/>
      <c r="AJ35" s="663"/>
      <c r="AK35" s="663"/>
      <c r="AL35" s="664" t="s">
        <v>225</v>
      </c>
      <c r="AM35" s="665"/>
      <c r="AN35" s="665"/>
      <c r="AO35" s="666"/>
      <c r="AP35" s="214"/>
      <c r="AQ35" s="732" t="s">
        <v>324</v>
      </c>
      <c r="AR35" s="733"/>
      <c r="AS35" s="733"/>
      <c r="AT35" s="733"/>
      <c r="AU35" s="733"/>
      <c r="AV35" s="733"/>
      <c r="AW35" s="733"/>
      <c r="AX35" s="733"/>
      <c r="AY35" s="734"/>
      <c r="AZ35" s="648">
        <v>427188</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80046</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28600</v>
      </c>
      <c r="CS35" s="695"/>
      <c r="CT35" s="695"/>
      <c r="CU35" s="695"/>
      <c r="CV35" s="695"/>
      <c r="CW35" s="695"/>
      <c r="CX35" s="695"/>
      <c r="CY35" s="696"/>
      <c r="CZ35" s="664">
        <v>0.6</v>
      </c>
      <c r="DA35" s="693"/>
      <c r="DB35" s="693"/>
      <c r="DC35" s="697"/>
      <c r="DD35" s="668">
        <v>23843</v>
      </c>
      <c r="DE35" s="695"/>
      <c r="DF35" s="695"/>
      <c r="DG35" s="695"/>
      <c r="DH35" s="695"/>
      <c r="DI35" s="695"/>
      <c r="DJ35" s="695"/>
      <c r="DK35" s="696"/>
      <c r="DL35" s="668">
        <v>23843</v>
      </c>
      <c r="DM35" s="695"/>
      <c r="DN35" s="695"/>
      <c r="DO35" s="695"/>
      <c r="DP35" s="695"/>
      <c r="DQ35" s="695"/>
      <c r="DR35" s="695"/>
      <c r="DS35" s="695"/>
      <c r="DT35" s="695"/>
      <c r="DU35" s="695"/>
      <c r="DV35" s="696"/>
      <c r="DW35" s="664">
        <v>0.9</v>
      </c>
      <c r="DX35" s="693"/>
      <c r="DY35" s="693"/>
      <c r="DZ35" s="693"/>
      <c r="EA35" s="693"/>
      <c r="EB35" s="693"/>
      <c r="EC35" s="694"/>
    </row>
    <row r="36" spans="2:133" ht="11.25" customHeight="1">
      <c r="B36" s="656" t="s">
        <v>327</v>
      </c>
      <c r="C36" s="657"/>
      <c r="D36" s="657"/>
      <c r="E36" s="657"/>
      <c r="F36" s="657"/>
      <c r="G36" s="657"/>
      <c r="H36" s="657"/>
      <c r="I36" s="657"/>
      <c r="J36" s="657"/>
      <c r="K36" s="657"/>
      <c r="L36" s="657"/>
      <c r="M36" s="657"/>
      <c r="N36" s="657"/>
      <c r="O36" s="657"/>
      <c r="P36" s="657"/>
      <c r="Q36" s="658"/>
      <c r="R36" s="659" t="s">
        <v>225</v>
      </c>
      <c r="S36" s="660"/>
      <c r="T36" s="660"/>
      <c r="U36" s="660"/>
      <c r="V36" s="660"/>
      <c r="W36" s="660"/>
      <c r="X36" s="660"/>
      <c r="Y36" s="661"/>
      <c r="Z36" s="662" t="s">
        <v>237</v>
      </c>
      <c r="AA36" s="662"/>
      <c r="AB36" s="662"/>
      <c r="AC36" s="662"/>
      <c r="AD36" s="663" t="s">
        <v>225</v>
      </c>
      <c r="AE36" s="663"/>
      <c r="AF36" s="663"/>
      <c r="AG36" s="663"/>
      <c r="AH36" s="663"/>
      <c r="AI36" s="663"/>
      <c r="AJ36" s="663"/>
      <c r="AK36" s="663"/>
      <c r="AL36" s="664" t="s">
        <v>225</v>
      </c>
      <c r="AM36" s="665"/>
      <c r="AN36" s="665"/>
      <c r="AO36" s="666"/>
      <c r="AQ36" s="736" t="s">
        <v>328</v>
      </c>
      <c r="AR36" s="737"/>
      <c r="AS36" s="737"/>
      <c r="AT36" s="737"/>
      <c r="AU36" s="737"/>
      <c r="AV36" s="737"/>
      <c r="AW36" s="737"/>
      <c r="AX36" s="737"/>
      <c r="AY36" s="738"/>
      <c r="AZ36" s="659">
        <v>6500</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-27617</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694870</v>
      </c>
      <c r="CS36" s="660"/>
      <c r="CT36" s="660"/>
      <c r="CU36" s="660"/>
      <c r="CV36" s="660"/>
      <c r="CW36" s="660"/>
      <c r="CX36" s="660"/>
      <c r="CY36" s="661"/>
      <c r="CZ36" s="664">
        <v>13.9</v>
      </c>
      <c r="DA36" s="693"/>
      <c r="DB36" s="693"/>
      <c r="DC36" s="697"/>
      <c r="DD36" s="668">
        <v>414844</v>
      </c>
      <c r="DE36" s="660"/>
      <c r="DF36" s="660"/>
      <c r="DG36" s="660"/>
      <c r="DH36" s="660"/>
      <c r="DI36" s="660"/>
      <c r="DJ36" s="660"/>
      <c r="DK36" s="661"/>
      <c r="DL36" s="668">
        <v>339059</v>
      </c>
      <c r="DM36" s="660"/>
      <c r="DN36" s="660"/>
      <c r="DO36" s="660"/>
      <c r="DP36" s="660"/>
      <c r="DQ36" s="660"/>
      <c r="DR36" s="660"/>
      <c r="DS36" s="660"/>
      <c r="DT36" s="660"/>
      <c r="DU36" s="660"/>
      <c r="DV36" s="661"/>
      <c r="DW36" s="664">
        <v>12.5</v>
      </c>
      <c r="DX36" s="693"/>
      <c r="DY36" s="693"/>
      <c r="DZ36" s="693"/>
      <c r="EA36" s="693"/>
      <c r="EB36" s="693"/>
      <c r="EC36" s="694"/>
    </row>
    <row r="37" spans="2:133" ht="11.25" customHeight="1">
      <c r="B37" s="656" t="s">
        <v>331</v>
      </c>
      <c r="C37" s="657"/>
      <c r="D37" s="657"/>
      <c r="E37" s="657"/>
      <c r="F37" s="657"/>
      <c r="G37" s="657"/>
      <c r="H37" s="657"/>
      <c r="I37" s="657"/>
      <c r="J37" s="657"/>
      <c r="K37" s="657"/>
      <c r="L37" s="657"/>
      <c r="M37" s="657"/>
      <c r="N37" s="657"/>
      <c r="O37" s="657"/>
      <c r="P37" s="657"/>
      <c r="Q37" s="658"/>
      <c r="R37" s="659">
        <v>140673</v>
      </c>
      <c r="S37" s="660"/>
      <c r="T37" s="660"/>
      <c r="U37" s="660"/>
      <c r="V37" s="660"/>
      <c r="W37" s="660"/>
      <c r="X37" s="660"/>
      <c r="Y37" s="661"/>
      <c r="Z37" s="662">
        <v>2.7</v>
      </c>
      <c r="AA37" s="662"/>
      <c r="AB37" s="662"/>
      <c r="AC37" s="662"/>
      <c r="AD37" s="663" t="s">
        <v>225</v>
      </c>
      <c r="AE37" s="663"/>
      <c r="AF37" s="663"/>
      <c r="AG37" s="663"/>
      <c r="AH37" s="663"/>
      <c r="AI37" s="663"/>
      <c r="AJ37" s="663"/>
      <c r="AK37" s="663"/>
      <c r="AL37" s="664" t="s">
        <v>237</v>
      </c>
      <c r="AM37" s="665"/>
      <c r="AN37" s="665"/>
      <c r="AO37" s="666"/>
      <c r="AQ37" s="736" t="s">
        <v>332</v>
      </c>
      <c r="AR37" s="737"/>
      <c r="AS37" s="737"/>
      <c r="AT37" s="737"/>
      <c r="AU37" s="737"/>
      <c r="AV37" s="737"/>
      <c r="AW37" s="737"/>
      <c r="AX37" s="737"/>
      <c r="AY37" s="738"/>
      <c r="AZ37" s="659" t="s">
        <v>237</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1223</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247713</v>
      </c>
      <c r="CS37" s="695"/>
      <c r="CT37" s="695"/>
      <c r="CU37" s="695"/>
      <c r="CV37" s="695"/>
      <c r="CW37" s="695"/>
      <c r="CX37" s="695"/>
      <c r="CY37" s="696"/>
      <c r="CZ37" s="664">
        <v>5</v>
      </c>
      <c r="DA37" s="693"/>
      <c r="DB37" s="693"/>
      <c r="DC37" s="697"/>
      <c r="DD37" s="668">
        <v>247082</v>
      </c>
      <c r="DE37" s="695"/>
      <c r="DF37" s="695"/>
      <c r="DG37" s="695"/>
      <c r="DH37" s="695"/>
      <c r="DI37" s="695"/>
      <c r="DJ37" s="695"/>
      <c r="DK37" s="696"/>
      <c r="DL37" s="668">
        <v>229503</v>
      </c>
      <c r="DM37" s="695"/>
      <c r="DN37" s="695"/>
      <c r="DO37" s="695"/>
      <c r="DP37" s="695"/>
      <c r="DQ37" s="695"/>
      <c r="DR37" s="695"/>
      <c r="DS37" s="695"/>
      <c r="DT37" s="695"/>
      <c r="DU37" s="695"/>
      <c r="DV37" s="696"/>
      <c r="DW37" s="664">
        <v>8.5</v>
      </c>
      <c r="DX37" s="693"/>
      <c r="DY37" s="693"/>
      <c r="DZ37" s="693"/>
      <c r="EA37" s="693"/>
      <c r="EB37" s="693"/>
      <c r="EC37" s="694"/>
    </row>
    <row r="38" spans="2:133" ht="11.25" customHeight="1">
      <c r="B38" s="704" t="s">
        <v>335</v>
      </c>
      <c r="C38" s="705"/>
      <c r="D38" s="705"/>
      <c r="E38" s="705"/>
      <c r="F38" s="705"/>
      <c r="G38" s="705"/>
      <c r="H38" s="705"/>
      <c r="I38" s="705"/>
      <c r="J38" s="705"/>
      <c r="K38" s="705"/>
      <c r="L38" s="705"/>
      <c r="M38" s="705"/>
      <c r="N38" s="705"/>
      <c r="O38" s="705"/>
      <c r="P38" s="705"/>
      <c r="Q38" s="706"/>
      <c r="R38" s="739">
        <v>5141438</v>
      </c>
      <c r="S38" s="740"/>
      <c r="T38" s="740"/>
      <c r="U38" s="740"/>
      <c r="V38" s="740"/>
      <c r="W38" s="740"/>
      <c r="X38" s="740"/>
      <c r="Y38" s="741"/>
      <c r="Z38" s="742">
        <v>100</v>
      </c>
      <c r="AA38" s="742"/>
      <c r="AB38" s="742"/>
      <c r="AC38" s="742"/>
      <c r="AD38" s="743">
        <v>2565359</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t="s">
        <v>225</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2144</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427188</v>
      </c>
      <c r="CS38" s="660"/>
      <c r="CT38" s="660"/>
      <c r="CU38" s="660"/>
      <c r="CV38" s="660"/>
      <c r="CW38" s="660"/>
      <c r="CX38" s="660"/>
      <c r="CY38" s="661"/>
      <c r="CZ38" s="664">
        <v>8.6</v>
      </c>
      <c r="DA38" s="693"/>
      <c r="DB38" s="693"/>
      <c r="DC38" s="697"/>
      <c r="DD38" s="668">
        <v>354771</v>
      </c>
      <c r="DE38" s="660"/>
      <c r="DF38" s="660"/>
      <c r="DG38" s="660"/>
      <c r="DH38" s="660"/>
      <c r="DI38" s="660"/>
      <c r="DJ38" s="660"/>
      <c r="DK38" s="661"/>
      <c r="DL38" s="668">
        <v>322242</v>
      </c>
      <c r="DM38" s="660"/>
      <c r="DN38" s="660"/>
      <c r="DO38" s="660"/>
      <c r="DP38" s="660"/>
      <c r="DQ38" s="660"/>
      <c r="DR38" s="660"/>
      <c r="DS38" s="660"/>
      <c r="DT38" s="660"/>
      <c r="DU38" s="660"/>
      <c r="DV38" s="661"/>
      <c r="DW38" s="664">
        <v>11.9</v>
      </c>
      <c r="DX38" s="693"/>
      <c r="DY38" s="693"/>
      <c r="DZ38" s="693"/>
      <c r="EA38" s="693"/>
      <c r="EB38" s="693"/>
      <c r="EC38" s="694"/>
    </row>
    <row r="39" spans="2:133" ht="11.25" customHeight="1">
      <c r="AQ39" s="736" t="s">
        <v>339</v>
      </c>
      <c r="AR39" s="737"/>
      <c r="AS39" s="737"/>
      <c r="AT39" s="737"/>
      <c r="AU39" s="737"/>
      <c r="AV39" s="737"/>
      <c r="AW39" s="737"/>
      <c r="AX39" s="737"/>
      <c r="AY39" s="738"/>
      <c r="AZ39" s="659" t="s">
        <v>225</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118</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305937</v>
      </c>
      <c r="CS39" s="695"/>
      <c r="CT39" s="695"/>
      <c r="CU39" s="695"/>
      <c r="CV39" s="695"/>
      <c r="CW39" s="695"/>
      <c r="CX39" s="695"/>
      <c r="CY39" s="696"/>
      <c r="CZ39" s="664">
        <v>6.1</v>
      </c>
      <c r="DA39" s="693"/>
      <c r="DB39" s="693"/>
      <c r="DC39" s="697"/>
      <c r="DD39" s="668">
        <v>175019</v>
      </c>
      <c r="DE39" s="695"/>
      <c r="DF39" s="695"/>
      <c r="DG39" s="695"/>
      <c r="DH39" s="695"/>
      <c r="DI39" s="695"/>
      <c r="DJ39" s="695"/>
      <c r="DK39" s="696"/>
      <c r="DL39" s="668" t="s">
        <v>225</v>
      </c>
      <c r="DM39" s="695"/>
      <c r="DN39" s="695"/>
      <c r="DO39" s="695"/>
      <c r="DP39" s="695"/>
      <c r="DQ39" s="695"/>
      <c r="DR39" s="695"/>
      <c r="DS39" s="695"/>
      <c r="DT39" s="695"/>
      <c r="DU39" s="695"/>
      <c r="DV39" s="696"/>
      <c r="DW39" s="664" t="s">
        <v>237</v>
      </c>
      <c r="DX39" s="693"/>
      <c r="DY39" s="693"/>
      <c r="DZ39" s="693"/>
      <c r="EA39" s="693"/>
      <c r="EB39" s="693"/>
      <c r="EC39" s="694"/>
    </row>
    <row r="40" spans="2:133" ht="11.25" customHeight="1">
      <c r="AQ40" s="736" t="s">
        <v>343</v>
      </c>
      <c r="AR40" s="737"/>
      <c r="AS40" s="737"/>
      <c r="AT40" s="737"/>
      <c r="AU40" s="737"/>
      <c r="AV40" s="737"/>
      <c r="AW40" s="737"/>
      <c r="AX40" s="737"/>
      <c r="AY40" s="738"/>
      <c r="AZ40" s="659">
        <v>113563</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150</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2570</v>
      </c>
      <c r="CS40" s="660"/>
      <c r="CT40" s="660"/>
      <c r="CU40" s="660"/>
      <c r="CV40" s="660"/>
      <c r="CW40" s="660"/>
      <c r="CX40" s="660"/>
      <c r="CY40" s="661"/>
      <c r="CZ40" s="664">
        <v>0.1</v>
      </c>
      <c r="DA40" s="693"/>
      <c r="DB40" s="693"/>
      <c r="DC40" s="697"/>
      <c r="DD40" s="668">
        <v>50</v>
      </c>
      <c r="DE40" s="660"/>
      <c r="DF40" s="660"/>
      <c r="DG40" s="660"/>
      <c r="DH40" s="660"/>
      <c r="DI40" s="660"/>
      <c r="DJ40" s="660"/>
      <c r="DK40" s="661"/>
      <c r="DL40" s="668" t="s">
        <v>237</v>
      </c>
      <c r="DM40" s="660"/>
      <c r="DN40" s="660"/>
      <c r="DO40" s="660"/>
      <c r="DP40" s="660"/>
      <c r="DQ40" s="660"/>
      <c r="DR40" s="660"/>
      <c r="DS40" s="660"/>
      <c r="DT40" s="660"/>
      <c r="DU40" s="660"/>
      <c r="DV40" s="661"/>
      <c r="DW40" s="664" t="s">
        <v>237</v>
      </c>
      <c r="DX40" s="693"/>
      <c r="DY40" s="693"/>
      <c r="DZ40" s="693"/>
      <c r="EA40" s="693"/>
      <c r="EB40" s="693"/>
      <c r="EC40" s="694"/>
    </row>
    <row r="41" spans="2:133" ht="11.25" customHeight="1">
      <c r="AQ41" s="746" t="s">
        <v>346</v>
      </c>
      <c r="AR41" s="747"/>
      <c r="AS41" s="747"/>
      <c r="AT41" s="747"/>
      <c r="AU41" s="747"/>
      <c r="AV41" s="747"/>
      <c r="AW41" s="747"/>
      <c r="AX41" s="747"/>
      <c r="AY41" s="748"/>
      <c r="AZ41" s="739">
        <v>307125</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356</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225</v>
      </c>
      <c r="CS41" s="695"/>
      <c r="CT41" s="695"/>
      <c r="CU41" s="695"/>
      <c r="CV41" s="695"/>
      <c r="CW41" s="695"/>
      <c r="CX41" s="695"/>
      <c r="CY41" s="696"/>
      <c r="CZ41" s="664" t="s">
        <v>237</v>
      </c>
      <c r="DA41" s="693"/>
      <c r="DB41" s="693"/>
      <c r="DC41" s="697"/>
      <c r="DD41" s="668" t="s">
        <v>237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1051411</v>
      </c>
      <c r="CS42" s="660"/>
      <c r="CT42" s="660"/>
      <c r="CU42" s="660"/>
      <c r="CV42" s="660"/>
      <c r="CW42" s="660"/>
      <c r="CX42" s="660"/>
      <c r="CY42" s="661"/>
      <c r="CZ42" s="664">
        <v>21.1</v>
      </c>
      <c r="DA42" s="665"/>
      <c r="DB42" s="665"/>
      <c r="DC42" s="760"/>
      <c r="DD42" s="668">
        <v>426475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127582</v>
      </c>
      <c r="CS43" s="695"/>
      <c r="CT43" s="695"/>
      <c r="CU43" s="695"/>
      <c r="CV43" s="695"/>
      <c r="CW43" s="695"/>
      <c r="CX43" s="695"/>
      <c r="CY43" s="696"/>
      <c r="CZ43" s="664">
        <v>2.6</v>
      </c>
      <c r="DA43" s="693"/>
      <c r="DB43" s="693"/>
      <c r="DC43" s="697"/>
      <c r="DD43" s="668">
        <v>118209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353</v>
      </c>
      <c r="CD44" s="771" t="s">
        <v>304</v>
      </c>
      <c r="CE44" s="772"/>
      <c r="CF44" s="656" t="s">
        <v>354</v>
      </c>
      <c r="CG44" s="657"/>
      <c r="CH44" s="657"/>
      <c r="CI44" s="657"/>
      <c r="CJ44" s="657"/>
      <c r="CK44" s="657"/>
      <c r="CL44" s="657"/>
      <c r="CM44" s="657"/>
      <c r="CN44" s="657"/>
      <c r="CO44" s="657"/>
      <c r="CP44" s="657"/>
      <c r="CQ44" s="658"/>
      <c r="CR44" s="659">
        <v>1051411</v>
      </c>
      <c r="CS44" s="660"/>
      <c r="CT44" s="660"/>
      <c r="CU44" s="660"/>
      <c r="CV44" s="660"/>
      <c r="CW44" s="660"/>
      <c r="CX44" s="660"/>
      <c r="CY44" s="661"/>
      <c r="CZ44" s="664">
        <v>21.1</v>
      </c>
      <c r="DA44" s="665"/>
      <c r="DB44" s="665"/>
      <c r="DC44" s="760"/>
      <c r="DD44" s="668">
        <v>426475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355</v>
      </c>
      <c r="CG45" s="657"/>
      <c r="CH45" s="657"/>
      <c r="CI45" s="657"/>
      <c r="CJ45" s="657"/>
      <c r="CK45" s="657"/>
      <c r="CL45" s="657"/>
      <c r="CM45" s="657"/>
      <c r="CN45" s="657"/>
      <c r="CO45" s="657"/>
      <c r="CP45" s="657"/>
      <c r="CQ45" s="658"/>
      <c r="CR45" s="659">
        <v>373810</v>
      </c>
      <c r="CS45" s="695"/>
      <c r="CT45" s="695"/>
      <c r="CU45" s="695"/>
      <c r="CV45" s="695"/>
      <c r="CW45" s="695"/>
      <c r="CX45" s="695"/>
      <c r="CY45" s="696"/>
      <c r="CZ45" s="664">
        <v>7.5</v>
      </c>
      <c r="DA45" s="693"/>
      <c r="DB45" s="693"/>
      <c r="DC45" s="697"/>
      <c r="DD45" s="668">
        <v>182974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356</v>
      </c>
      <c r="CG46" s="657"/>
      <c r="CH46" s="657"/>
      <c r="CI46" s="657"/>
      <c r="CJ46" s="657"/>
      <c r="CK46" s="657"/>
      <c r="CL46" s="657"/>
      <c r="CM46" s="657"/>
      <c r="CN46" s="657"/>
      <c r="CO46" s="657"/>
      <c r="CP46" s="657"/>
      <c r="CQ46" s="658"/>
      <c r="CR46" s="659">
        <v>646623</v>
      </c>
      <c r="CS46" s="660"/>
      <c r="CT46" s="660"/>
      <c r="CU46" s="660"/>
      <c r="CV46" s="660"/>
      <c r="CW46" s="660"/>
      <c r="CX46" s="660"/>
      <c r="CY46" s="661"/>
      <c r="CZ46" s="664">
        <v>12.9</v>
      </c>
      <c r="DA46" s="665"/>
      <c r="DB46" s="665"/>
      <c r="DC46" s="760"/>
      <c r="DD46" s="668">
        <v>220323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357</v>
      </c>
      <c r="CG47" s="657"/>
      <c r="CH47" s="657"/>
      <c r="CI47" s="657"/>
      <c r="CJ47" s="657"/>
      <c r="CK47" s="657"/>
      <c r="CL47" s="657"/>
      <c r="CM47" s="657"/>
      <c r="CN47" s="657"/>
      <c r="CO47" s="657"/>
      <c r="CP47" s="657"/>
      <c r="CQ47" s="658"/>
      <c r="CR47" s="659" t="s">
        <v>225</v>
      </c>
      <c r="CS47" s="695"/>
      <c r="CT47" s="695"/>
      <c r="CU47" s="695"/>
      <c r="CV47" s="695"/>
      <c r="CW47" s="695"/>
      <c r="CX47" s="695"/>
      <c r="CY47" s="696"/>
      <c r="CZ47" s="664" t="s">
        <v>225</v>
      </c>
      <c r="DA47" s="693"/>
      <c r="DB47" s="693"/>
      <c r="DC47" s="697"/>
      <c r="DD47" s="668" t="s">
        <v>225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358</v>
      </c>
      <c r="CG48" s="657"/>
      <c r="CH48" s="657"/>
      <c r="CI48" s="657"/>
      <c r="CJ48" s="657"/>
      <c r="CK48" s="657"/>
      <c r="CL48" s="657"/>
      <c r="CM48" s="657"/>
      <c r="CN48" s="657"/>
      <c r="CO48" s="657"/>
      <c r="CP48" s="657"/>
      <c r="CQ48" s="658"/>
      <c r="CR48" s="659" t="s">
        <v>225</v>
      </c>
      <c r="CS48" s="660"/>
      <c r="CT48" s="660"/>
      <c r="CU48" s="660"/>
      <c r="CV48" s="660"/>
      <c r="CW48" s="660"/>
      <c r="CX48" s="660"/>
      <c r="CY48" s="661"/>
      <c r="CZ48" s="664" t="s">
        <v>225</v>
      </c>
      <c r="DA48" s="665"/>
      <c r="DB48" s="665"/>
      <c r="DC48" s="760"/>
      <c r="DD48" s="668" t="s">
        <v>225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359</v>
      </c>
      <c r="CE49" s="705"/>
      <c r="CF49" s="705"/>
      <c r="CG49" s="705"/>
      <c r="CH49" s="705"/>
      <c r="CI49" s="705"/>
      <c r="CJ49" s="705"/>
      <c r="CK49" s="705"/>
      <c r="CL49" s="705"/>
      <c r="CM49" s="705"/>
      <c r="CN49" s="705"/>
      <c r="CO49" s="705"/>
      <c r="CP49" s="705"/>
      <c r="CQ49" s="706"/>
      <c r="CR49" s="739">
        <v>4994713</v>
      </c>
      <c r="CS49" s="729"/>
      <c r="CT49" s="729"/>
      <c r="CU49" s="729"/>
      <c r="CV49" s="729"/>
      <c r="CW49" s="729"/>
      <c r="CX49" s="729"/>
      <c r="CY49" s="761"/>
      <c r="CZ49" s="744">
        <v>100</v>
      </c>
      <c r="DA49" s="762"/>
      <c r="DB49" s="762"/>
      <c r="DC49" s="763"/>
      <c r="DD49" s="764">
        <v>3185502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BkzYGPvSSVJDUM3YKPuvYCA2/WgvexkBs+eV3ze5GDPR69pqhW5WoztoI9UEz3E186CBi7NgsalrYIB++x4iAw==" saltValue="GLFkN3Rpon4cP6hpRR8gO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382</v>
      </c>
      <c r="C7" s="792"/>
      <c r="D7" s="792"/>
      <c r="E7" s="792"/>
      <c r="F7" s="792"/>
      <c r="G7" s="792"/>
      <c r="H7" s="792"/>
      <c r="I7" s="792"/>
      <c r="J7" s="792"/>
      <c r="K7" s="792"/>
      <c r="L7" s="792"/>
      <c r="M7" s="792"/>
      <c r="N7" s="792"/>
      <c r="O7" s="792"/>
      <c r="P7" s="793"/>
      <c r="Q7" s="794">
        <v>5146</v>
      </c>
      <c r="R7" s="795"/>
      <c r="S7" s="795"/>
      <c r="T7" s="795"/>
      <c r="U7" s="795"/>
      <c r="V7" s="795">
        <v>5000</v>
      </c>
      <c r="W7" s="795"/>
      <c r="X7" s="795"/>
      <c r="Y7" s="795"/>
      <c r="Z7" s="795"/>
      <c r="AA7" s="795">
        <v>147</v>
      </c>
      <c r="AB7" s="795"/>
      <c r="AC7" s="795"/>
      <c r="AD7" s="795"/>
      <c r="AE7" s="796"/>
      <c r="AF7" s="797">
        <v>143</v>
      </c>
      <c r="AG7" s="798"/>
      <c r="AH7" s="798"/>
      <c r="AI7" s="798"/>
      <c r="AJ7" s="799"/>
      <c r="AK7" s="834">
        <v>122</v>
      </c>
      <c r="AL7" s="835"/>
      <c r="AM7" s="835"/>
      <c r="AN7" s="835"/>
      <c r="AO7" s="835"/>
      <c r="AP7" s="835">
        <v>5437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384</v>
      </c>
      <c r="B23" s="850" t="s">
        <v>385</v>
      </c>
      <c r="C23" s="851"/>
      <c r="D23" s="851"/>
      <c r="E23" s="851"/>
      <c r="F23" s="851"/>
      <c r="G23" s="851"/>
      <c r="H23" s="851"/>
      <c r="I23" s="851"/>
      <c r="J23" s="851"/>
      <c r="K23" s="851"/>
      <c r="L23" s="851"/>
      <c r="M23" s="851"/>
      <c r="N23" s="851"/>
      <c r="O23" s="851"/>
      <c r="P23" s="852"/>
      <c r="Q23" s="853">
        <v>5146</v>
      </c>
      <c r="R23" s="854"/>
      <c r="S23" s="854"/>
      <c r="T23" s="854"/>
      <c r="U23" s="854"/>
      <c r="V23" s="854">
        <v>5000</v>
      </c>
      <c r="W23" s="854"/>
      <c r="X23" s="854"/>
      <c r="Y23" s="854"/>
      <c r="Z23" s="854"/>
      <c r="AA23" s="854">
        <v>147</v>
      </c>
      <c r="AB23" s="854"/>
      <c r="AC23" s="854"/>
      <c r="AD23" s="854"/>
      <c r="AE23" s="855"/>
      <c r="AF23" s="856">
        <v>143</v>
      </c>
      <c r="AG23" s="854"/>
      <c r="AH23" s="854"/>
      <c r="AI23" s="854"/>
      <c r="AJ23" s="857"/>
      <c r="AK23" s="858"/>
      <c r="AL23" s="859"/>
      <c r="AM23" s="859"/>
      <c r="AN23" s="859"/>
      <c r="AO23" s="859"/>
      <c r="AP23" s="854">
        <v>5437</v>
      </c>
      <c r="AQ23" s="854"/>
      <c r="AR23" s="854"/>
      <c r="AS23" s="854"/>
      <c r="AT23" s="854"/>
      <c r="AU23" s="860"/>
      <c r="AV23" s="860"/>
      <c r="AW23" s="860"/>
      <c r="AX23" s="860"/>
      <c r="AY23" s="861"/>
      <c r="AZ23" s="869" t="s">
        <v>386</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365</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397</v>
      </c>
      <c r="C28" s="792"/>
      <c r="D28" s="792"/>
      <c r="E28" s="792"/>
      <c r="F28" s="792"/>
      <c r="G28" s="792"/>
      <c r="H28" s="792"/>
      <c r="I28" s="792"/>
      <c r="J28" s="792"/>
      <c r="K28" s="792"/>
      <c r="L28" s="792"/>
      <c r="M28" s="792"/>
      <c r="N28" s="792"/>
      <c r="O28" s="792"/>
      <c r="P28" s="793"/>
      <c r="Q28" s="882">
        <v>1372</v>
      </c>
      <c r="R28" s="883"/>
      <c r="S28" s="883"/>
      <c r="T28" s="883"/>
      <c r="U28" s="883"/>
      <c r="V28" s="883">
        <v>1291</v>
      </c>
      <c r="W28" s="883"/>
      <c r="X28" s="883"/>
      <c r="Y28" s="883"/>
      <c r="Z28" s="883"/>
      <c r="AA28" s="883">
        <v>80</v>
      </c>
      <c r="AB28" s="883"/>
      <c r="AC28" s="883"/>
      <c r="AD28" s="883"/>
      <c r="AE28" s="884"/>
      <c r="AF28" s="885">
        <v>80</v>
      </c>
      <c r="AG28" s="883"/>
      <c r="AH28" s="883"/>
      <c r="AI28" s="883"/>
      <c r="AJ28" s="886"/>
      <c r="AK28" s="887">
        <v>114</v>
      </c>
      <c r="AL28" s="878"/>
      <c r="AM28" s="878"/>
      <c r="AN28" s="878"/>
      <c r="AO28" s="878"/>
      <c r="AP28" s="878" t="s">
        <v>561</v>
      </c>
      <c r="AQ28" s="878"/>
      <c r="AR28" s="878"/>
      <c r="AS28" s="878"/>
      <c r="AT28" s="878"/>
      <c r="AU28" s="878" t="s">
        <v>561</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398</v>
      </c>
      <c r="C29" s="816"/>
      <c r="D29" s="816"/>
      <c r="E29" s="816"/>
      <c r="F29" s="816"/>
      <c r="G29" s="816"/>
      <c r="H29" s="816"/>
      <c r="I29" s="816"/>
      <c r="J29" s="816"/>
      <c r="K29" s="816"/>
      <c r="L29" s="816"/>
      <c r="M29" s="816"/>
      <c r="N29" s="816"/>
      <c r="O29" s="816"/>
      <c r="P29" s="817"/>
      <c r="Q29" s="818">
        <v>992</v>
      </c>
      <c r="R29" s="819"/>
      <c r="S29" s="819"/>
      <c r="T29" s="819"/>
      <c r="U29" s="819"/>
      <c r="V29" s="819">
        <v>937</v>
      </c>
      <c r="W29" s="819"/>
      <c r="X29" s="819"/>
      <c r="Y29" s="819"/>
      <c r="Z29" s="819"/>
      <c r="AA29" s="819">
        <v>55</v>
      </c>
      <c r="AB29" s="819"/>
      <c r="AC29" s="819"/>
      <c r="AD29" s="819"/>
      <c r="AE29" s="820"/>
      <c r="AF29" s="821">
        <v>55</v>
      </c>
      <c r="AG29" s="822"/>
      <c r="AH29" s="822"/>
      <c r="AI29" s="822"/>
      <c r="AJ29" s="823"/>
      <c r="AK29" s="890">
        <v>126</v>
      </c>
      <c r="AL29" s="891"/>
      <c r="AM29" s="891"/>
      <c r="AN29" s="891"/>
      <c r="AO29" s="891"/>
      <c r="AP29" s="891" t="s">
        <v>561</v>
      </c>
      <c r="AQ29" s="891"/>
      <c r="AR29" s="891"/>
      <c r="AS29" s="891"/>
      <c r="AT29" s="891"/>
      <c r="AU29" s="891" t="s">
        <v>561</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399</v>
      </c>
      <c r="C30" s="816"/>
      <c r="D30" s="816"/>
      <c r="E30" s="816"/>
      <c r="F30" s="816"/>
      <c r="G30" s="816"/>
      <c r="H30" s="816"/>
      <c r="I30" s="816"/>
      <c r="J30" s="816"/>
      <c r="K30" s="816"/>
      <c r="L30" s="816"/>
      <c r="M30" s="816"/>
      <c r="N30" s="816"/>
      <c r="O30" s="816"/>
      <c r="P30" s="817"/>
      <c r="Q30" s="818">
        <v>7</v>
      </c>
      <c r="R30" s="819"/>
      <c r="S30" s="819"/>
      <c r="T30" s="819"/>
      <c r="U30" s="819"/>
      <c r="V30" s="819">
        <v>6</v>
      </c>
      <c r="W30" s="819"/>
      <c r="X30" s="819"/>
      <c r="Y30" s="819"/>
      <c r="Z30" s="819"/>
      <c r="AA30" s="819">
        <v>1</v>
      </c>
      <c r="AB30" s="819"/>
      <c r="AC30" s="819"/>
      <c r="AD30" s="819"/>
      <c r="AE30" s="820"/>
      <c r="AF30" s="821">
        <v>1</v>
      </c>
      <c r="AG30" s="822"/>
      <c r="AH30" s="822"/>
      <c r="AI30" s="822"/>
      <c r="AJ30" s="823"/>
      <c r="AK30" s="890">
        <v>2</v>
      </c>
      <c r="AL30" s="891"/>
      <c r="AM30" s="891"/>
      <c r="AN30" s="891"/>
      <c r="AO30" s="891"/>
      <c r="AP30" s="891" t="s">
        <v>561</v>
      </c>
      <c r="AQ30" s="891"/>
      <c r="AR30" s="891"/>
      <c r="AS30" s="891"/>
      <c r="AT30" s="891"/>
      <c r="AU30" s="891" t="s">
        <v>561</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400</v>
      </c>
      <c r="C31" s="816"/>
      <c r="D31" s="816"/>
      <c r="E31" s="816"/>
      <c r="F31" s="816"/>
      <c r="G31" s="816"/>
      <c r="H31" s="816"/>
      <c r="I31" s="816"/>
      <c r="J31" s="816"/>
      <c r="K31" s="816"/>
      <c r="L31" s="816"/>
      <c r="M31" s="816"/>
      <c r="N31" s="816"/>
      <c r="O31" s="816"/>
      <c r="P31" s="817"/>
      <c r="Q31" s="818">
        <v>96</v>
      </c>
      <c r="R31" s="819"/>
      <c r="S31" s="819"/>
      <c r="T31" s="819"/>
      <c r="U31" s="819"/>
      <c r="V31" s="819">
        <v>95</v>
      </c>
      <c r="W31" s="819"/>
      <c r="X31" s="819"/>
      <c r="Y31" s="819"/>
      <c r="Z31" s="819"/>
      <c r="AA31" s="819">
        <v>1</v>
      </c>
      <c r="AB31" s="819"/>
      <c r="AC31" s="819"/>
      <c r="AD31" s="819"/>
      <c r="AE31" s="820"/>
      <c r="AF31" s="821">
        <v>1</v>
      </c>
      <c r="AG31" s="822"/>
      <c r="AH31" s="822"/>
      <c r="AI31" s="822"/>
      <c r="AJ31" s="823"/>
      <c r="AK31" s="890">
        <v>50</v>
      </c>
      <c r="AL31" s="891"/>
      <c r="AM31" s="891"/>
      <c r="AN31" s="891"/>
      <c r="AO31" s="891"/>
      <c r="AP31" s="891" t="s">
        <v>561</v>
      </c>
      <c r="AQ31" s="891"/>
      <c r="AR31" s="891"/>
      <c r="AS31" s="891"/>
      <c r="AT31" s="891"/>
      <c r="AU31" s="891" t="s">
        <v>562</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401</v>
      </c>
      <c r="C32" s="816"/>
      <c r="D32" s="816"/>
      <c r="E32" s="816"/>
      <c r="F32" s="816"/>
      <c r="G32" s="816"/>
      <c r="H32" s="816"/>
      <c r="I32" s="816"/>
      <c r="J32" s="816"/>
      <c r="K32" s="816"/>
      <c r="L32" s="816"/>
      <c r="M32" s="816"/>
      <c r="N32" s="816"/>
      <c r="O32" s="816"/>
      <c r="P32" s="817"/>
      <c r="Q32" s="818">
        <v>261</v>
      </c>
      <c r="R32" s="819"/>
      <c r="S32" s="819"/>
      <c r="T32" s="819"/>
      <c r="U32" s="819"/>
      <c r="V32" s="819">
        <v>202</v>
      </c>
      <c r="W32" s="819"/>
      <c r="X32" s="819"/>
      <c r="Y32" s="819"/>
      <c r="Z32" s="819"/>
      <c r="AA32" s="819">
        <v>59</v>
      </c>
      <c r="AB32" s="819"/>
      <c r="AC32" s="819"/>
      <c r="AD32" s="819"/>
      <c r="AE32" s="820"/>
      <c r="AF32" s="821">
        <v>59</v>
      </c>
      <c r="AG32" s="822"/>
      <c r="AH32" s="822"/>
      <c r="AI32" s="822"/>
      <c r="AJ32" s="823"/>
      <c r="AK32" s="890">
        <v>2</v>
      </c>
      <c r="AL32" s="891"/>
      <c r="AM32" s="891"/>
      <c r="AN32" s="891"/>
      <c r="AO32" s="891"/>
      <c r="AP32" s="891">
        <v>461</v>
      </c>
      <c r="AQ32" s="891"/>
      <c r="AR32" s="891"/>
      <c r="AS32" s="891"/>
      <c r="AT32" s="891"/>
      <c r="AU32" s="891">
        <v>230</v>
      </c>
      <c r="AV32" s="891"/>
      <c r="AW32" s="891"/>
      <c r="AX32" s="891"/>
      <c r="AY32" s="891"/>
      <c r="AZ32" s="892"/>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384</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197</v>
      </c>
      <c r="AG63" s="902"/>
      <c r="AH63" s="902"/>
      <c r="AI63" s="902"/>
      <c r="AJ63" s="903"/>
      <c r="AK63" s="904"/>
      <c r="AL63" s="899"/>
      <c r="AM63" s="899"/>
      <c r="AN63" s="899"/>
      <c r="AO63" s="899"/>
      <c r="AP63" s="902">
        <v>461</v>
      </c>
      <c r="AQ63" s="902"/>
      <c r="AR63" s="902"/>
      <c r="AS63" s="902"/>
      <c r="AT63" s="902"/>
      <c r="AU63" s="902">
        <v>230</v>
      </c>
      <c r="AV63" s="902"/>
      <c r="AW63" s="902"/>
      <c r="AX63" s="902"/>
      <c r="AY63" s="902"/>
      <c r="AZ63" s="906"/>
      <c r="BA63" s="906"/>
      <c r="BB63" s="906"/>
      <c r="BC63" s="906"/>
      <c r="BD63" s="906"/>
      <c r="BE63" s="907"/>
      <c r="BF63" s="907"/>
      <c r="BG63" s="907"/>
      <c r="BH63" s="907"/>
      <c r="BI63" s="908"/>
      <c r="BJ63" s="909" t="s">
        <v>405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410</v>
      </c>
      <c r="AB66" s="778"/>
      <c r="AC66" s="778"/>
      <c r="AD66" s="778"/>
      <c r="AE66" s="779"/>
      <c r="AF66" s="912" t="s">
        <v>411</v>
      </c>
      <c r="AG66" s="873"/>
      <c r="AH66" s="873"/>
      <c r="AI66" s="873"/>
      <c r="AJ66" s="913"/>
      <c r="AK66" s="777" t="s">
        <v>393</v>
      </c>
      <c r="AL66" s="801"/>
      <c r="AM66" s="801"/>
      <c r="AN66" s="801"/>
      <c r="AO66" s="802"/>
      <c r="AP66" s="777" t="s">
        <v>394</v>
      </c>
      <c r="AQ66" s="778"/>
      <c r="AR66" s="778"/>
      <c r="AS66" s="778"/>
      <c r="AT66" s="779"/>
      <c r="AU66" s="777" t="s">
        <v>412</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563</v>
      </c>
      <c r="C68" s="930"/>
      <c r="D68" s="930"/>
      <c r="E68" s="930"/>
      <c r="F68" s="930"/>
      <c r="G68" s="930"/>
      <c r="H68" s="930"/>
      <c r="I68" s="930"/>
      <c r="J68" s="930"/>
      <c r="K68" s="930"/>
      <c r="L68" s="930"/>
      <c r="M68" s="930"/>
      <c r="N68" s="930"/>
      <c r="O68" s="930"/>
      <c r="P68" s="931"/>
      <c r="Q68" s="932">
        <v>1890</v>
      </c>
      <c r="R68" s="926"/>
      <c r="S68" s="926"/>
      <c r="T68" s="926"/>
      <c r="U68" s="926"/>
      <c r="V68" s="926">
        <v>1841</v>
      </c>
      <c r="W68" s="926"/>
      <c r="X68" s="926"/>
      <c r="Y68" s="926"/>
      <c r="Z68" s="926"/>
      <c r="AA68" s="926">
        <v>48</v>
      </c>
      <c r="AB68" s="926"/>
      <c r="AC68" s="926"/>
      <c r="AD68" s="926"/>
      <c r="AE68" s="926"/>
      <c r="AF68" s="926">
        <v>48</v>
      </c>
      <c r="AG68" s="926"/>
      <c r="AH68" s="926"/>
      <c r="AI68" s="926"/>
      <c r="AJ68" s="926"/>
      <c r="AK68" s="926">
        <v>42</v>
      </c>
      <c r="AL68" s="926"/>
      <c r="AM68" s="926"/>
      <c r="AN68" s="926"/>
      <c r="AO68" s="926"/>
      <c r="AP68" s="926">
        <v>2732</v>
      </c>
      <c r="AQ68" s="926"/>
      <c r="AR68" s="926"/>
      <c r="AS68" s="926"/>
      <c r="AT68" s="926"/>
      <c r="AU68" s="926">
        <v>123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564</v>
      </c>
      <c r="C69" s="934"/>
      <c r="D69" s="934"/>
      <c r="E69" s="934"/>
      <c r="F69" s="934"/>
      <c r="G69" s="934"/>
      <c r="H69" s="934"/>
      <c r="I69" s="934"/>
      <c r="J69" s="934"/>
      <c r="K69" s="934"/>
      <c r="L69" s="934"/>
      <c r="M69" s="934"/>
      <c r="N69" s="934"/>
      <c r="O69" s="934"/>
      <c r="P69" s="935"/>
      <c r="Q69" s="936">
        <v>2176</v>
      </c>
      <c r="R69" s="891"/>
      <c r="S69" s="891"/>
      <c r="T69" s="891"/>
      <c r="U69" s="891"/>
      <c r="V69" s="891">
        <v>2168</v>
      </c>
      <c r="W69" s="891"/>
      <c r="X69" s="891"/>
      <c r="Y69" s="891"/>
      <c r="Z69" s="891"/>
      <c r="AA69" s="891">
        <v>8</v>
      </c>
      <c r="AB69" s="891"/>
      <c r="AC69" s="891"/>
      <c r="AD69" s="891"/>
      <c r="AE69" s="891"/>
      <c r="AF69" s="891">
        <v>8</v>
      </c>
      <c r="AG69" s="891"/>
      <c r="AH69" s="891"/>
      <c r="AI69" s="891"/>
      <c r="AJ69" s="891"/>
      <c r="AK69" s="891">
        <v>0</v>
      </c>
      <c r="AL69" s="891"/>
      <c r="AM69" s="891"/>
      <c r="AN69" s="891"/>
      <c r="AO69" s="891"/>
      <c r="AP69" s="891">
        <v>1272</v>
      </c>
      <c r="AQ69" s="891"/>
      <c r="AR69" s="891"/>
      <c r="AS69" s="891"/>
      <c r="AT69" s="891"/>
      <c r="AU69" s="891">
        <v>122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565</v>
      </c>
      <c r="C70" s="934"/>
      <c r="D70" s="934"/>
      <c r="E70" s="934"/>
      <c r="F70" s="934"/>
      <c r="G70" s="934"/>
      <c r="H70" s="934"/>
      <c r="I70" s="934"/>
      <c r="J70" s="934"/>
      <c r="K70" s="934"/>
      <c r="L70" s="934"/>
      <c r="M70" s="934"/>
      <c r="N70" s="934"/>
      <c r="O70" s="934"/>
      <c r="P70" s="935"/>
      <c r="Q70" s="936">
        <v>14739</v>
      </c>
      <c r="R70" s="891"/>
      <c r="S70" s="891"/>
      <c r="T70" s="891"/>
      <c r="U70" s="891"/>
      <c r="V70" s="891">
        <v>14662</v>
      </c>
      <c r="W70" s="891"/>
      <c r="X70" s="891"/>
      <c r="Y70" s="891"/>
      <c r="Z70" s="891"/>
      <c r="AA70" s="891">
        <v>77</v>
      </c>
      <c r="AB70" s="891"/>
      <c r="AC70" s="891"/>
      <c r="AD70" s="891"/>
      <c r="AE70" s="891"/>
      <c r="AF70" s="891">
        <v>77</v>
      </c>
      <c r="AG70" s="891"/>
      <c r="AH70" s="891"/>
      <c r="AI70" s="891"/>
      <c r="AJ70" s="891"/>
      <c r="AK70" s="891">
        <v>500</v>
      </c>
      <c r="AL70" s="891"/>
      <c r="AM70" s="891"/>
      <c r="AN70" s="891"/>
      <c r="AO70" s="891"/>
      <c r="AP70" s="891" t="s">
        <v>561</v>
      </c>
      <c r="AQ70" s="891"/>
      <c r="AR70" s="891"/>
      <c r="AS70" s="891"/>
      <c r="AT70" s="891"/>
      <c r="AU70" s="891" t="s">
        <v>561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566</v>
      </c>
      <c r="C71" s="934"/>
      <c r="D71" s="934"/>
      <c r="E71" s="934"/>
      <c r="F71" s="934"/>
      <c r="G71" s="934"/>
      <c r="H71" s="934"/>
      <c r="I71" s="934"/>
      <c r="J71" s="934"/>
      <c r="K71" s="934"/>
      <c r="L71" s="934"/>
      <c r="M71" s="934"/>
      <c r="N71" s="934"/>
      <c r="O71" s="934"/>
      <c r="P71" s="935"/>
      <c r="Q71" s="936">
        <v>1732</v>
      </c>
      <c r="R71" s="891"/>
      <c r="S71" s="891"/>
      <c r="T71" s="891"/>
      <c r="U71" s="891"/>
      <c r="V71" s="891">
        <v>1728</v>
      </c>
      <c r="W71" s="891"/>
      <c r="X71" s="891"/>
      <c r="Y71" s="891"/>
      <c r="Z71" s="891"/>
      <c r="AA71" s="891">
        <v>4</v>
      </c>
      <c r="AB71" s="891"/>
      <c r="AC71" s="891"/>
      <c r="AD71" s="891"/>
      <c r="AE71" s="891"/>
      <c r="AF71" s="891">
        <v>4</v>
      </c>
      <c r="AG71" s="891"/>
      <c r="AH71" s="891"/>
      <c r="AI71" s="891"/>
      <c r="AJ71" s="891"/>
      <c r="AK71" s="891">
        <v>2</v>
      </c>
      <c r="AL71" s="891"/>
      <c r="AM71" s="891"/>
      <c r="AN71" s="891"/>
      <c r="AO71" s="891"/>
      <c r="AP71" s="891" t="s">
        <v>561</v>
      </c>
      <c r="AQ71" s="891"/>
      <c r="AR71" s="891"/>
      <c r="AS71" s="891"/>
      <c r="AT71" s="891"/>
      <c r="AU71" s="891" t="s">
        <v>562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567</v>
      </c>
      <c r="C72" s="934"/>
      <c r="D72" s="934"/>
      <c r="E72" s="934"/>
      <c r="F72" s="934"/>
      <c r="G72" s="934"/>
      <c r="H72" s="934"/>
      <c r="I72" s="934"/>
      <c r="J72" s="934"/>
      <c r="K72" s="934"/>
      <c r="L72" s="934"/>
      <c r="M72" s="934"/>
      <c r="N72" s="934"/>
      <c r="O72" s="934"/>
      <c r="P72" s="935"/>
      <c r="Q72" s="936">
        <v>281185</v>
      </c>
      <c r="R72" s="891"/>
      <c r="S72" s="891"/>
      <c r="T72" s="891"/>
      <c r="U72" s="891"/>
      <c r="V72" s="891">
        <v>271261</v>
      </c>
      <c r="W72" s="891"/>
      <c r="X72" s="891"/>
      <c r="Y72" s="891"/>
      <c r="Z72" s="891"/>
      <c r="AA72" s="891">
        <v>9925</v>
      </c>
      <c r="AB72" s="891"/>
      <c r="AC72" s="891"/>
      <c r="AD72" s="891"/>
      <c r="AE72" s="891"/>
      <c r="AF72" s="891">
        <v>9925</v>
      </c>
      <c r="AG72" s="891"/>
      <c r="AH72" s="891"/>
      <c r="AI72" s="891"/>
      <c r="AJ72" s="891"/>
      <c r="AK72" s="891">
        <v>1647</v>
      </c>
      <c r="AL72" s="891"/>
      <c r="AM72" s="891"/>
      <c r="AN72" s="891"/>
      <c r="AO72" s="891"/>
      <c r="AP72" s="891" t="s">
        <v>561</v>
      </c>
      <c r="AQ72" s="891"/>
      <c r="AR72" s="891"/>
      <c r="AS72" s="891"/>
      <c r="AT72" s="891"/>
      <c r="AU72" s="891" t="s">
        <v>562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384</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10062</v>
      </c>
      <c r="AG88" s="902"/>
      <c r="AH88" s="902"/>
      <c r="AI88" s="902"/>
      <c r="AJ88" s="902"/>
      <c r="AK88" s="899"/>
      <c r="AL88" s="899"/>
      <c r="AM88" s="899"/>
      <c r="AN88" s="899"/>
      <c r="AO88" s="899"/>
      <c r="AP88" s="902">
        <v>4004</v>
      </c>
      <c r="AQ88" s="902"/>
      <c r="AR88" s="902"/>
      <c r="AS88" s="902"/>
      <c r="AT88" s="902"/>
      <c r="AU88" s="902">
        <v>245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303</v>
      </c>
      <c r="AG109" s="955"/>
      <c r="AH109" s="955"/>
      <c r="AI109" s="955"/>
      <c r="AJ109" s="956"/>
      <c r="AK109" s="954" t="s">
        <v>302</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303</v>
      </c>
      <c r="BW109" s="955"/>
      <c r="BX109" s="955"/>
      <c r="BY109" s="955"/>
      <c r="BZ109" s="956"/>
      <c r="CA109" s="954" t="s">
        <v>302</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303</v>
      </c>
      <c r="DM109" s="955"/>
      <c r="DN109" s="955"/>
      <c r="DO109" s="955"/>
      <c r="DP109" s="956"/>
      <c r="DQ109" s="954" t="s">
        <v>302</v>
      </c>
      <c r="DR109" s="955"/>
      <c r="DS109" s="955"/>
      <c r="DT109" s="955"/>
      <c r="DU109" s="956"/>
      <c r="DV109" s="954" t="s">
        <v>423</v>
      </c>
      <c r="DW109" s="955"/>
      <c r="DX109" s="955"/>
      <c r="DY109" s="955"/>
      <c r="DZ109" s="957"/>
    </row>
    <row r="110" spans="1:131" s="226" customFormat="1" ht="26.25" customHeight="1">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431899</v>
      </c>
      <c r="AB110" s="962"/>
      <c r="AC110" s="962"/>
      <c r="AD110" s="962"/>
      <c r="AE110" s="963"/>
      <c r="AF110" s="964">
        <v>440936</v>
      </c>
      <c r="AG110" s="962"/>
      <c r="AH110" s="962"/>
      <c r="AI110" s="962"/>
      <c r="AJ110" s="963"/>
      <c r="AK110" s="964">
        <v>471832</v>
      </c>
      <c r="AL110" s="962"/>
      <c r="AM110" s="962"/>
      <c r="AN110" s="962"/>
      <c r="AO110" s="963"/>
      <c r="AP110" s="965">
        <v>20.6</v>
      </c>
      <c r="AQ110" s="966"/>
      <c r="AR110" s="966"/>
      <c r="AS110" s="966"/>
      <c r="AT110" s="967"/>
      <c r="AU110" s="968" t="s">
        <v>67</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5015794</v>
      </c>
      <c r="BR110" s="997"/>
      <c r="BS110" s="997"/>
      <c r="BT110" s="997"/>
      <c r="BU110" s="997"/>
      <c r="BV110" s="997">
        <v>5206221</v>
      </c>
      <c r="BW110" s="997"/>
      <c r="BX110" s="997"/>
      <c r="BY110" s="997"/>
      <c r="BZ110" s="997"/>
      <c r="CA110" s="997">
        <v>5437443</v>
      </c>
      <c r="CB110" s="997"/>
      <c r="CC110" s="997"/>
      <c r="CD110" s="997"/>
      <c r="CE110" s="997"/>
      <c r="CF110" s="1011">
        <v>237</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225</v>
      </c>
      <c r="DH110" s="997"/>
      <c r="DI110" s="997"/>
      <c r="DJ110" s="997"/>
      <c r="DK110" s="997"/>
      <c r="DL110" s="997" t="s">
        <v>225</v>
      </c>
      <c r="DM110" s="997"/>
      <c r="DN110" s="997"/>
      <c r="DO110" s="997"/>
      <c r="DP110" s="997"/>
      <c r="DQ110" s="997" t="s">
        <v>225</v>
      </c>
      <c r="DR110" s="997"/>
      <c r="DS110" s="997"/>
      <c r="DT110" s="997"/>
      <c r="DU110" s="997"/>
      <c r="DV110" s="998" t="s">
        <v>429</v>
      </c>
      <c r="DW110" s="998"/>
      <c r="DX110" s="998"/>
      <c r="DY110" s="998"/>
      <c r="DZ110" s="999"/>
    </row>
    <row r="111" spans="1:131" s="226" customFormat="1" ht="26.25" customHeight="1">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225</v>
      </c>
      <c r="AB111" s="1004"/>
      <c r="AC111" s="1004"/>
      <c r="AD111" s="1004"/>
      <c r="AE111" s="1005"/>
      <c r="AF111" s="1006" t="s">
        <v>225</v>
      </c>
      <c r="AG111" s="1004"/>
      <c r="AH111" s="1004"/>
      <c r="AI111" s="1004"/>
      <c r="AJ111" s="1005"/>
      <c r="AK111" s="1006" t="s">
        <v>225</v>
      </c>
      <c r="AL111" s="1004"/>
      <c r="AM111" s="1004"/>
      <c r="AN111" s="1004"/>
      <c r="AO111" s="1005"/>
      <c r="AP111" s="1007" t="s">
        <v>225</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v>42685</v>
      </c>
      <c r="BR111" s="990"/>
      <c r="BS111" s="990"/>
      <c r="BT111" s="990"/>
      <c r="BU111" s="990"/>
      <c r="BV111" s="990">
        <v>3200</v>
      </c>
      <c r="BW111" s="990"/>
      <c r="BX111" s="990"/>
      <c r="BY111" s="990"/>
      <c r="BZ111" s="990"/>
      <c r="CA111" s="990">
        <v>14679</v>
      </c>
      <c r="CB111" s="990"/>
      <c r="CC111" s="990"/>
      <c r="CD111" s="990"/>
      <c r="CE111" s="990"/>
      <c r="CF111" s="984">
        <v>0.6</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225</v>
      </c>
      <c r="DH111" s="990"/>
      <c r="DI111" s="990"/>
      <c r="DJ111" s="990"/>
      <c r="DK111" s="990"/>
      <c r="DL111" s="990" t="s">
        <v>225</v>
      </c>
      <c r="DM111" s="990"/>
      <c r="DN111" s="990"/>
      <c r="DO111" s="990"/>
      <c r="DP111" s="990"/>
      <c r="DQ111" s="990" t="s">
        <v>225</v>
      </c>
      <c r="DR111" s="990"/>
      <c r="DS111" s="990"/>
      <c r="DT111" s="990"/>
      <c r="DU111" s="990"/>
      <c r="DV111" s="991" t="s">
        <v>225</v>
      </c>
      <c r="DW111" s="991"/>
      <c r="DX111" s="991"/>
      <c r="DY111" s="991"/>
      <c r="DZ111" s="992"/>
    </row>
    <row r="112" spans="1:131" s="226" customFormat="1" ht="26.25" customHeight="1">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225</v>
      </c>
      <c r="AB112" s="1029"/>
      <c r="AC112" s="1029"/>
      <c r="AD112" s="1029"/>
      <c r="AE112" s="1030"/>
      <c r="AF112" s="1031" t="s">
        <v>429</v>
      </c>
      <c r="AG112" s="1029"/>
      <c r="AH112" s="1029"/>
      <c r="AI112" s="1029"/>
      <c r="AJ112" s="1030"/>
      <c r="AK112" s="1031" t="s">
        <v>429</v>
      </c>
      <c r="AL112" s="1029"/>
      <c r="AM112" s="1029"/>
      <c r="AN112" s="1029"/>
      <c r="AO112" s="1030"/>
      <c r="AP112" s="1032" t="s">
        <v>225</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147517</v>
      </c>
      <c r="BR112" s="990"/>
      <c r="BS112" s="990"/>
      <c r="BT112" s="990"/>
      <c r="BU112" s="990"/>
      <c r="BV112" s="990">
        <v>186750</v>
      </c>
      <c r="BW112" s="990"/>
      <c r="BX112" s="990"/>
      <c r="BY112" s="990"/>
      <c r="BZ112" s="990"/>
      <c r="CA112" s="990">
        <v>230137</v>
      </c>
      <c r="CB112" s="990"/>
      <c r="CC112" s="990"/>
      <c r="CD112" s="990"/>
      <c r="CE112" s="990"/>
      <c r="CF112" s="984">
        <v>10</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42685</v>
      </c>
      <c r="DH112" s="990"/>
      <c r="DI112" s="990"/>
      <c r="DJ112" s="990"/>
      <c r="DK112" s="990"/>
      <c r="DL112" s="990">
        <v>3200</v>
      </c>
      <c r="DM112" s="990"/>
      <c r="DN112" s="990"/>
      <c r="DO112" s="990"/>
      <c r="DP112" s="990"/>
      <c r="DQ112" s="990">
        <v>14679</v>
      </c>
      <c r="DR112" s="990"/>
      <c r="DS112" s="990"/>
      <c r="DT112" s="990"/>
      <c r="DU112" s="990"/>
      <c r="DV112" s="991">
        <v>0.6</v>
      </c>
      <c r="DW112" s="991"/>
      <c r="DX112" s="991"/>
      <c r="DY112" s="991"/>
      <c r="DZ112" s="992"/>
    </row>
    <row r="113" spans="1:130" s="226" customFormat="1" ht="26.25" customHeight="1">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10500</v>
      </c>
      <c r="AB113" s="1004"/>
      <c r="AC113" s="1004"/>
      <c r="AD113" s="1004"/>
      <c r="AE113" s="1005"/>
      <c r="AF113" s="1006">
        <v>6505</v>
      </c>
      <c r="AG113" s="1004"/>
      <c r="AH113" s="1004"/>
      <c r="AI113" s="1004"/>
      <c r="AJ113" s="1005"/>
      <c r="AK113" s="1006">
        <v>6500</v>
      </c>
      <c r="AL113" s="1004"/>
      <c r="AM113" s="1004"/>
      <c r="AN113" s="1004"/>
      <c r="AO113" s="1005"/>
      <c r="AP113" s="1007">
        <v>0.3</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314827</v>
      </c>
      <c r="BR113" s="990"/>
      <c r="BS113" s="990"/>
      <c r="BT113" s="990"/>
      <c r="BU113" s="990"/>
      <c r="BV113" s="990">
        <v>277754</v>
      </c>
      <c r="BW113" s="990"/>
      <c r="BX113" s="990"/>
      <c r="BY113" s="990"/>
      <c r="BZ113" s="990"/>
      <c r="CA113" s="990">
        <v>245068</v>
      </c>
      <c r="CB113" s="990"/>
      <c r="CC113" s="990"/>
      <c r="CD113" s="990"/>
      <c r="CE113" s="990"/>
      <c r="CF113" s="984">
        <v>10.7</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225</v>
      </c>
      <c r="DH113" s="1029"/>
      <c r="DI113" s="1029"/>
      <c r="DJ113" s="1029"/>
      <c r="DK113" s="1030"/>
      <c r="DL113" s="1031" t="s">
        <v>225</v>
      </c>
      <c r="DM113" s="1029"/>
      <c r="DN113" s="1029"/>
      <c r="DO113" s="1029"/>
      <c r="DP113" s="1030"/>
      <c r="DQ113" s="1031" t="s">
        <v>429</v>
      </c>
      <c r="DR113" s="1029"/>
      <c r="DS113" s="1029"/>
      <c r="DT113" s="1029"/>
      <c r="DU113" s="1030"/>
      <c r="DV113" s="1032" t="s">
        <v>225</v>
      </c>
      <c r="DW113" s="1033"/>
      <c r="DX113" s="1033"/>
      <c r="DY113" s="1033"/>
      <c r="DZ113" s="1034"/>
    </row>
    <row r="114" spans="1:130" s="226" customFormat="1" ht="26.25" customHeight="1">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29705</v>
      </c>
      <c r="AB114" s="1029"/>
      <c r="AC114" s="1029"/>
      <c r="AD114" s="1029"/>
      <c r="AE114" s="1030"/>
      <c r="AF114" s="1031">
        <v>41806</v>
      </c>
      <c r="AG114" s="1029"/>
      <c r="AH114" s="1029"/>
      <c r="AI114" s="1029"/>
      <c r="AJ114" s="1030"/>
      <c r="AK114" s="1031">
        <v>43237</v>
      </c>
      <c r="AL114" s="1029"/>
      <c r="AM114" s="1029"/>
      <c r="AN114" s="1029"/>
      <c r="AO114" s="1030"/>
      <c r="AP114" s="1032">
        <v>1.9</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582872</v>
      </c>
      <c r="BR114" s="990"/>
      <c r="BS114" s="990"/>
      <c r="BT114" s="990"/>
      <c r="BU114" s="990"/>
      <c r="BV114" s="990">
        <v>490278</v>
      </c>
      <c r="BW114" s="990"/>
      <c r="BX114" s="990"/>
      <c r="BY114" s="990"/>
      <c r="BZ114" s="990"/>
      <c r="CA114" s="990">
        <v>454112</v>
      </c>
      <c r="CB114" s="990"/>
      <c r="CC114" s="990"/>
      <c r="CD114" s="990"/>
      <c r="CE114" s="990"/>
      <c r="CF114" s="984">
        <v>19.8</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225</v>
      </c>
      <c r="DH114" s="1029"/>
      <c r="DI114" s="1029"/>
      <c r="DJ114" s="1029"/>
      <c r="DK114" s="1030"/>
      <c r="DL114" s="1031" t="s">
        <v>225</v>
      </c>
      <c r="DM114" s="1029"/>
      <c r="DN114" s="1029"/>
      <c r="DO114" s="1029"/>
      <c r="DP114" s="1030"/>
      <c r="DQ114" s="1031" t="s">
        <v>225</v>
      </c>
      <c r="DR114" s="1029"/>
      <c r="DS114" s="1029"/>
      <c r="DT114" s="1029"/>
      <c r="DU114" s="1030"/>
      <c r="DV114" s="1032" t="s">
        <v>225</v>
      </c>
      <c r="DW114" s="1033"/>
      <c r="DX114" s="1033"/>
      <c r="DY114" s="1033"/>
      <c r="DZ114" s="1034"/>
    </row>
    <row r="115" spans="1:130" s="226" customFormat="1" ht="26.25" customHeight="1">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18197</v>
      </c>
      <c r="AB115" s="1004"/>
      <c r="AC115" s="1004"/>
      <c r="AD115" s="1004"/>
      <c r="AE115" s="1005"/>
      <c r="AF115" s="1006">
        <v>300</v>
      </c>
      <c r="AG115" s="1004"/>
      <c r="AH115" s="1004"/>
      <c r="AI115" s="1004"/>
      <c r="AJ115" s="1005"/>
      <c r="AK115" s="1006">
        <v>178</v>
      </c>
      <c r="AL115" s="1004"/>
      <c r="AM115" s="1004"/>
      <c r="AN115" s="1004"/>
      <c r="AO115" s="1005"/>
      <c r="AP115" s="1007">
        <v>0</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225</v>
      </c>
      <c r="BR115" s="990"/>
      <c r="BS115" s="990"/>
      <c r="BT115" s="990"/>
      <c r="BU115" s="990"/>
      <c r="BV115" s="990" t="s">
        <v>429</v>
      </c>
      <c r="BW115" s="990"/>
      <c r="BX115" s="990"/>
      <c r="BY115" s="990"/>
      <c r="BZ115" s="990"/>
      <c r="CA115" s="990" t="s">
        <v>429</v>
      </c>
      <c r="CB115" s="990"/>
      <c r="CC115" s="990"/>
      <c r="CD115" s="990"/>
      <c r="CE115" s="990"/>
      <c r="CF115" s="984" t="s">
        <v>225</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225</v>
      </c>
      <c r="DH115" s="1029"/>
      <c r="DI115" s="1029"/>
      <c r="DJ115" s="1029"/>
      <c r="DK115" s="1030"/>
      <c r="DL115" s="1031" t="s">
        <v>225</v>
      </c>
      <c r="DM115" s="1029"/>
      <c r="DN115" s="1029"/>
      <c r="DO115" s="1029"/>
      <c r="DP115" s="1030"/>
      <c r="DQ115" s="1031" t="s">
        <v>225</v>
      </c>
      <c r="DR115" s="1029"/>
      <c r="DS115" s="1029"/>
      <c r="DT115" s="1029"/>
      <c r="DU115" s="1030"/>
      <c r="DV115" s="1032" t="s">
        <v>225</v>
      </c>
      <c r="DW115" s="1033"/>
      <c r="DX115" s="1033"/>
      <c r="DY115" s="1033"/>
      <c r="DZ115" s="1034"/>
    </row>
    <row r="116" spans="1:130" s="226" customFormat="1" ht="26.25" customHeight="1">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11</v>
      </c>
      <c r="AB116" s="1029"/>
      <c r="AC116" s="1029"/>
      <c r="AD116" s="1029"/>
      <c r="AE116" s="1030"/>
      <c r="AF116" s="1031">
        <v>7</v>
      </c>
      <c r="AG116" s="1029"/>
      <c r="AH116" s="1029"/>
      <c r="AI116" s="1029"/>
      <c r="AJ116" s="1030"/>
      <c r="AK116" s="1031">
        <v>7</v>
      </c>
      <c r="AL116" s="1029"/>
      <c r="AM116" s="1029"/>
      <c r="AN116" s="1029"/>
      <c r="AO116" s="1030"/>
      <c r="AP116" s="1032">
        <v>0</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225</v>
      </c>
      <c r="BR116" s="990"/>
      <c r="BS116" s="990"/>
      <c r="BT116" s="990"/>
      <c r="BU116" s="990"/>
      <c r="BV116" s="990" t="s">
        <v>225</v>
      </c>
      <c r="BW116" s="990"/>
      <c r="BX116" s="990"/>
      <c r="BY116" s="990"/>
      <c r="BZ116" s="990"/>
      <c r="CA116" s="990" t="s">
        <v>225</v>
      </c>
      <c r="CB116" s="990"/>
      <c r="CC116" s="990"/>
      <c r="CD116" s="990"/>
      <c r="CE116" s="990"/>
      <c r="CF116" s="984" t="s">
        <v>225</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225</v>
      </c>
      <c r="DH116" s="1029"/>
      <c r="DI116" s="1029"/>
      <c r="DJ116" s="1029"/>
      <c r="DK116" s="1030"/>
      <c r="DL116" s="1031" t="s">
        <v>429</v>
      </c>
      <c r="DM116" s="1029"/>
      <c r="DN116" s="1029"/>
      <c r="DO116" s="1029"/>
      <c r="DP116" s="1030"/>
      <c r="DQ116" s="1031" t="s">
        <v>225</v>
      </c>
      <c r="DR116" s="1029"/>
      <c r="DS116" s="1029"/>
      <c r="DT116" s="1029"/>
      <c r="DU116" s="1030"/>
      <c r="DV116" s="1032" t="s">
        <v>225</v>
      </c>
      <c r="DW116" s="1033"/>
      <c r="DX116" s="1033"/>
      <c r="DY116" s="1033"/>
      <c r="DZ116" s="1034"/>
    </row>
    <row r="117" spans="1:130" s="226" customFormat="1" ht="26.25" customHeight="1">
      <c r="A117" s="974" t="s">
        <v>184</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490312</v>
      </c>
      <c r="AB117" s="1047"/>
      <c r="AC117" s="1047"/>
      <c r="AD117" s="1047"/>
      <c r="AE117" s="1048"/>
      <c r="AF117" s="1049">
        <v>489554</v>
      </c>
      <c r="AG117" s="1047"/>
      <c r="AH117" s="1047"/>
      <c r="AI117" s="1047"/>
      <c r="AJ117" s="1048"/>
      <c r="AK117" s="1049">
        <v>521754</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225</v>
      </c>
      <c r="BR117" s="990"/>
      <c r="BS117" s="990"/>
      <c r="BT117" s="990"/>
      <c r="BU117" s="990"/>
      <c r="BV117" s="990" t="s">
        <v>225</v>
      </c>
      <c r="BW117" s="990"/>
      <c r="BX117" s="990"/>
      <c r="BY117" s="990"/>
      <c r="BZ117" s="990"/>
      <c r="CA117" s="990" t="s">
        <v>429</v>
      </c>
      <c r="CB117" s="990"/>
      <c r="CC117" s="990"/>
      <c r="CD117" s="990"/>
      <c r="CE117" s="990"/>
      <c r="CF117" s="984" t="s">
        <v>225</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225</v>
      </c>
      <c r="DH117" s="1029"/>
      <c r="DI117" s="1029"/>
      <c r="DJ117" s="1029"/>
      <c r="DK117" s="1030"/>
      <c r="DL117" s="1031" t="s">
        <v>225</v>
      </c>
      <c r="DM117" s="1029"/>
      <c r="DN117" s="1029"/>
      <c r="DO117" s="1029"/>
      <c r="DP117" s="1030"/>
      <c r="DQ117" s="1031" t="s">
        <v>225</v>
      </c>
      <c r="DR117" s="1029"/>
      <c r="DS117" s="1029"/>
      <c r="DT117" s="1029"/>
      <c r="DU117" s="1030"/>
      <c r="DV117" s="1032" t="s">
        <v>429</v>
      </c>
      <c r="DW117" s="1033"/>
      <c r="DX117" s="1033"/>
      <c r="DY117" s="1033"/>
      <c r="DZ117" s="1034"/>
    </row>
    <row r="118" spans="1:130" s="226" customFormat="1" ht="26.25" customHeight="1">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303</v>
      </c>
      <c r="AG118" s="955"/>
      <c r="AH118" s="955"/>
      <c r="AI118" s="955"/>
      <c r="AJ118" s="956"/>
      <c r="AK118" s="954" t="s">
        <v>302</v>
      </c>
      <c r="AL118" s="955"/>
      <c r="AM118" s="955"/>
      <c r="AN118" s="955"/>
      <c r="AO118" s="956"/>
      <c r="AP118" s="1041" t="s">
        <v>423</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225</v>
      </c>
      <c r="BR118" s="1068"/>
      <c r="BS118" s="1068"/>
      <c r="BT118" s="1068"/>
      <c r="BU118" s="1068"/>
      <c r="BV118" s="1068" t="s">
        <v>429</v>
      </c>
      <c r="BW118" s="1068"/>
      <c r="BX118" s="1068"/>
      <c r="BY118" s="1068"/>
      <c r="BZ118" s="1068"/>
      <c r="CA118" s="1068" t="s">
        <v>225</v>
      </c>
      <c r="CB118" s="1068"/>
      <c r="CC118" s="1068"/>
      <c r="CD118" s="1068"/>
      <c r="CE118" s="1068"/>
      <c r="CF118" s="984" t="s">
        <v>225</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225</v>
      </c>
      <c r="DH118" s="1029"/>
      <c r="DI118" s="1029"/>
      <c r="DJ118" s="1029"/>
      <c r="DK118" s="1030"/>
      <c r="DL118" s="1031" t="s">
        <v>225</v>
      </c>
      <c r="DM118" s="1029"/>
      <c r="DN118" s="1029"/>
      <c r="DO118" s="1029"/>
      <c r="DP118" s="1030"/>
      <c r="DQ118" s="1031" t="s">
        <v>429</v>
      </c>
      <c r="DR118" s="1029"/>
      <c r="DS118" s="1029"/>
      <c r="DT118" s="1029"/>
      <c r="DU118" s="1030"/>
      <c r="DV118" s="1032" t="s">
        <v>225</v>
      </c>
      <c r="DW118" s="1033"/>
      <c r="DX118" s="1033"/>
      <c r="DY118" s="1033"/>
      <c r="DZ118" s="1034"/>
    </row>
    <row r="119" spans="1:130" s="226" customFormat="1" ht="26.25" customHeight="1">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225</v>
      </c>
      <c r="AB119" s="962"/>
      <c r="AC119" s="962"/>
      <c r="AD119" s="962"/>
      <c r="AE119" s="963"/>
      <c r="AF119" s="964" t="s">
        <v>429</v>
      </c>
      <c r="AG119" s="962"/>
      <c r="AH119" s="962"/>
      <c r="AI119" s="962"/>
      <c r="AJ119" s="963"/>
      <c r="AK119" s="964" t="s">
        <v>429</v>
      </c>
      <c r="AL119" s="962"/>
      <c r="AM119" s="962"/>
      <c r="AN119" s="962"/>
      <c r="AO119" s="963"/>
      <c r="AP119" s="965" t="s">
        <v>429</v>
      </c>
      <c r="AQ119" s="966"/>
      <c r="AR119" s="966"/>
      <c r="AS119" s="966"/>
      <c r="AT119" s="967"/>
      <c r="AU119" s="972"/>
      <c r="AV119" s="973"/>
      <c r="AW119" s="973"/>
      <c r="AX119" s="973"/>
      <c r="AY119" s="973"/>
      <c r="AZ119" s="257" t="s">
        <v>184</v>
      </c>
      <c r="BA119" s="257"/>
      <c r="BB119" s="257"/>
      <c r="BC119" s="257"/>
      <c r="BD119" s="257"/>
      <c r="BE119" s="257"/>
      <c r="BF119" s="257"/>
      <c r="BG119" s="257"/>
      <c r="BH119" s="257"/>
      <c r="BI119" s="257"/>
      <c r="BJ119" s="257"/>
      <c r="BK119" s="257"/>
      <c r="BL119" s="257"/>
      <c r="BM119" s="257"/>
      <c r="BN119" s="257"/>
      <c r="BO119" s="1045" t="s">
        <v>454</v>
      </c>
      <c r="BP119" s="1076"/>
      <c r="BQ119" s="1067">
        <v>6103695</v>
      </c>
      <c r="BR119" s="1068"/>
      <c r="BS119" s="1068"/>
      <c r="BT119" s="1068"/>
      <c r="BU119" s="1068"/>
      <c r="BV119" s="1068">
        <v>6164203</v>
      </c>
      <c r="BW119" s="1068"/>
      <c r="BX119" s="1068"/>
      <c r="BY119" s="1068"/>
      <c r="BZ119" s="1068"/>
      <c r="CA119" s="1068">
        <v>6381439</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429</v>
      </c>
      <c r="DH119" s="1054"/>
      <c r="DI119" s="1054"/>
      <c r="DJ119" s="1054"/>
      <c r="DK119" s="1055"/>
      <c r="DL119" s="1053" t="s">
        <v>225</v>
      </c>
      <c r="DM119" s="1054"/>
      <c r="DN119" s="1054"/>
      <c r="DO119" s="1054"/>
      <c r="DP119" s="1055"/>
      <c r="DQ119" s="1053" t="s">
        <v>429</v>
      </c>
      <c r="DR119" s="1054"/>
      <c r="DS119" s="1054"/>
      <c r="DT119" s="1054"/>
      <c r="DU119" s="1055"/>
      <c r="DV119" s="1056" t="s">
        <v>225</v>
      </c>
      <c r="DW119" s="1057"/>
      <c r="DX119" s="1057"/>
      <c r="DY119" s="1057"/>
      <c r="DZ119" s="1058"/>
    </row>
    <row r="120" spans="1:130" s="226" customFormat="1" ht="26.25" customHeight="1">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225</v>
      </c>
      <c r="AB120" s="1029"/>
      <c r="AC120" s="1029"/>
      <c r="AD120" s="1029"/>
      <c r="AE120" s="1030"/>
      <c r="AF120" s="1031" t="s">
        <v>225</v>
      </c>
      <c r="AG120" s="1029"/>
      <c r="AH120" s="1029"/>
      <c r="AI120" s="1029"/>
      <c r="AJ120" s="1030"/>
      <c r="AK120" s="1031" t="s">
        <v>225</v>
      </c>
      <c r="AL120" s="1029"/>
      <c r="AM120" s="1029"/>
      <c r="AN120" s="1029"/>
      <c r="AO120" s="1030"/>
      <c r="AP120" s="1032" t="s">
        <v>225</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2018153</v>
      </c>
      <c r="BR120" s="997"/>
      <c r="BS120" s="997"/>
      <c r="BT120" s="997"/>
      <c r="BU120" s="997"/>
      <c r="BV120" s="997">
        <v>2376667</v>
      </c>
      <c r="BW120" s="997"/>
      <c r="BX120" s="997"/>
      <c r="BY120" s="997"/>
      <c r="BZ120" s="997"/>
      <c r="CA120" s="997">
        <v>2616727</v>
      </c>
      <c r="CB120" s="997"/>
      <c r="CC120" s="997"/>
      <c r="CD120" s="997"/>
      <c r="CE120" s="997"/>
      <c r="CF120" s="1011">
        <v>114</v>
      </c>
      <c r="CG120" s="1012"/>
      <c r="CH120" s="1012"/>
      <c r="CI120" s="1012"/>
      <c r="CJ120" s="1012"/>
      <c r="CK120" s="1077" t="s">
        <v>458</v>
      </c>
      <c r="CL120" s="1078"/>
      <c r="CM120" s="1078"/>
      <c r="CN120" s="1078"/>
      <c r="CO120" s="1079"/>
      <c r="CP120" s="1085" t="s">
        <v>459</v>
      </c>
      <c r="CQ120" s="1086"/>
      <c r="CR120" s="1086"/>
      <c r="CS120" s="1086"/>
      <c r="CT120" s="1086"/>
      <c r="CU120" s="1086"/>
      <c r="CV120" s="1086"/>
      <c r="CW120" s="1086"/>
      <c r="CX120" s="1086"/>
      <c r="CY120" s="1086"/>
      <c r="CZ120" s="1086"/>
      <c r="DA120" s="1086"/>
      <c r="DB120" s="1086"/>
      <c r="DC120" s="1086"/>
      <c r="DD120" s="1086"/>
      <c r="DE120" s="1086"/>
      <c r="DF120" s="1087"/>
      <c r="DG120" s="996">
        <v>147517</v>
      </c>
      <c r="DH120" s="997"/>
      <c r="DI120" s="997"/>
      <c r="DJ120" s="997"/>
      <c r="DK120" s="997"/>
      <c r="DL120" s="997">
        <v>186750</v>
      </c>
      <c r="DM120" s="997"/>
      <c r="DN120" s="997"/>
      <c r="DO120" s="997"/>
      <c r="DP120" s="997"/>
      <c r="DQ120" s="997">
        <v>230137</v>
      </c>
      <c r="DR120" s="997"/>
      <c r="DS120" s="997"/>
      <c r="DT120" s="997"/>
      <c r="DU120" s="997"/>
      <c r="DV120" s="998">
        <v>10</v>
      </c>
      <c r="DW120" s="998"/>
      <c r="DX120" s="998"/>
      <c r="DY120" s="998"/>
      <c r="DZ120" s="999"/>
    </row>
    <row r="121" spans="1:130" s="226" customFormat="1" ht="26.25" customHeight="1">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17765</v>
      </c>
      <c r="AB121" s="1029"/>
      <c r="AC121" s="1029"/>
      <c r="AD121" s="1029"/>
      <c r="AE121" s="1030"/>
      <c r="AF121" s="1031" t="s">
        <v>225</v>
      </c>
      <c r="AG121" s="1029"/>
      <c r="AH121" s="1029"/>
      <c r="AI121" s="1029"/>
      <c r="AJ121" s="1030"/>
      <c r="AK121" s="1031" t="s">
        <v>225</v>
      </c>
      <c r="AL121" s="1029"/>
      <c r="AM121" s="1029"/>
      <c r="AN121" s="1029"/>
      <c r="AO121" s="1030"/>
      <c r="AP121" s="1032" t="s">
        <v>225</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v>130741</v>
      </c>
      <c r="BR121" s="990"/>
      <c r="BS121" s="990"/>
      <c r="BT121" s="990"/>
      <c r="BU121" s="990"/>
      <c r="BV121" s="990">
        <v>109302</v>
      </c>
      <c r="BW121" s="990"/>
      <c r="BX121" s="990"/>
      <c r="BY121" s="990"/>
      <c r="BZ121" s="990"/>
      <c r="CA121" s="990">
        <v>97008</v>
      </c>
      <c r="CB121" s="990"/>
      <c r="CC121" s="990"/>
      <c r="CD121" s="990"/>
      <c r="CE121" s="990"/>
      <c r="CF121" s="984">
        <v>4.2</v>
      </c>
      <c r="CG121" s="985"/>
      <c r="CH121" s="985"/>
      <c r="CI121" s="985"/>
      <c r="CJ121" s="985"/>
      <c r="CK121" s="1080"/>
      <c r="CL121" s="1081"/>
      <c r="CM121" s="1081"/>
      <c r="CN121" s="1081"/>
      <c r="CO121" s="1082"/>
      <c r="CP121" s="1090" t="s">
        <v>399</v>
      </c>
      <c r="CQ121" s="1091"/>
      <c r="CR121" s="1091"/>
      <c r="CS121" s="1091"/>
      <c r="CT121" s="1091"/>
      <c r="CU121" s="1091"/>
      <c r="CV121" s="1091"/>
      <c r="CW121" s="1091"/>
      <c r="CX121" s="1091"/>
      <c r="CY121" s="1091"/>
      <c r="CZ121" s="1091"/>
      <c r="DA121" s="1091"/>
      <c r="DB121" s="1091"/>
      <c r="DC121" s="1091"/>
      <c r="DD121" s="1091"/>
      <c r="DE121" s="1091"/>
      <c r="DF121" s="1092"/>
      <c r="DG121" s="989" t="s">
        <v>225</v>
      </c>
      <c r="DH121" s="990"/>
      <c r="DI121" s="990"/>
      <c r="DJ121" s="990"/>
      <c r="DK121" s="990"/>
      <c r="DL121" s="990" t="s">
        <v>429</v>
      </c>
      <c r="DM121" s="990"/>
      <c r="DN121" s="990"/>
      <c r="DO121" s="990"/>
      <c r="DP121" s="990"/>
      <c r="DQ121" s="990" t="s">
        <v>429</v>
      </c>
      <c r="DR121" s="990"/>
      <c r="DS121" s="990"/>
      <c r="DT121" s="990"/>
      <c r="DU121" s="990"/>
      <c r="DV121" s="991" t="s">
        <v>225</v>
      </c>
      <c r="DW121" s="991"/>
      <c r="DX121" s="991"/>
      <c r="DY121" s="991"/>
      <c r="DZ121" s="992"/>
    </row>
    <row r="122" spans="1:130" s="226" customFormat="1" ht="26.25" customHeight="1">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225</v>
      </c>
      <c r="AB122" s="1029"/>
      <c r="AC122" s="1029"/>
      <c r="AD122" s="1029"/>
      <c r="AE122" s="1030"/>
      <c r="AF122" s="1031" t="s">
        <v>225</v>
      </c>
      <c r="AG122" s="1029"/>
      <c r="AH122" s="1029"/>
      <c r="AI122" s="1029"/>
      <c r="AJ122" s="1030"/>
      <c r="AK122" s="1031" t="s">
        <v>225</v>
      </c>
      <c r="AL122" s="1029"/>
      <c r="AM122" s="1029"/>
      <c r="AN122" s="1029"/>
      <c r="AO122" s="1030"/>
      <c r="AP122" s="1032" t="s">
        <v>225</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4058421</v>
      </c>
      <c r="BR122" s="1068"/>
      <c r="BS122" s="1068"/>
      <c r="BT122" s="1068"/>
      <c r="BU122" s="1068"/>
      <c r="BV122" s="1068">
        <v>4288876</v>
      </c>
      <c r="BW122" s="1068"/>
      <c r="BX122" s="1068"/>
      <c r="BY122" s="1068"/>
      <c r="BZ122" s="1068"/>
      <c r="CA122" s="1068">
        <v>4530471</v>
      </c>
      <c r="CB122" s="1068"/>
      <c r="CC122" s="1068"/>
      <c r="CD122" s="1068"/>
      <c r="CE122" s="1068"/>
      <c r="CF122" s="1088">
        <v>197.5</v>
      </c>
      <c r="CG122" s="1089"/>
      <c r="CH122" s="1089"/>
      <c r="CI122" s="1089"/>
      <c r="CJ122" s="1089"/>
      <c r="CK122" s="1080"/>
      <c r="CL122" s="1081"/>
      <c r="CM122" s="1081"/>
      <c r="CN122" s="1081"/>
      <c r="CO122" s="1082"/>
      <c r="CP122" s="1090" t="s">
        <v>463</v>
      </c>
      <c r="CQ122" s="1091"/>
      <c r="CR122" s="1091"/>
      <c r="CS122" s="1091"/>
      <c r="CT122" s="1091"/>
      <c r="CU122" s="1091"/>
      <c r="CV122" s="1091"/>
      <c r="CW122" s="1091"/>
      <c r="CX122" s="1091"/>
      <c r="CY122" s="1091"/>
      <c r="CZ122" s="1091"/>
      <c r="DA122" s="1091"/>
      <c r="DB122" s="1091"/>
      <c r="DC122" s="1091"/>
      <c r="DD122" s="1091"/>
      <c r="DE122" s="1091"/>
      <c r="DF122" s="1092"/>
      <c r="DG122" s="989" t="s">
        <v>225</v>
      </c>
      <c r="DH122" s="990"/>
      <c r="DI122" s="990"/>
      <c r="DJ122" s="990"/>
      <c r="DK122" s="990"/>
      <c r="DL122" s="990" t="s">
        <v>429</v>
      </c>
      <c r="DM122" s="990"/>
      <c r="DN122" s="990"/>
      <c r="DO122" s="990"/>
      <c r="DP122" s="990"/>
      <c r="DQ122" s="990" t="s">
        <v>225</v>
      </c>
      <c r="DR122" s="990"/>
      <c r="DS122" s="990"/>
      <c r="DT122" s="990"/>
      <c r="DU122" s="990"/>
      <c r="DV122" s="991" t="s">
        <v>429</v>
      </c>
      <c r="DW122" s="991"/>
      <c r="DX122" s="991"/>
      <c r="DY122" s="991"/>
      <c r="DZ122" s="992"/>
    </row>
    <row r="123" spans="1:130" s="226" customFormat="1" ht="26.25" customHeight="1">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225</v>
      </c>
      <c r="AB123" s="1029"/>
      <c r="AC123" s="1029"/>
      <c r="AD123" s="1029"/>
      <c r="AE123" s="1030"/>
      <c r="AF123" s="1031" t="s">
        <v>225</v>
      </c>
      <c r="AG123" s="1029"/>
      <c r="AH123" s="1029"/>
      <c r="AI123" s="1029"/>
      <c r="AJ123" s="1030"/>
      <c r="AK123" s="1031" t="s">
        <v>429</v>
      </c>
      <c r="AL123" s="1029"/>
      <c r="AM123" s="1029"/>
      <c r="AN123" s="1029"/>
      <c r="AO123" s="1030"/>
      <c r="AP123" s="1032" t="s">
        <v>429</v>
      </c>
      <c r="AQ123" s="1033"/>
      <c r="AR123" s="1033"/>
      <c r="AS123" s="1033"/>
      <c r="AT123" s="1034"/>
      <c r="AU123" s="1065"/>
      <c r="AV123" s="1066"/>
      <c r="AW123" s="1066"/>
      <c r="AX123" s="1066"/>
      <c r="AY123" s="1066"/>
      <c r="AZ123" s="257" t="s">
        <v>184</v>
      </c>
      <c r="BA123" s="257"/>
      <c r="BB123" s="257"/>
      <c r="BC123" s="257"/>
      <c r="BD123" s="257"/>
      <c r="BE123" s="257"/>
      <c r="BF123" s="257"/>
      <c r="BG123" s="257"/>
      <c r="BH123" s="257"/>
      <c r="BI123" s="257"/>
      <c r="BJ123" s="257"/>
      <c r="BK123" s="257"/>
      <c r="BL123" s="257"/>
      <c r="BM123" s="257"/>
      <c r="BN123" s="257"/>
      <c r="BO123" s="1045" t="s">
        <v>464</v>
      </c>
      <c r="BP123" s="1076"/>
      <c r="BQ123" s="1135">
        <v>6207315</v>
      </c>
      <c r="BR123" s="1136"/>
      <c r="BS123" s="1136"/>
      <c r="BT123" s="1136"/>
      <c r="BU123" s="1136"/>
      <c r="BV123" s="1136">
        <v>6774845</v>
      </c>
      <c r="BW123" s="1136"/>
      <c r="BX123" s="1136"/>
      <c r="BY123" s="1136"/>
      <c r="BZ123" s="1136"/>
      <c r="CA123" s="1136">
        <v>7244206</v>
      </c>
      <c r="CB123" s="1136"/>
      <c r="CC123" s="1136"/>
      <c r="CD123" s="1136"/>
      <c r="CE123" s="1136"/>
      <c r="CF123" s="1069"/>
      <c r="CG123" s="1070"/>
      <c r="CH123" s="1070"/>
      <c r="CI123" s="1070"/>
      <c r="CJ123" s="1071"/>
      <c r="CK123" s="1080"/>
      <c r="CL123" s="1081"/>
      <c r="CM123" s="1081"/>
      <c r="CN123" s="1081"/>
      <c r="CO123" s="1082"/>
      <c r="CP123" s="1090" t="s">
        <v>465</v>
      </c>
      <c r="CQ123" s="1091"/>
      <c r="CR123" s="1091"/>
      <c r="CS123" s="1091"/>
      <c r="CT123" s="1091"/>
      <c r="CU123" s="1091"/>
      <c r="CV123" s="1091"/>
      <c r="CW123" s="1091"/>
      <c r="CX123" s="1091"/>
      <c r="CY123" s="1091"/>
      <c r="CZ123" s="1091"/>
      <c r="DA123" s="1091"/>
      <c r="DB123" s="1091"/>
      <c r="DC123" s="1091"/>
      <c r="DD123" s="1091"/>
      <c r="DE123" s="1091"/>
      <c r="DF123" s="1092"/>
      <c r="DG123" s="1028" t="s">
        <v>429</v>
      </c>
      <c r="DH123" s="1029"/>
      <c r="DI123" s="1029"/>
      <c r="DJ123" s="1029"/>
      <c r="DK123" s="1030"/>
      <c r="DL123" s="1031" t="s">
        <v>225</v>
      </c>
      <c r="DM123" s="1029"/>
      <c r="DN123" s="1029"/>
      <c r="DO123" s="1029"/>
      <c r="DP123" s="1030"/>
      <c r="DQ123" s="1031" t="s">
        <v>225</v>
      </c>
      <c r="DR123" s="1029"/>
      <c r="DS123" s="1029"/>
      <c r="DT123" s="1029"/>
      <c r="DU123" s="1030"/>
      <c r="DV123" s="1032" t="s">
        <v>429</v>
      </c>
      <c r="DW123" s="1033"/>
      <c r="DX123" s="1033"/>
      <c r="DY123" s="1033"/>
      <c r="DZ123" s="1034"/>
    </row>
    <row r="124" spans="1:130" s="226" customFormat="1" ht="26.25" customHeight="1" thickBot="1">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429</v>
      </c>
      <c r="AB124" s="1029"/>
      <c r="AC124" s="1029"/>
      <c r="AD124" s="1029"/>
      <c r="AE124" s="1030"/>
      <c r="AF124" s="1031" t="s">
        <v>225</v>
      </c>
      <c r="AG124" s="1029"/>
      <c r="AH124" s="1029"/>
      <c r="AI124" s="1029"/>
      <c r="AJ124" s="1030"/>
      <c r="AK124" s="1031" t="s">
        <v>225</v>
      </c>
      <c r="AL124" s="1029"/>
      <c r="AM124" s="1029"/>
      <c r="AN124" s="1029"/>
      <c r="AO124" s="1030"/>
      <c r="AP124" s="1032" t="s">
        <v>225</v>
      </c>
      <c r="AQ124" s="1033"/>
      <c r="AR124" s="1033"/>
      <c r="AS124" s="1033"/>
      <c r="AT124" s="1034"/>
      <c r="AU124" s="1131" t="s">
        <v>466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225</v>
      </c>
      <c r="BR124" s="1098"/>
      <c r="BS124" s="1098"/>
      <c r="BT124" s="1098"/>
      <c r="BU124" s="1098"/>
      <c r="BV124" s="1098" t="s">
        <v>225</v>
      </c>
      <c r="BW124" s="1098"/>
      <c r="BX124" s="1098"/>
      <c r="BY124" s="1098"/>
      <c r="BZ124" s="1098"/>
      <c r="CA124" s="1098" t="s">
        <v>225</v>
      </c>
      <c r="CB124" s="1098"/>
      <c r="CC124" s="1098"/>
      <c r="CD124" s="1098"/>
      <c r="CE124" s="1098"/>
      <c r="CF124" s="1099"/>
      <c r="CG124" s="1100"/>
      <c r="CH124" s="1100"/>
      <c r="CI124" s="1100"/>
      <c r="CJ124" s="1101"/>
      <c r="CK124" s="1083"/>
      <c r="CL124" s="1083"/>
      <c r="CM124" s="1083"/>
      <c r="CN124" s="1083"/>
      <c r="CO124" s="1084"/>
      <c r="CP124" s="1090" t="s">
        <v>467</v>
      </c>
      <c r="CQ124" s="1091"/>
      <c r="CR124" s="1091"/>
      <c r="CS124" s="1091"/>
      <c r="CT124" s="1091"/>
      <c r="CU124" s="1091"/>
      <c r="CV124" s="1091"/>
      <c r="CW124" s="1091"/>
      <c r="CX124" s="1091"/>
      <c r="CY124" s="1091"/>
      <c r="CZ124" s="1091"/>
      <c r="DA124" s="1091"/>
      <c r="DB124" s="1091"/>
      <c r="DC124" s="1091"/>
      <c r="DD124" s="1091"/>
      <c r="DE124" s="1091"/>
      <c r="DF124" s="1092"/>
      <c r="DG124" s="1075" t="s">
        <v>225</v>
      </c>
      <c r="DH124" s="1054"/>
      <c r="DI124" s="1054"/>
      <c r="DJ124" s="1054"/>
      <c r="DK124" s="1055"/>
      <c r="DL124" s="1053" t="s">
        <v>429</v>
      </c>
      <c r="DM124" s="1054"/>
      <c r="DN124" s="1054"/>
      <c r="DO124" s="1054"/>
      <c r="DP124" s="1055"/>
      <c r="DQ124" s="1053" t="s">
        <v>429</v>
      </c>
      <c r="DR124" s="1054"/>
      <c r="DS124" s="1054"/>
      <c r="DT124" s="1054"/>
      <c r="DU124" s="1055"/>
      <c r="DV124" s="1056" t="s">
        <v>225</v>
      </c>
      <c r="DW124" s="1057"/>
      <c r="DX124" s="1057"/>
      <c r="DY124" s="1057"/>
      <c r="DZ124" s="1058"/>
    </row>
    <row r="125" spans="1:130" s="226" customFormat="1" ht="26.25" customHeight="1">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429</v>
      </c>
      <c r="AB125" s="1029"/>
      <c r="AC125" s="1029"/>
      <c r="AD125" s="1029"/>
      <c r="AE125" s="1030"/>
      <c r="AF125" s="1031" t="s">
        <v>225</v>
      </c>
      <c r="AG125" s="1029"/>
      <c r="AH125" s="1029"/>
      <c r="AI125" s="1029"/>
      <c r="AJ125" s="1030"/>
      <c r="AK125" s="1031" t="s">
        <v>225</v>
      </c>
      <c r="AL125" s="1029"/>
      <c r="AM125" s="1029"/>
      <c r="AN125" s="1029"/>
      <c r="AO125" s="1030"/>
      <c r="AP125" s="1032" t="s">
        <v>429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468</v>
      </c>
      <c r="CL125" s="1078"/>
      <c r="CM125" s="1078"/>
      <c r="CN125" s="1078"/>
      <c r="CO125" s="1079"/>
      <c r="CP125" s="1010" t="s">
        <v>469</v>
      </c>
      <c r="CQ125" s="959"/>
      <c r="CR125" s="959"/>
      <c r="CS125" s="959"/>
      <c r="CT125" s="959"/>
      <c r="CU125" s="959"/>
      <c r="CV125" s="959"/>
      <c r="CW125" s="959"/>
      <c r="CX125" s="959"/>
      <c r="CY125" s="959"/>
      <c r="CZ125" s="959"/>
      <c r="DA125" s="959"/>
      <c r="DB125" s="959"/>
      <c r="DC125" s="959"/>
      <c r="DD125" s="959"/>
      <c r="DE125" s="959"/>
      <c r="DF125" s="960"/>
      <c r="DG125" s="996" t="s">
        <v>225</v>
      </c>
      <c r="DH125" s="997"/>
      <c r="DI125" s="997"/>
      <c r="DJ125" s="997"/>
      <c r="DK125" s="997"/>
      <c r="DL125" s="997" t="s">
        <v>225</v>
      </c>
      <c r="DM125" s="997"/>
      <c r="DN125" s="997"/>
      <c r="DO125" s="997"/>
      <c r="DP125" s="997"/>
      <c r="DQ125" s="997" t="s">
        <v>225</v>
      </c>
      <c r="DR125" s="997"/>
      <c r="DS125" s="997"/>
      <c r="DT125" s="997"/>
      <c r="DU125" s="997"/>
      <c r="DV125" s="998" t="s">
        <v>225</v>
      </c>
      <c r="DW125" s="998"/>
      <c r="DX125" s="998"/>
      <c r="DY125" s="998"/>
      <c r="DZ125" s="999"/>
    </row>
    <row r="126" spans="1:130" s="226" customFormat="1" ht="26.25" customHeight="1" thickBot="1">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225</v>
      </c>
      <c r="AB126" s="1029"/>
      <c r="AC126" s="1029"/>
      <c r="AD126" s="1029"/>
      <c r="AE126" s="1030"/>
      <c r="AF126" s="1031" t="s">
        <v>225</v>
      </c>
      <c r="AG126" s="1029"/>
      <c r="AH126" s="1029"/>
      <c r="AI126" s="1029"/>
      <c r="AJ126" s="1030"/>
      <c r="AK126" s="1031" t="s">
        <v>225</v>
      </c>
      <c r="AL126" s="1029"/>
      <c r="AM126" s="1029"/>
      <c r="AN126" s="1029"/>
      <c r="AO126" s="1030"/>
      <c r="AP126" s="1032" t="s">
        <v>225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470</v>
      </c>
      <c r="CQ126" s="1020"/>
      <c r="CR126" s="1020"/>
      <c r="CS126" s="1020"/>
      <c r="CT126" s="1020"/>
      <c r="CU126" s="1020"/>
      <c r="CV126" s="1020"/>
      <c r="CW126" s="1020"/>
      <c r="CX126" s="1020"/>
      <c r="CY126" s="1020"/>
      <c r="CZ126" s="1020"/>
      <c r="DA126" s="1020"/>
      <c r="DB126" s="1020"/>
      <c r="DC126" s="1020"/>
      <c r="DD126" s="1020"/>
      <c r="DE126" s="1020"/>
      <c r="DF126" s="1021"/>
      <c r="DG126" s="989" t="s">
        <v>429</v>
      </c>
      <c r="DH126" s="990"/>
      <c r="DI126" s="990"/>
      <c r="DJ126" s="990"/>
      <c r="DK126" s="990"/>
      <c r="DL126" s="990" t="s">
        <v>429</v>
      </c>
      <c r="DM126" s="990"/>
      <c r="DN126" s="990"/>
      <c r="DO126" s="990"/>
      <c r="DP126" s="990"/>
      <c r="DQ126" s="990" t="s">
        <v>225</v>
      </c>
      <c r="DR126" s="990"/>
      <c r="DS126" s="990"/>
      <c r="DT126" s="990"/>
      <c r="DU126" s="990"/>
      <c r="DV126" s="991" t="s">
        <v>225</v>
      </c>
      <c r="DW126" s="991"/>
      <c r="DX126" s="991"/>
      <c r="DY126" s="991"/>
      <c r="DZ126" s="992"/>
    </row>
    <row r="127" spans="1:130" s="226" customFormat="1" ht="26.25" customHeight="1">
      <c r="A127" s="1130"/>
      <c r="B127" s="1018"/>
      <c r="C127" s="1072" t="s">
        <v>471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432</v>
      </c>
      <c r="AB127" s="1029"/>
      <c r="AC127" s="1029"/>
      <c r="AD127" s="1029"/>
      <c r="AE127" s="1030"/>
      <c r="AF127" s="1031">
        <v>300</v>
      </c>
      <c r="AG127" s="1029"/>
      <c r="AH127" s="1029"/>
      <c r="AI127" s="1029"/>
      <c r="AJ127" s="1030"/>
      <c r="AK127" s="1031">
        <v>178</v>
      </c>
      <c r="AL127" s="1029"/>
      <c r="AM127" s="1029"/>
      <c r="AN127" s="1029"/>
      <c r="AO127" s="1030"/>
      <c r="AP127" s="1032">
        <v>0</v>
      </c>
      <c r="AQ127" s="1033"/>
      <c r="AR127" s="1033"/>
      <c r="AS127" s="1033"/>
      <c r="AT127" s="1034"/>
      <c r="AU127" s="262"/>
      <c r="AV127" s="262"/>
      <c r="AW127" s="262"/>
      <c r="AX127" s="1102" t="s">
        <v>472</v>
      </c>
      <c r="AY127" s="1103"/>
      <c r="AZ127" s="1103"/>
      <c r="BA127" s="1103"/>
      <c r="BB127" s="1103"/>
      <c r="BC127" s="1103"/>
      <c r="BD127" s="1103"/>
      <c r="BE127" s="1104"/>
      <c r="BF127" s="1105" t="s">
        <v>473</v>
      </c>
      <c r="BG127" s="1103"/>
      <c r="BH127" s="1103"/>
      <c r="BI127" s="1103"/>
      <c r="BJ127" s="1103"/>
      <c r="BK127" s="1103"/>
      <c r="BL127" s="1104"/>
      <c r="BM127" s="1105" t="s">
        <v>474</v>
      </c>
      <c r="BN127" s="1103"/>
      <c r="BO127" s="1103"/>
      <c r="BP127" s="1103"/>
      <c r="BQ127" s="1103"/>
      <c r="BR127" s="1103"/>
      <c r="BS127" s="1104"/>
      <c r="BT127" s="1105" t="s">
        <v>475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476</v>
      </c>
      <c r="CQ127" s="1020"/>
      <c r="CR127" s="1020"/>
      <c r="CS127" s="1020"/>
      <c r="CT127" s="1020"/>
      <c r="CU127" s="1020"/>
      <c r="CV127" s="1020"/>
      <c r="CW127" s="1020"/>
      <c r="CX127" s="1020"/>
      <c r="CY127" s="1020"/>
      <c r="CZ127" s="1020"/>
      <c r="DA127" s="1020"/>
      <c r="DB127" s="1020"/>
      <c r="DC127" s="1020"/>
      <c r="DD127" s="1020"/>
      <c r="DE127" s="1020"/>
      <c r="DF127" s="1021"/>
      <c r="DG127" s="989" t="s">
        <v>225</v>
      </c>
      <c r="DH127" s="990"/>
      <c r="DI127" s="990"/>
      <c r="DJ127" s="990"/>
      <c r="DK127" s="990"/>
      <c r="DL127" s="990" t="s">
        <v>225</v>
      </c>
      <c r="DM127" s="990"/>
      <c r="DN127" s="990"/>
      <c r="DO127" s="990"/>
      <c r="DP127" s="990"/>
      <c r="DQ127" s="990" t="s">
        <v>429</v>
      </c>
      <c r="DR127" s="990"/>
      <c r="DS127" s="990"/>
      <c r="DT127" s="990"/>
      <c r="DU127" s="990"/>
      <c r="DV127" s="991" t="s">
        <v>225</v>
      </c>
      <c r="DW127" s="991"/>
      <c r="DX127" s="991"/>
      <c r="DY127" s="991"/>
      <c r="DZ127" s="992"/>
    </row>
    <row r="128" spans="1:130" s="226" customFormat="1" ht="26.25" customHeight="1" thickBot="1">
      <c r="A128" s="1113" t="s">
        <v>477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478</v>
      </c>
      <c r="X128" s="1115"/>
      <c r="Y128" s="1115"/>
      <c r="Z128" s="1116"/>
      <c r="AA128" s="1117">
        <v>25735</v>
      </c>
      <c r="AB128" s="1118"/>
      <c r="AC128" s="1118"/>
      <c r="AD128" s="1118"/>
      <c r="AE128" s="1119"/>
      <c r="AF128" s="1120">
        <v>22590</v>
      </c>
      <c r="AG128" s="1118"/>
      <c r="AH128" s="1118"/>
      <c r="AI128" s="1118"/>
      <c r="AJ128" s="1119"/>
      <c r="AK128" s="1120">
        <v>18168</v>
      </c>
      <c r="AL128" s="1118"/>
      <c r="AM128" s="1118"/>
      <c r="AN128" s="1118"/>
      <c r="AO128" s="1119"/>
      <c r="AP128" s="1121"/>
      <c r="AQ128" s="1122"/>
      <c r="AR128" s="1122"/>
      <c r="AS128" s="1122"/>
      <c r="AT128" s="1123"/>
      <c r="AU128" s="262"/>
      <c r="AV128" s="262"/>
      <c r="AW128" s="262"/>
      <c r="AX128" s="958" t="s">
        <v>479</v>
      </c>
      <c r="AY128" s="959"/>
      <c r="AZ128" s="959"/>
      <c r="BA128" s="959"/>
      <c r="BB128" s="959"/>
      <c r="BC128" s="959"/>
      <c r="BD128" s="959"/>
      <c r="BE128" s="960"/>
      <c r="BF128" s="1124" t="s">
        <v>225</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480</v>
      </c>
      <c r="CQ128" s="1107"/>
      <c r="CR128" s="1107"/>
      <c r="CS128" s="1107"/>
      <c r="CT128" s="1107"/>
      <c r="CU128" s="1107"/>
      <c r="CV128" s="1107"/>
      <c r="CW128" s="1107"/>
      <c r="CX128" s="1107"/>
      <c r="CY128" s="1107"/>
      <c r="CZ128" s="1107"/>
      <c r="DA128" s="1107"/>
      <c r="DB128" s="1107"/>
      <c r="DC128" s="1107"/>
      <c r="DD128" s="1107"/>
      <c r="DE128" s="1107"/>
      <c r="DF128" s="1108"/>
      <c r="DG128" s="1109" t="s">
        <v>225</v>
      </c>
      <c r="DH128" s="1110"/>
      <c r="DI128" s="1110"/>
      <c r="DJ128" s="1110"/>
      <c r="DK128" s="1110"/>
      <c r="DL128" s="1110" t="s">
        <v>225</v>
      </c>
      <c r="DM128" s="1110"/>
      <c r="DN128" s="1110"/>
      <c r="DO128" s="1110"/>
      <c r="DP128" s="1110"/>
      <c r="DQ128" s="1110" t="s">
        <v>225</v>
      </c>
      <c r="DR128" s="1110"/>
      <c r="DS128" s="1110"/>
      <c r="DT128" s="1110"/>
      <c r="DU128" s="1110"/>
      <c r="DV128" s="1111" t="s">
        <v>481</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482</v>
      </c>
      <c r="X129" s="1144"/>
      <c r="Y129" s="1144"/>
      <c r="Z129" s="1145"/>
      <c r="AA129" s="1028">
        <v>2696870</v>
      </c>
      <c r="AB129" s="1029"/>
      <c r="AC129" s="1029"/>
      <c r="AD129" s="1029"/>
      <c r="AE129" s="1030"/>
      <c r="AF129" s="1031">
        <v>2643461</v>
      </c>
      <c r="AG129" s="1029"/>
      <c r="AH129" s="1029"/>
      <c r="AI129" s="1029"/>
      <c r="AJ129" s="1030"/>
      <c r="AK129" s="1031">
        <v>2650475</v>
      </c>
      <c r="AL129" s="1029"/>
      <c r="AM129" s="1029"/>
      <c r="AN129" s="1029"/>
      <c r="AO129" s="1030"/>
      <c r="AP129" s="1146"/>
      <c r="AQ129" s="1147"/>
      <c r="AR129" s="1147"/>
      <c r="AS129" s="1147"/>
      <c r="AT129" s="1148"/>
      <c r="AU129" s="264"/>
      <c r="AV129" s="264"/>
      <c r="AW129" s="264"/>
      <c r="AX129" s="1137" t="s">
        <v>483</v>
      </c>
      <c r="AY129" s="1020"/>
      <c r="AZ129" s="1020"/>
      <c r="BA129" s="1020"/>
      <c r="BB129" s="1020"/>
      <c r="BC129" s="1020"/>
      <c r="BD129" s="1020"/>
      <c r="BE129" s="1021"/>
      <c r="BF129" s="1138" t="s">
        <v>429</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485</v>
      </c>
      <c r="X130" s="1144"/>
      <c r="Y130" s="1144"/>
      <c r="Z130" s="1145"/>
      <c r="AA130" s="1028">
        <v>323759</v>
      </c>
      <c r="AB130" s="1029"/>
      <c r="AC130" s="1029"/>
      <c r="AD130" s="1029"/>
      <c r="AE130" s="1030"/>
      <c r="AF130" s="1031">
        <v>336739</v>
      </c>
      <c r="AG130" s="1029"/>
      <c r="AH130" s="1029"/>
      <c r="AI130" s="1029"/>
      <c r="AJ130" s="1030"/>
      <c r="AK130" s="1031">
        <v>355999</v>
      </c>
      <c r="AL130" s="1029"/>
      <c r="AM130" s="1029"/>
      <c r="AN130" s="1029"/>
      <c r="AO130" s="1030"/>
      <c r="AP130" s="1146"/>
      <c r="AQ130" s="1147"/>
      <c r="AR130" s="1147"/>
      <c r="AS130" s="1147"/>
      <c r="AT130" s="1148"/>
      <c r="AU130" s="264"/>
      <c r="AV130" s="264"/>
      <c r="AW130" s="264"/>
      <c r="AX130" s="1137" t="s">
        <v>486</v>
      </c>
      <c r="AY130" s="1020"/>
      <c r="AZ130" s="1020"/>
      <c r="BA130" s="1020"/>
      <c r="BB130" s="1020"/>
      <c r="BC130" s="1020"/>
      <c r="BD130" s="1020"/>
      <c r="BE130" s="1021"/>
      <c r="BF130" s="1174">
        <v>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487</v>
      </c>
      <c r="X131" s="1182"/>
      <c r="Y131" s="1182"/>
      <c r="Z131" s="1183"/>
      <c r="AA131" s="1075">
        <v>2373111</v>
      </c>
      <c r="AB131" s="1054"/>
      <c r="AC131" s="1054"/>
      <c r="AD131" s="1054"/>
      <c r="AE131" s="1055"/>
      <c r="AF131" s="1053">
        <v>2306722</v>
      </c>
      <c r="AG131" s="1054"/>
      <c r="AH131" s="1054"/>
      <c r="AI131" s="1054"/>
      <c r="AJ131" s="1055"/>
      <c r="AK131" s="1053">
        <v>2294476</v>
      </c>
      <c r="AL131" s="1054"/>
      <c r="AM131" s="1054"/>
      <c r="AN131" s="1054"/>
      <c r="AO131" s="1055"/>
      <c r="AP131" s="1184"/>
      <c r="AQ131" s="1185"/>
      <c r="AR131" s="1185"/>
      <c r="AS131" s="1185"/>
      <c r="AT131" s="1186"/>
      <c r="AU131" s="264"/>
      <c r="AV131" s="264"/>
      <c r="AW131" s="264"/>
      <c r="AX131" s="1156" t="s">
        <v>488</v>
      </c>
      <c r="AY131" s="1107"/>
      <c r="AZ131" s="1107"/>
      <c r="BA131" s="1107"/>
      <c r="BB131" s="1107"/>
      <c r="BC131" s="1107"/>
      <c r="BD131" s="1107"/>
      <c r="BE131" s="1108"/>
      <c r="BF131" s="1157" t="s">
        <v>225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490</v>
      </c>
      <c r="W132" s="1167"/>
      <c r="X132" s="1167"/>
      <c r="Y132" s="1167"/>
      <c r="Z132" s="1168"/>
      <c r="AA132" s="1169">
        <v>5.9338985830000004</v>
      </c>
      <c r="AB132" s="1170"/>
      <c r="AC132" s="1170"/>
      <c r="AD132" s="1170"/>
      <c r="AE132" s="1171"/>
      <c r="AF132" s="1172">
        <v>5.64545706</v>
      </c>
      <c r="AG132" s="1170"/>
      <c r="AH132" s="1170"/>
      <c r="AI132" s="1170"/>
      <c r="AJ132" s="1171"/>
      <c r="AK132" s="1172">
        <v>6.4322747329999999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491</v>
      </c>
      <c r="W133" s="1150"/>
      <c r="X133" s="1150"/>
      <c r="Y133" s="1150"/>
      <c r="Z133" s="1151"/>
      <c r="AA133" s="1152">
        <v>6.1</v>
      </c>
      <c r="AB133" s="1153"/>
      <c r="AC133" s="1153"/>
      <c r="AD133" s="1153"/>
      <c r="AE133" s="1154"/>
      <c r="AF133" s="1152">
        <v>5.8</v>
      </c>
      <c r="AG133" s="1153"/>
      <c r="AH133" s="1153"/>
      <c r="AI133" s="1153"/>
      <c r="AJ133" s="1154"/>
      <c r="AK133" s="1152">
        <v>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9RYP1toTGm1yO6RRm3nrjKcPt920q/T3GbRVdLuxZZ2pWhbLYLdpKxezxp+XQeyasGAf517RuDH2AXs+h9O+g==" saltValue="gt2twFUnm8hQjpzmZVvQ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A/+JgBcOGuGZm01ALfbZJW6Gsdpc+jJD68JaUKdrZ+lpJC/EzNV18gre6JwVpYs/QBBApPuK7wq74FYC3JMmw==" saltValue="2T4aoz4kcrgMWOxVMm1M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JbikKsbtFLv3AR+LExKjk9q5tbWzjVRkA0QcHwxsBIJf2gNqf8uR2F2IpaY8P5OIMtPFJ6iT0QvCZkGpdLEJA==" saltValue="WQ3kfEgZnyISuqFbuo8WG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682680</v>
      </c>
      <c r="AP9" s="292">
        <v>101635</v>
      </c>
      <c r="AQ9" s="293">
        <v>135358</v>
      </c>
      <c r="AR9" s="294">
        <v>-24.9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73730</v>
      </c>
      <c r="AP10" s="295">
        <v>10977</v>
      </c>
      <c r="AQ10" s="296">
        <v>16285</v>
      </c>
      <c r="AR10" s="297">
        <v>-32.6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117331</v>
      </c>
      <c r="AP11" s="295">
        <v>17468</v>
      </c>
      <c r="AQ11" s="296">
        <v>23139</v>
      </c>
      <c r="AR11" s="297">
        <v>-24.5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t="s">
        <v>504</v>
      </c>
      <c r="AP12" s="295" t="s">
        <v>504</v>
      </c>
      <c r="AQ12" s="296">
        <v>3507</v>
      </c>
      <c r="AR12" s="297" t="s">
        <v>504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505</v>
      </c>
      <c r="AL13" s="1193"/>
      <c r="AM13" s="1193"/>
      <c r="AN13" s="1194"/>
      <c r="AO13" s="295" t="s">
        <v>504</v>
      </c>
      <c r="AP13" s="295" t="s">
        <v>504</v>
      </c>
      <c r="AQ13" s="296">
        <v>1</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38462</v>
      </c>
      <c r="AP14" s="295">
        <v>5726</v>
      </c>
      <c r="AQ14" s="296">
        <v>6299</v>
      </c>
      <c r="AR14" s="297">
        <v>-9.1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127582</v>
      </c>
      <c r="AP15" s="295">
        <v>18994</v>
      </c>
      <c r="AQ15" s="296">
        <v>3566</v>
      </c>
      <c r="AR15" s="297">
        <v>432.6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-123286</v>
      </c>
      <c r="AP16" s="295">
        <v>-18354</v>
      </c>
      <c r="AQ16" s="296">
        <v>-14081</v>
      </c>
      <c r="AR16" s="297">
        <v>30.3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184</v>
      </c>
      <c r="AL17" s="1196"/>
      <c r="AM17" s="1196"/>
      <c r="AN17" s="1197"/>
      <c r="AO17" s="295">
        <v>916499</v>
      </c>
      <c r="AP17" s="295">
        <v>136445</v>
      </c>
      <c r="AQ17" s="296">
        <v>174073</v>
      </c>
      <c r="AR17" s="297">
        <v>-21.6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11.91</v>
      </c>
      <c r="AP21" s="308">
        <v>15.56</v>
      </c>
      <c r="AQ21" s="309">
        <v>-3.65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96.1</v>
      </c>
      <c r="AP22" s="313">
        <v>96</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471832</v>
      </c>
      <c r="AP32" s="322">
        <v>70244</v>
      </c>
      <c r="AQ32" s="323">
        <v>106722</v>
      </c>
      <c r="AR32" s="324">
        <v>-34.200000000000003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504</v>
      </c>
      <c r="AP33" s="322" t="s">
        <v>504</v>
      </c>
      <c r="AQ33" s="323">
        <v>147</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504</v>
      </c>
      <c r="AP34" s="322" t="s">
        <v>504</v>
      </c>
      <c r="AQ34" s="323">
        <v>287</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6500</v>
      </c>
      <c r="AP35" s="322">
        <v>968</v>
      </c>
      <c r="AQ35" s="323">
        <v>22428</v>
      </c>
      <c r="AR35" s="324">
        <v>-95.7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v>43237</v>
      </c>
      <c r="AP36" s="322">
        <v>6437</v>
      </c>
      <c r="AQ36" s="323">
        <v>4327</v>
      </c>
      <c r="AR36" s="324">
        <v>48.8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v>178</v>
      </c>
      <c r="AP37" s="322">
        <v>26</v>
      </c>
      <c r="AQ37" s="323">
        <v>1437</v>
      </c>
      <c r="AR37" s="324">
        <v>-98.2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v>7</v>
      </c>
      <c r="AP38" s="325">
        <v>1</v>
      </c>
      <c r="AQ38" s="326">
        <v>25</v>
      </c>
      <c r="AR38" s="314">
        <v>-96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v>-18168</v>
      </c>
      <c r="AP39" s="322">
        <v>-2705</v>
      </c>
      <c r="AQ39" s="323">
        <v>-4811</v>
      </c>
      <c r="AR39" s="324">
        <v>-43.8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-355999</v>
      </c>
      <c r="AP40" s="322">
        <v>-53000</v>
      </c>
      <c r="AQ40" s="323">
        <v>-91754</v>
      </c>
      <c r="AR40" s="324">
        <v>-42.2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147587</v>
      </c>
      <c r="AP41" s="322">
        <v>21972</v>
      </c>
      <c r="AQ41" s="323">
        <v>38807</v>
      </c>
      <c r="AR41" s="324">
        <v>-43.4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650888</v>
      </c>
      <c r="AN51" s="344">
        <v>92679</v>
      </c>
      <c r="AO51" s="345">
        <v>-23.9</v>
      </c>
      <c r="AP51" s="346">
        <v>174587</v>
      </c>
      <c r="AQ51" s="347">
        <v>19.100000000000001</v>
      </c>
      <c r="AR51" s="348">
        <v>-43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448001</v>
      </c>
      <c r="AN52" s="352">
        <v>63791</v>
      </c>
      <c r="AO52" s="353">
        <v>-32.299999999999997</v>
      </c>
      <c r="AP52" s="354">
        <v>79695</v>
      </c>
      <c r="AQ52" s="355">
        <v>17</v>
      </c>
      <c r="AR52" s="356">
        <v>-49.3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1004621</v>
      </c>
      <c r="AN53" s="344">
        <v>143538</v>
      </c>
      <c r="AO53" s="345">
        <v>54.9</v>
      </c>
      <c r="AP53" s="346">
        <v>175675</v>
      </c>
      <c r="AQ53" s="347">
        <v>0.6</v>
      </c>
      <c r="AR53" s="348">
        <v>54.3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466104</v>
      </c>
      <c r="AN54" s="352">
        <v>66596</v>
      </c>
      <c r="AO54" s="353">
        <v>4.4000000000000004</v>
      </c>
      <c r="AP54" s="354">
        <v>87698</v>
      </c>
      <c r="AQ54" s="355">
        <v>10</v>
      </c>
      <c r="AR54" s="356">
        <v>-5.6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752625</v>
      </c>
      <c r="AN55" s="344">
        <v>109044</v>
      </c>
      <c r="AO55" s="345">
        <v>-24</v>
      </c>
      <c r="AP55" s="346">
        <v>162193</v>
      </c>
      <c r="AQ55" s="347">
        <v>-7.7</v>
      </c>
      <c r="AR55" s="348">
        <v>-16.3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480358</v>
      </c>
      <c r="AN56" s="352">
        <v>69597</v>
      </c>
      <c r="AO56" s="353">
        <v>4.5</v>
      </c>
      <c r="AP56" s="354">
        <v>79985</v>
      </c>
      <c r="AQ56" s="355">
        <v>-8.8000000000000007</v>
      </c>
      <c r="AR56" s="356">
        <v>13.3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919202</v>
      </c>
      <c r="AN57" s="344">
        <v>135097</v>
      </c>
      <c r="AO57" s="345">
        <v>23.9</v>
      </c>
      <c r="AP57" s="346">
        <v>168868</v>
      </c>
      <c r="AQ57" s="347">
        <v>4.0999999999999996</v>
      </c>
      <c r="AR57" s="348">
        <v>19.8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396690</v>
      </c>
      <c r="AN58" s="352">
        <v>58302</v>
      </c>
      <c r="AO58" s="353">
        <v>-16.2</v>
      </c>
      <c r="AP58" s="354">
        <v>79360</v>
      </c>
      <c r="AQ58" s="355">
        <v>-0.8</v>
      </c>
      <c r="AR58" s="356">
        <v>-15.4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1051411</v>
      </c>
      <c r="AN59" s="344">
        <v>156530</v>
      </c>
      <c r="AO59" s="345">
        <v>15.9</v>
      </c>
      <c r="AP59" s="346">
        <v>202870</v>
      </c>
      <c r="AQ59" s="347">
        <v>20.100000000000001</v>
      </c>
      <c r="AR59" s="348">
        <v>-4.2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646623</v>
      </c>
      <c r="AN60" s="352">
        <v>96267</v>
      </c>
      <c r="AO60" s="353">
        <v>65.099999999999994</v>
      </c>
      <c r="AP60" s="354">
        <v>79735</v>
      </c>
      <c r="AQ60" s="355">
        <v>0.5</v>
      </c>
      <c r="AR60" s="356">
        <v>64.599999999999994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875749</v>
      </c>
      <c r="AN61" s="359">
        <v>127378</v>
      </c>
      <c r="AO61" s="360">
        <v>9.4</v>
      </c>
      <c r="AP61" s="361">
        <v>176839</v>
      </c>
      <c r="AQ61" s="362">
        <v>7.2</v>
      </c>
      <c r="AR61" s="348">
        <v>2.2000000000000002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487555</v>
      </c>
      <c r="AN62" s="352">
        <v>70911</v>
      </c>
      <c r="AO62" s="353">
        <v>5.0999999999999996</v>
      </c>
      <c r="AP62" s="354">
        <v>81295</v>
      </c>
      <c r="AQ62" s="355">
        <v>3.6</v>
      </c>
      <c r="AR62" s="356">
        <v>1.5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HbXs7GNaXFk9ci0skTK5zMqKNOw1WrEPkAV4rwgonRJDtLTFOIJn5YrsbSVIWa4Usp3ibIr1BttFFo+NS++WBg==" saltValue="v8uC/KtD31Ph3NLcDOH16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bax4md7xXxqWEb+aDgrQZ6l7/v++A5YDyP1jCG1h7taEdgNWqv4mRPLr9y5VC1iJSk5r3bcYpIVGWp+JnQXbw==" saltValue="HSWZF1ecaEd08wyM9kTt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ajB6VMCS2VoVt8T564Pr+miOmQMKPhpmYoVlTSGe2MTVV6BE3ymgYgYG4YzsSJO+o+5m2y+Yb18KoBBZ/DGEQ==" saltValue="qpDfztF8JztlWnP+ulCz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12" t="s">
        <v>3</v>
      </c>
      <c r="D47" s="1212"/>
      <c r="E47" s="1213"/>
      <c r="F47" s="11">
        <v>45.23</v>
      </c>
      <c r="G47" s="12">
        <v>49.49</v>
      </c>
      <c r="H47" s="12">
        <v>50.08</v>
      </c>
      <c r="I47" s="12">
        <v>60.95</v>
      </c>
      <c r="J47" s="13">
        <v>64.849999999999994</v>
      </c>
    </row>
    <row r="48" spans="2:10" ht="57.75" customHeight="1">
      <c r="B48" s="14"/>
      <c r="C48" s="1214" t="s">
        <v>4</v>
      </c>
      <c r="D48" s="1214"/>
      <c r="E48" s="1215"/>
      <c r="F48" s="15">
        <v>10.34</v>
      </c>
      <c r="G48" s="16">
        <v>6.72</v>
      </c>
      <c r="H48" s="16">
        <v>10.55</v>
      </c>
      <c r="I48" s="16">
        <v>8.6999999999999993</v>
      </c>
      <c r="J48" s="17">
        <v>5.4</v>
      </c>
    </row>
    <row r="49" spans="2:10" ht="57.75" customHeight="1" thickBot="1">
      <c r="B49" s="18"/>
      <c r="C49" s="1216" t="s">
        <v>5</v>
      </c>
      <c r="D49" s="1216"/>
      <c r="E49" s="1217"/>
      <c r="F49" s="19">
        <v>5.03</v>
      </c>
      <c r="G49" s="20" t="s">
        <v>552</v>
      </c>
      <c r="H49" s="20">
        <v>6.29</v>
      </c>
      <c r="I49" s="20">
        <v>7.8</v>
      </c>
      <c r="J49" s="21">
        <v>0.78</v>
      </c>
    </row>
    <row r="50" spans="2:10" ht="13.5" customHeight="1"/>
    <row r="51" spans="2:10" ht="13.5" hidden="1" customHeight="1"/>
    <row r="52" spans="2:10" ht="13.5" hidden="1" customHeight="1"/>
    <row r="53" spans="2:10" ht="13.5" hidden="1" customHeight="1"/>
  </sheetData>
  <sheetProtection algorithmName="SHA-512" hashValue="AeJJRIiOBffhZl+MDUdCaHEDI401DxFQsN84SUPoX4faWWCrvmPxHIgbLE2HIF6n/Bl0PipqepvBs7y+U4gHPQ==" saltValue="vWrNAqaAD9X+/auOsf9+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2019-10-30T01:23:04Z</cp:lastPrinted>
  <dcterms:created xsi:type="dcterms:W3CDTF">2019-02-14T05:28:15Z</dcterms:created>
  <dcterms:modified xsi:type="dcterms:W3CDTF">2019-11-11T00:39:35Z</dcterms:modified>
  <cp:category/>
</cp:coreProperties>
</file>