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15" yWindow="-15" windowWidth="20520" windowHeight="43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AM34" i="10"/>
  <c r="C34" i="10"/>
  <c r="U34" i="10" s="1"/>
  <c r="U35" i="10" s="1"/>
  <c r="U36" i="10" s="1"/>
  <c r="U37"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alcChain>
</file>

<file path=xl/sharedStrings.xml><?xml version="1.0" encoding="utf-8"?>
<sst xmlns="http://schemas.openxmlformats.org/spreadsheetml/2006/main" count="1203" uniqueCount="595">
  <si>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</si>
  <si>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</si>
  <si>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</si>
  <si>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</si>
  <si>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</si>
  <si>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</si>
  <si>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</si>
  <si>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</si>
  <si>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</si>
  <si>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</si>
  <si>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</si>
  <si>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</si>
  <si>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</si>
  <si>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</si>
  <si>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</si>
  <si>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</si>
  <si>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</si>
  <si>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</si>
  <si>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</si>
  <si>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</si>
  <si>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</si>
  <si>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</si>
  <si>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</si>
  <si>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</si>
  <si>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</si>
  <si>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</si>
  <si>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</si>
  <si>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</si>
  <si>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</si>
  <si>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</si>
  <si>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</si>
  <si>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</si>
  <si>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</si>
  <si>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</si>
  <si>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</si>
  <si>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</si>
  <si>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</si>
  <si>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</si>
  <si>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</si>
  <si>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</si>
  <si>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</si>
  <si>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</si>
  <si>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</si>
  <si>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</si>
  <si>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</si>
  <si>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</si>
  <si>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</si>
  <si>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</si>
  <si>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</si>
  <si>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</si>
  <si>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</si>
  <si>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</si>
  <si>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</si>
  <si>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</si>
  <si>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</si>
  <si>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</si>
  <si>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</si>
  <si>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</si>
  <si>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</si>
  <si>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</si>
  <si>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</si>
  <si>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</si>
  <si>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</si>
  <si>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</si>
  <si>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</si>
  <si>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</si>
  <si>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</si>
  <si>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</si>
  <si>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</si>
  <si>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</si>
  <si>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</si>
  <si>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</si>
  <si>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</si>
  <si>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</si>
  <si>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</si>
  <si>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</si>
  <si>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</si>
  <si>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</si>
  <si>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</si>
  <si>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</si>
  <si>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</si>
  <si>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</si>
  <si>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</si>
  <si>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</si>
  <si>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</si>
  <si>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</si>
  <si>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</si>
  <si>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</si>
  <si>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</si>
  <si>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</si>
  <si>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</si>
  <si>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</si>
  <si>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</si>
  <si>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</si>
  <si>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</si>
  <si>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</si>
  <si>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</si>
  <si>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</si>
  <si>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</si>
  <si>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</si>
  <si>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</si>
  <si>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</si>
  <si>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</si>
  <si>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</si>
  <si>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</si>
  <si>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</si>
  <si>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</si>
  <si>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</si>
  <si>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</si>
  <si>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</si>
  <si>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</si>
  <si>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</si>
  <si>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</si>
  <si>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</si>
  <si>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</si>
  <si>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</si>
  <si>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</si>
  <si>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</si>
  <si>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</si>
  <si>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</si>
  <si>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</si>
  <si>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</si>
  <si>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</si>
  <si>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</si>
  <si>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</si>
  <si>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</si>
  <si>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</si>
  <si>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</si>
  <si>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</si>
  <si>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</si>
  <si>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</si>
  <si>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</si>
  <si>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</si>
  <si>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</si>
  <si>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</si>
  <si>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</si>
  <si>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</si>
  <si>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</si>
  <si>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</si>
  <si>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</si>
  <si>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</si>
  <si>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</si>
  <si>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</si>
  <si>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</si>
  <si>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</si>
  <si>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</si>
  <si>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</si>
  <si>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</si>
  <si>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</si>
  <si>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</si>
  <si>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</si>
  <si>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</si>
  <si>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</si>
  <si>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</si>
  <si>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</si>
  <si>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</si>
  <si>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</si>
  <si>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</si>
  <si>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</si>
  <si>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</si>
  <si>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</si>
  <si>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</si>
  <si>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</si>
  <si>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</si>
  <si>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</si>
  <si>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</si>
  <si>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</si>
  <si>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</si>
  <si>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</si>
  <si>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</si>
  <si>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</si>
  <si>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</si>
  <si>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</si>
  <si>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</si>
  <si>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</si>
  <si>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</si>
  <si>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</si>
  <si>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</si>
  <si>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</si>
  <si>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</si>
  <si>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</si>
  <si>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</si>
  <si>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</si>
  <si>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</si>
  <si>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</si>
  <si>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</si>
  <si>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</si>
  <si>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</si>
  <si>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</si>
  <si>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</si>
  <si>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</si>
  <si>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</si>
  <si>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</si>
  <si>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</si>
  <si>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</si>
  <si>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</si>
  <si>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</si>
  <si>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</si>
  <si>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</si>
  <si>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</si>
  <si>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</si>
  <si>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</si>
  <si>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</si>
  <si>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</si>
  <si>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</si>
  <si>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</si>
  <si>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</si>
  <si>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</si>
  <si>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鹿児島県三島村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</si>
  <si>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</si>
  <si>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</si>
  <si>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</si>
  <si>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</si>
  <si>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</si>
  <si>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</si>
  <si>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</si>
  <si>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</si>
  <si>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</si>
  <si>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</si>
  <si>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</si>
  <si>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</si>
  <si>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</si>
  <si>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</si>
  <si>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</si>
  <si>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</si>
  <si>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</si>
  <si>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</si>
  <si>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</si>
  <si>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</si>
  <si>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</si>
  <si>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</si>
  <si>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</si>
  <si>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</si>
  <si>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</si>
  <si>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</si>
  <si>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</si>
  <si>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</si>
  <si>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</si>
  <si>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</si>
  <si>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</si>
  <si>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</si>
  <si>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</si>
  <si>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</si>
  <si>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</si>
  <si>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</si>
  <si>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</si>
  <si>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</si>
  <si>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</si>
  <si>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</si>
  <si>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</si>
  <si>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</si>
  <si>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</si>
  <si>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</si>
  <si>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</si>
  <si>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</si>
  <si>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</si>
  <si>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</si>
  <si>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</si>
  <si>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</si>
  <si>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</si>
  <si>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</si>
  <si>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</si>
  <si>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</si>
  <si>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</si>
  <si>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</si>
  <si>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</si>
  <si>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</si>
  <si>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</si>
  <si>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</si>
  <si>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</si>
  <si>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</si>
  <si>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</si>
  <si>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</si>
  <si>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</si>
  <si>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</si>
  <si>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</si>
  <si>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</si>
  <si>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</si>
  <si>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</si>
  <si>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</si>
  <si>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</si>
  <si>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</si>
  <si>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</si>
  <si>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</si>
  <si>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</si>
  <si>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</si>
  <si>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</si>
  <si>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</si>
  <si>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</si>
  <si>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</si>
  <si>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</si>
  <si>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</si>
  <si>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</si>
  <si>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</si>
  <si>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</si>
  <si>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</si>
  <si>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</si>
  <si>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</si>
  <si>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</si>
  <si>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</si>
  <si>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</si>
  <si>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</si>
  <si>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</si>
  <si>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</si>
  <si>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</si>
  <si>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</si>
  <si>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</si>
  <si>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</si>
  <si>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</si>
  <si>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</si>
  <si>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</si>
  <si>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</si>
  <si>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</si>
  <si>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</si>
  <si>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</si>
  <si>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</si>
  <si>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</si>
  <si>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</si>
  <si>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</si>
  <si>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</si>
  <si>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</si>
  <si>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</si>
  <si>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</si>
  <si>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</si>
  <si>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</si>
  <si>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</si>
  <si>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</si>
  <si>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</si>
  <si>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</si>
  <si>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</si>
  <si>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</si>
  <si>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</si>
  <si>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</si>
  <si>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</si>
  <si>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</si>
  <si>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</si>
  <si>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</si>
  <si>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</si>
  <si>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</si>
  <si>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</si>
  <si>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</si>
  <si>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</si>
  <si>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</si>
  <si>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</si>
  <si>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</si>
  <si>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</si>
  <si>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</si>
  <si>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</si>
  <si>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</si>
  <si>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</si>
  <si>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</si>
  <si>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</si>
  <si>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</si>
  <si>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</si>
  <si>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</si>
  <si>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</si>
  <si>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</si>
  <si>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鹿児島県三島村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</si>
  <si>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</si>
  <si>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</si>
  <si>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</si>
  <si>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</si>
  <si>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</si>
  <si>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</si>
  <si>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</si>
  <si>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</si>
  <si>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</si>
  <si>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</si>
  <si>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</si>
  <si>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</si>
  <si>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</si>
  <si>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</si>
  <si>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</si>
  <si>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</si>
  <si>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</si>
  <si>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</si>
  <si>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</si>
  <si>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</si>
  <si>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</si>
  <si>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</si>
  <si>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</si>
  <si>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</si>
  <si>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</si>
  <si>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</si>
  <si>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</si>
  <si>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</si>
  <si>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</si>
  <si>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</si>
  <si>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</si>
  <si>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</si>
  <si>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</si>
  <si>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</si>
  <si>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</si>
  <si>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</si>
  <si>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</si>
  <si>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</si>
  <si>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t>
    <phoneticPr fontId="5"/>
  </si>
  <si>
    <t>船舶交通事業</t>
    <phoneticPr fontId="5"/>
  </si>
  <si>
    <t>法非適用企業</t>
    <phoneticPr fontId="5"/>
  </si>
  <si>
    <t>簡易水道事業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</si>
  <si>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</si>
  <si>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</si>
  <si>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</si>
  <si>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</si>
  <si>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</si>
  <si>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</si>
  <si>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</si>
  <si>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</si>
  <si>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</si>
  <si>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</si>
  <si>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</si>
  <si>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</si>
  <si>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</si>
  <si>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</si>
  <si>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</si>
  <si>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</si>
  <si>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</si>
  <si>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</si>
  <si>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</si>
  <si>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</si>
  <si>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</si>
  <si>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</si>
  <si>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</si>
  <si>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</si>
  <si>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</si>
  <si>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</si>
  <si>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</si>
  <si>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</si>
  <si>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</si>
  <si>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</si>
  <si>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</si>
  <si>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</si>
  <si>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</si>
  <si>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</si>
  <si>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</si>
  <si>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</si>
  <si>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</si>
  <si>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</si>
  <si>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</si>
  <si>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</si>
  <si>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</si>
  <si>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t>
    <phoneticPr fontId="5"/>
  </si>
  <si>
    <t>-</t>
    <phoneticPr fontId="5"/>
  </si>
  <si>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</si>
  <si>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</si>
  <si>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</si>
  <si>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</si>
  <si>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</si>
  <si>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</si>
  <si>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</si>
  <si>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</si>
  <si>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</si>
  <si>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</si>
  <si>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</si>
  <si>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</si>
  <si>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</si>
  <si>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</si>
  <si>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</si>
  <si>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</si>
  <si>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</si>
  <si>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</si>
  <si>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</si>
  <si>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</si>
  <si>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</si>
  <si>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</si>
  <si>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</si>
  <si>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</si>
  <si>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</si>
  <si>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</si>
  <si>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</si>
  <si>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</si>
  <si>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介護保険特別会計（介護サービス）</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</si>
  <si>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</si>
  <si>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</si>
  <si>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</si>
  <si>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</si>
  <si>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</si>
  <si>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</si>
  <si>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</si>
  <si>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</si>
  <si>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</si>
  <si>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</si>
  <si>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</si>
  <si>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</si>
  <si>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</si>
  <si>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</si>
  <si>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</si>
  <si>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</si>
  <si>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</si>
  <si>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</si>
  <si>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</si>
  <si>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</si>
  <si>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</si>
  <si>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</si>
  <si>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</si>
  <si>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</si>
  <si>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</si>
  <si>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</si>
  <si>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</si>
  <si>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</si>
  <si>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</si>
  <si>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</si>
  <si>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</si>
  <si>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</si>
  <si>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</si>
  <si>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</si>
  <si>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</si>
  <si>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</si>
  <si>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</si>
  <si>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</si>
  <si>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</si>
  <si>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</si>
  <si>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</si>
  <si>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</si>
  <si>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</si>
  <si>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</si>
  <si>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</si>
  <si>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</si>
  <si>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</si>
  <si>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</si>
  <si>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</si>
  <si>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</si>
  <si>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</si>
  <si>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</si>
  <si>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</si>
  <si>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</si>
  <si>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</si>
  <si>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</si>
  <si>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</si>
  <si>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</si>
  <si>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</si>
  <si>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</si>
  <si>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</si>
  <si>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</si>
  <si>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</si>
  <si>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</si>
  <si>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</si>
  <si>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</si>
  <si>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</si>
  <si>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</si>
  <si>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</si>
  <si>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</si>
  <si>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</si>
  <si>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</si>
  <si>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</si>
  <si>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</si>
  <si>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</si>
  <si>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</si>
  <si>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</si>
  <si>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</si>
  <si>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</si>
  <si>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</si>
  <si>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</si>
  <si>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</si>
  <si>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</si>
  <si>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</si>
  <si>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</si>
  <si>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</si>
  <si>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</si>
  <si>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</si>
  <si>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</si>
  <si>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5.06</t>
  </si>
  <si>
    <t>▲ 7.41</t>
  </si>
  <si>
    <t>一般会計</t>
  </si>
  <si>
    <t>船舶交通事業</t>
  </si>
  <si>
    <t>▲ 2.63</t>
  </si>
  <si>
    <t>介護保険特別会計</t>
  </si>
  <si>
    <t>国民健康保険特別会計</t>
  </si>
  <si>
    <t>後期高齢者医療特別会計</t>
  </si>
  <si>
    <t>介護保険特別会計（介護サービス）</t>
  </si>
  <si>
    <t>簡易水道事業</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</si>
  <si>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</si>
  <si>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</si>
  <si>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</si>
  <si>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</si>
  <si>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</si>
  <si>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11"/>
  </si>
  <si>
    <t>庁舎建設基金</t>
    <rPh sb="0" eb="2">
      <t>チョウシャ</t>
    </rPh>
    <rPh sb="2" eb="4">
      <t>ケンセツ</t>
    </rPh>
    <rPh sb="4" eb="6">
      <t>キキン</t>
    </rPh>
    <phoneticPr fontId="11"/>
  </si>
  <si>
    <t>船舶建造基金</t>
    <rPh sb="0" eb="2">
      <t>センパク</t>
    </rPh>
    <rPh sb="2" eb="4">
      <t>ケンゾウ</t>
    </rPh>
    <rPh sb="4" eb="6">
      <t>キキン</t>
    </rPh>
    <phoneticPr fontId="11"/>
  </si>
  <si>
    <t>人材育成基金</t>
    <rPh sb="0" eb="2">
      <t>ジンザイ</t>
    </rPh>
    <rPh sb="2" eb="4">
      <t>イクセイ</t>
    </rPh>
    <rPh sb="4" eb="6">
      <t>キキン</t>
    </rPh>
    <phoneticPr fontId="11"/>
  </si>
  <si>
    <t>地域福祉基金</t>
    <rPh sb="0" eb="2">
      <t>チイキ</t>
    </rPh>
    <rPh sb="2" eb="4">
      <t>フクシ</t>
    </rPh>
    <rPh sb="4" eb="6">
      <t>キキン</t>
    </rPh>
    <phoneticPr fontId="11"/>
  </si>
  <si>
    <t>水産振興基金</t>
    <rPh sb="0" eb="2">
      <t>スイサン</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</si>
  <si>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</si>
  <si>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</si>
  <si>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</si>
  <si>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</si>
  <si>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</si>
  <si>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</si>
  <si>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</si>
  <si>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</si>
  <si>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</si>
  <si>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</si>
  <si>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</si>
  <si>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上昇傾向にあるが、有形固定資産減価償却率類似団体と比べ低い水準である。平成28年度大里体育館建設、平成29年度焼酎工場建設等の新規建設により有形固定資産減価償却率が低い水準になっていると考えられる。新規発行債により将来負担が増加しているため今後、公債費の適正化に取り組み、また、公共施設等の集約化・複合化を積極的に進めていくことで、維持管理経費等の減少により、将来負担を抑制する必要がある。</t>
    <rPh sb="27" eb="29">
      <t>ルイジ</t>
    </rPh>
    <rPh sb="29" eb="31">
      <t>ダンタイ</t>
    </rPh>
    <rPh sb="32" eb="33">
      <t>クラ</t>
    </rPh>
    <rPh sb="34" eb="35">
      <t>ヒク</t>
    </rPh>
    <rPh sb="36" eb="38">
      <t>スイジュン</t>
    </rPh>
    <rPh sb="70" eb="72">
      <t>シンキ</t>
    </rPh>
    <rPh sb="72" eb="74">
      <t>ケンセツ</t>
    </rPh>
    <rPh sb="89" eb="90">
      <t>ヒク</t>
    </rPh>
    <rPh sb="91" eb="93">
      <t>スイジュン</t>
    </rPh>
    <rPh sb="100" eb="101">
      <t>カンガ</t>
    </rPh>
    <rPh sb="106" eb="108">
      <t>シンキ</t>
    </rPh>
    <rPh sb="108" eb="110">
      <t>ハッコウ</t>
    </rPh>
    <rPh sb="110" eb="111">
      <t>サイ</t>
    </rPh>
    <rPh sb="114" eb="116">
      <t>ショウライ</t>
    </rPh>
    <rPh sb="116" eb="118">
      <t>フタン</t>
    </rPh>
    <rPh sb="119" eb="121">
      <t>ゾウカ</t>
    </rPh>
    <rPh sb="127" eb="129">
      <t>コンゴ</t>
    </rPh>
    <rPh sb="130" eb="133">
      <t>コウサイヒ</t>
    </rPh>
    <rPh sb="134" eb="137">
      <t>テキセイカ</t>
    </rPh>
    <rPh sb="138" eb="139">
      <t>ト</t>
    </rPh>
    <rPh sb="140" eb="141">
      <t>ク</t>
    </rPh>
    <rPh sb="146" eb="148">
      <t>コウキョウ</t>
    </rPh>
    <rPh sb="148" eb="150">
      <t>シセツ</t>
    </rPh>
    <rPh sb="150" eb="151">
      <t>トウ</t>
    </rPh>
    <rPh sb="152" eb="155">
      <t>シュウヤクカ</t>
    </rPh>
    <rPh sb="156" eb="159">
      <t>フクゴウカ</t>
    </rPh>
    <rPh sb="160" eb="162">
      <t>セッキョク</t>
    </rPh>
    <rPh sb="162" eb="163">
      <t>テキ</t>
    </rPh>
    <rPh sb="164" eb="165">
      <t>スス</t>
    </rPh>
    <rPh sb="173" eb="175">
      <t>イジ</t>
    </rPh>
    <rPh sb="175" eb="177">
      <t>カンリ</t>
    </rPh>
    <rPh sb="177" eb="179">
      <t>ケイヒ</t>
    </rPh>
    <rPh sb="179" eb="180">
      <t>トウ</t>
    </rPh>
    <rPh sb="181" eb="183">
      <t>ゲンショウ</t>
    </rPh>
    <rPh sb="187" eb="189">
      <t>ショウライ</t>
    </rPh>
    <rPh sb="189" eb="191">
      <t>フタン</t>
    </rPh>
    <rPh sb="192" eb="194">
      <t>ヨクセイ</t>
    </rPh>
    <rPh sb="196" eb="198">
      <t>ヒツヨウ</t>
    </rPh>
    <phoneticPr fontId="5"/>
  </si>
  <si>
    <t>実質公債費率は類似団体と比較して高いものの、将来負担比率は低くなっている。平成28年度大里体育館建設、平成29年度焼酎工場建設等の地方債新規発行により、今後、実質公債費率が上昇していくことが考えらる。それに伴い、将来負担比率も上昇することが予想されることから、新規発行債の抑制・充当可能財源の確保に取り組む必要がある。</t>
    <rPh sb="37" eb="39">
      <t>ヘイセイ</t>
    </rPh>
    <rPh sb="41" eb="43">
      <t>ネンド</t>
    </rPh>
    <rPh sb="43" eb="45">
      <t>オオサト</t>
    </rPh>
    <rPh sb="45" eb="48">
      <t>タイイクカン</t>
    </rPh>
    <rPh sb="48" eb="50">
      <t>ケンセツ</t>
    </rPh>
    <rPh sb="51" eb="53">
      <t>ヘイセイ</t>
    </rPh>
    <rPh sb="55" eb="57">
      <t>ネンド</t>
    </rPh>
    <rPh sb="57" eb="59">
      <t>ショウチュウ</t>
    </rPh>
    <rPh sb="59" eb="61">
      <t>コウジョウ</t>
    </rPh>
    <rPh sb="61" eb="63">
      <t>ケンセツ</t>
    </rPh>
    <rPh sb="63" eb="64">
      <t>トウ</t>
    </rPh>
    <rPh sb="65" eb="68">
      <t>チホウサイ</t>
    </rPh>
    <rPh sb="68" eb="70">
      <t>シンキ</t>
    </rPh>
    <rPh sb="70" eb="72">
      <t>ハッコウ</t>
    </rPh>
    <rPh sb="76" eb="78">
      <t>コンゴ</t>
    </rPh>
    <rPh sb="79" eb="81">
      <t>ジッシツ</t>
    </rPh>
    <rPh sb="81" eb="84">
      <t>コウサイヒ</t>
    </rPh>
    <rPh sb="84" eb="85">
      <t>リツ</t>
    </rPh>
    <rPh sb="86" eb="88">
      <t>ジョウショウ</t>
    </rPh>
    <rPh sb="95" eb="96">
      <t>カンガ</t>
    </rPh>
    <rPh sb="103" eb="104">
      <t>トモナ</t>
    </rPh>
    <rPh sb="106" eb="108">
      <t>ショウライ</t>
    </rPh>
    <rPh sb="108" eb="110">
      <t>フタン</t>
    </rPh>
    <rPh sb="110" eb="112">
      <t>ヒリツ</t>
    </rPh>
    <rPh sb="113" eb="115">
      <t>ジョウショウ</t>
    </rPh>
    <rPh sb="120" eb="122">
      <t>ヨソウ</t>
    </rPh>
    <rPh sb="139" eb="141">
      <t>ジュウトウ</t>
    </rPh>
    <rPh sb="141" eb="143">
      <t>カノウ</t>
    </rPh>
    <rPh sb="143" eb="145">
      <t>ザイゲン</t>
    </rPh>
    <rPh sb="146" eb="148">
      <t>カクホ</t>
    </rPh>
    <rPh sb="153" eb="15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</si>
</sst>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0133-475F-8182-F357CA4C10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1448461</c:v>
                </c:pt>
                <c:pt idx="1">
                  <c:v>2283624</c:v>
                </c:pt>
                <c:pt idx="2">
                  <c:v>1500686</c:v>
                </c:pt>
                <c:pt idx="3">
                  <c:v>2716483</c:v>
                </c:pt>
                <c:pt idx="4">
                  <c:v>3366948</c:v>
                </c:pt>
              </c:numCache>
            </c:numRef>
          </c:val>
          <c:smooth val="0"/>
          <c:extLst>
            <c:ext xmlns:c16="http://schemas.microsoft.com/office/drawing/2014/chart" uri="{C3380CC4-5D6E-409C-BE32-E72D297353CC}">
              <c16:uniqueId val="{00000001-0133-475F-8182-F357CA4C107B}"/>
            </c:ext>
          </c:extLst>
        </c:ser>
        <c:dLbls>
          <c:showLegendKey val="0"/>
          <c:showVal val="0"/>
          <c:showCatName val="0"/>
          <c:showSerName val="0"/>
          <c:showPercent val="0"/>
          <c:showBubbleSize val="0"/>
        </c:dLbls>
        <c:marker val="1"/>
        <c:smooth val="0"/>
        <c:axId val="33322880"/>
        <c:axId val="33333248"/>
      </c:lineChart>
      <c:catAx>
        <c:axId val="33322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33248"/>
        <c:crosses val="autoZero"/>
        <c:auto val="1"/>
        <c:lblAlgn val="ctr"/>
        <c:lblOffset val="100"/>
        <c:tickLblSkip val="1"/>
        <c:tickMarkSkip val="1"/>
        <c:noMultiLvlLbl val="0"/>
      </c:catAx>
      <c:valAx>
        <c:axId val="33333248"/>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2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29.97</c:v>
                </c:pt>
                <c:pt idx="1">
                  <c:v>18.63</c:v>
                </c:pt>
                <c:pt idx="2">
                  <c:v>14.24</c:v>
                </c:pt>
                <c:pt idx="3">
                  <c:v>7.65</c:v>
                </c:pt>
                <c:pt idx="4">
                  <c:v>14.96</c:v>
                </c:pt>
              </c:numCache>
            </c:numRef>
          </c:val>
          <c:extLst>
            <c:ext xmlns:c16="http://schemas.microsoft.com/office/drawing/2014/chart" uri="{C3380CC4-5D6E-409C-BE32-E72D297353CC}">
              <c16:uniqueId val="{00000000-03A8-4044-B5C0-2E96A5579D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71.61</c:v>
                </c:pt>
                <c:pt idx="1">
                  <c:v>94.85</c:v>
                </c:pt>
                <c:pt idx="2">
                  <c:v>95.83</c:v>
                </c:pt>
                <c:pt idx="3">
                  <c:v>102.52</c:v>
                </c:pt>
                <c:pt idx="4">
                  <c:v>110.4</c:v>
                </c:pt>
              </c:numCache>
            </c:numRef>
          </c:val>
          <c:extLst>
            <c:ext xmlns:c16="http://schemas.microsoft.com/office/drawing/2014/chart" uri="{C3380CC4-5D6E-409C-BE32-E72D297353CC}">
              <c16:uniqueId val="{00000001-03A8-4044-B5C0-2E96A5579D53}"/>
            </c:ext>
          </c:extLst>
        </c:ser>
        <c:dLbls>
          <c:showLegendKey val="0"/>
          <c:showVal val="0"/>
          <c:showCatName val="0"/>
          <c:showSerName val="0"/>
          <c:showPercent val="0"/>
          <c:showBubbleSize val="0"/>
        </c:dLbls>
        <c:gapWidth val="250"/>
        <c:overlap val="100"/>
        <c:axId val="117046656"/>
        <c:axId val="11740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10.14</c:v>
                </c:pt>
                <c:pt idx="1">
                  <c:v>2.71</c:v>
                </c:pt>
                <c:pt idx="2">
                  <c:v>-5.0599999999999996</c:v>
                </c:pt>
                <c:pt idx="3">
                  <c:v>-7.41</c:v>
                </c:pt>
                <c:pt idx="4">
                  <c:v>6.94</c:v>
                </c:pt>
              </c:numCache>
            </c:numRef>
          </c:val>
          <c:smooth val="0"/>
          <c:extLst>
            <c:ext xmlns:c16="http://schemas.microsoft.com/office/drawing/2014/chart" uri="{C3380CC4-5D6E-409C-BE32-E72D297353CC}">
              <c16:uniqueId val="{00000002-03A8-4044-B5C0-2E96A5579D53}"/>
            </c:ext>
          </c:extLst>
        </c:ser>
        <c:dLbls>
          <c:showLegendKey val="0"/>
          <c:showVal val="0"/>
          <c:showCatName val="0"/>
          <c:showSerName val="0"/>
          <c:showPercent val="0"/>
          <c:showBubbleSize val="0"/>
        </c:dLbls>
        <c:marker val="1"/>
        <c:smooth val="0"/>
        <c:axId val="117046656"/>
        <c:axId val="117409280"/>
      </c:lineChart>
      <c:catAx>
        <c:axId val="1170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409280"/>
        <c:crosses val="autoZero"/>
        <c:auto val="1"/>
        <c:lblAlgn val="ctr"/>
        <c:lblOffset val="100"/>
        <c:tickLblSkip val="1"/>
        <c:tickMarkSkip val="1"/>
        <c:noMultiLvlLbl val="0"/>
      </c:catAx>
      <c:valAx>
        <c:axId val="11740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9B-4827-8BFF-6BF2002B44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9B-4827-8BFF-6BF2002B44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9B-4827-8BFF-6BF2002B448C}"/>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5A9B-4827-8BFF-6BF2002B448C}"/>
            </c:ext>
          </c:extLst>
        </c:ser>
        <c:ser>
          <c:idx val="4"/>
          <c:order val="4"/>
          <c:tx>
            <c:strRef>
              <c:f>データシート!$A$31</c:f>
              <c:strCache>
                <c:ptCount val="1"/>
                <c:pt idx="0">
                  <c:v>介護保険特別会計（介護サービス）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7.0000000000000007E-2</c:v>
                </c:pt>
                <c:pt idx="4">
                  <c:v>#N/A</c:v>
                </c:pt>
                <c:pt idx="5">
                  <c:v>0.05</c:v>
                </c:pt>
                <c:pt idx="6">
                  <c:v>#N/A</c:v>
                </c:pt>
                <c:pt idx="7">
                  <c:v>0</c:v>
                </c:pt>
                <c:pt idx="8">
                  <c:v>#N/A</c:v>
                </c:pt>
                <c:pt idx="9">
                  <c:v>0</c:v>
                </c:pt>
              </c:numCache>
            </c:numRef>
          </c:val>
          <c:extLst>
            <c:ext xmlns:c16="http://schemas.microsoft.com/office/drawing/2014/chart" uri="{C3380CC4-5D6E-409C-BE32-E72D297353CC}">
              <c16:uniqueId val="{00000004-5A9B-4827-8BFF-6BF2002B448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0.03</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5-5A9B-4827-8BFF-6BF2002B448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0.05</c:v>
                </c:pt>
                <c:pt idx="4">
                  <c:v>#N/A</c:v>
                </c:pt>
                <c:pt idx="5">
                  <c:v>1.1499999999999999</c:v>
                </c:pt>
                <c:pt idx="6">
                  <c:v>#N/A</c:v>
                </c:pt>
                <c:pt idx="7">
                  <c:v>0.02</c:v>
                </c:pt>
                <c:pt idx="8">
                  <c:v>#N/A</c:v>
                </c:pt>
                <c:pt idx="9">
                  <c:v>0.41</c:v>
                </c:pt>
              </c:numCache>
            </c:numRef>
          </c:val>
          <c:extLst>
            <c:ext xmlns:c16="http://schemas.microsoft.com/office/drawing/2014/chart" uri="{C3380CC4-5D6E-409C-BE32-E72D297353CC}">
              <c16:uniqueId val="{00000006-5A9B-4827-8BFF-6BF2002B448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0.79</c:v>
                </c:pt>
                <c:pt idx="2">
                  <c:v>#N/A</c:v>
                </c:pt>
                <c:pt idx="3">
                  <c:v>0.5</c:v>
                </c:pt>
                <c:pt idx="4">
                  <c:v>#N/A</c:v>
                </c:pt>
                <c:pt idx="5">
                  <c:v>0.32</c:v>
                </c:pt>
                <c:pt idx="6">
                  <c:v>#N/A</c:v>
                </c:pt>
                <c:pt idx="7">
                  <c:v>0.41</c:v>
                </c:pt>
                <c:pt idx="8">
                  <c:v>#N/A</c:v>
                </c:pt>
                <c:pt idx="9">
                  <c:v>0.6</c:v>
                </c:pt>
              </c:numCache>
            </c:numRef>
          </c:val>
          <c:extLst>
            <c:ext xmlns:c16="http://schemas.microsoft.com/office/drawing/2014/chart" uri="{C3380CC4-5D6E-409C-BE32-E72D297353CC}">
              <c16:uniqueId val="{00000007-5A9B-4827-8BFF-6BF2002B448C}"/>
            </c:ext>
          </c:extLst>
        </c:ser>
        <c:ser>
          <c:idx val="8"/>
          <c:order val="8"/>
          <c:tx>
            <c:strRef>
              <c:f>データシート!$A$35</c:f>
              <c:strCache>
                <c:ptCount val="1"/>
                <c:pt idx="0">
                  <c:v>船舶交通事業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2.63</c:v>
                </c:pt>
                <c:pt idx="1">
                  <c:v>#N/A</c:v>
                </c:pt>
                <c:pt idx="2">
                  <c:v>#N/A</c:v>
                </c:pt>
                <c:pt idx="3">
                  <c:v>3.54</c:v>
                </c:pt>
                <c:pt idx="4">
                  <c:v>#N/A</c:v>
                </c:pt>
                <c:pt idx="5">
                  <c:v>3.25</c:v>
                </c:pt>
                <c:pt idx="6">
                  <c:v>#N/A</c:v>
                </c:pt>
                <c:pt idx="7">
                  <c:v>4.28</c:v>
                </c:pt>
                <c:pt idx="8">
                  <c:v>#N/A</c:v>
                </c:pt>
                <c:pt idx="9">
                  <c:v>2.66</c:v>
                </c:pt>
              </c:numCache>
            </c:numRef>
          </c:val>
          <c:extLst>
            <c:ext xmlns:c16="http://schemas.microsoft.com/office/drawing/2014/chart" uri="{C3380CC4-5D6E-409C-BE32-E72D297353CC}">
              <c16:uniqueId val="{00000008-5A9B-4827-8BFF-6BF2002B44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29.97</c:v>
                </c:pt>
                <c:pt idx="2">
                  <c:v>#N/A</c:v>
                </c:pt>
                <c:pt idx="3">
                  <c:v>18.62</c:v>
                </c:pt>
                <c:pt idx="4">
                  <c:v>#N/A</c:v>
                </c:pt>
                <c:pt idx="5">
                  <c:v>14.24</c:v>
                </c:pt>
                <c:pt idx="6">
                  <c:v>#N/A</c:v>
                </c:pt>
                <c:pt idx="7">
                  <c:v>7.65</c:v>
                </c:pt>
                <c:pt idx="8">
                  <c:v>#N/A</c:v>
                </c:pt>
                <c:pt idx="9">
                  <c:v>14.95</c:v>
                </c:pt>
              </c:numCache>
            </c:numRef>
          </c:val>
          <c:extLst>
            <c:ext xmlns:c16="http://schemas.microsoft.com/office/drawing/2014/chart" uri="{C3380CC4-5D6E-409C-BE32-E72D297353CC}">
              <c16:uniqueId val="{00000009-5A9B-4827-8BFF-6BF2002B448C}"/>
            </c:ext>
          </c:extLst>
        </c:ser>
        <c:dLbls>
          <c:showLegendKey val="0"/>
          <c:showVal val="0"/>
          <c:showCatName val="0"/>
          <c:showSerName val="0"/>
          <c:showPercent val="0"/>
          <c:showBubbleSize val="0"/>
        </c:dLbls>
        <c:gapWidth val="150"/>
        <c:overlap val="100"/>
        <c:axId val="117458432"/>
        <c:axId val="117459968"/>
      </c:barChart>
      <c:catAx>
        <c:axId val="11745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59968"/>
        <c:crosses val="autoZero"/>
        <c:auto val="1"/>
        <c:lblAlgn val="ctr"/>
        <c:lblOffset val="100"/>
        <c:tickLblSkip val="1"/>
        <c:tickMarkSkip val="1"/>
        <c:noMultiLvlLbl val="0"/>
      </c:catAx>
      <c:valAx>
        <c:axId val="11745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5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303</c:v>
                </c:pt>
                <c:pt idx="5">
                  <c:v>268</c:v>
                </c:pt>
                <c:pt idx="8">
                  <c:v>251</c:v>
                </c:pt>
                <c:pt idx="11">
                  <c:v>228</c:v>
                </c:pt>
                <c:pt idx="14">
                  <c:v>207</c:v>
                </c:pt>
              </c:numCache>
            </c:numRef>
          </c:val>
          <c:extLst>
            <c:ext xmlns:c16="http://schemas.microsoft.com/office/drawing/2014/chart" uri="{C3380CC4-5D6E-409C-BE32-E72D297353CC}">
              <c16:uniqueId val="{00000000-3DCE-44BE-A415-5A06B63351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3DCE-44BE-A415-5A06B63351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CE-44BE-A415-5A06B63351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CE-44BE-A415-5A06B63351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4-3DCE-44BE-A415-5A06B63351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CE-44BE-A415-5A06B63351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CE-44BE-A415-5A06B63351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352</c:v>
                </c:pt>
                <c:pt idx="3">
                  <c:v>342</c:v>
                </c:pt>
                <c:pt idx="6">
                  <c:v>313</c:v>
                </c:pt>
                <c:pt idx="9">
                  <c:v>295</c:v>
                </c:pt>
                <c:pt idx="12">
                  <c:v>263</c:v>
                </c:pt>
              </c:numCache>
            </c:numRef>
          </c:val>
          <c:extLst>
            <c:ext xmlns:c16="http://schemas.microsoft.com/office/drawing/2014/chart" uri="{C3380CC4-5D6E-409C-BE32-E72D297353CC}">
              <c16:uniqueId val="{00000007-3DCE-44BE-A415-5A06B6335184}"/>
            </c:ext>
          </c:extLst>
        </c:ser>
        <c:dLbls>
          <c:showLegendKey val="0"/>
          <c:showVal val="0"/>
          <c:showCatName val="0"/>
          <c:showSerName val="0"/>
          <c:showPercent val="0"/>
          <c:showBubbleSize val="0"/>
        </c:dLbls>
        <c:gapWidth val="100"/>
        <c:overlap val="100"/>
        <c:axId val="117543296"/>
        <c:axId val="11754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c:v>
                </c:pt>
                <c:pt idx="2">
                  <c:v>#N/A</c:v>
                </c:pt>
                <c:pt idx="3">
                  <c:v>#N/A</c:v>
                </c:pt>
                <c:pt idx="4">
                  <c:v>74</c:v>
                </c:pt>
                <c:pt idx="5">
                  <c:v>#N/A</c:v>
                </c:pt>
                <c:pt idx="6">
                  <c:v>#N/A</c:v>
                </c:pt>
                <c:pt idx="7">
                  <c:v>63</c:v>
                </c:pt>
                <c:pt idx="8">
                  <c:v>#N/A</c:v>
                </c:pt>
                <c:pt idx="9">
                  <c:v>#N/A</c:v>
                </c:pt>
                <c:pt idx="10">
                  <c:v>67</c:v>
                </c:pt>
                <c:pt idx="11">
                  <c:v>#N/A</c:v>
                </c:pt>
                <c:pt idx="12">
                  <c:v>#N/A</c:v>
                </c:pt>
                <c:pt idx="13">
                  <c:v>56</c:v>
                </c:pt>
                <c:pt idx="14">
                  <c:v>#N/A</c:v>
                </c:pt>
              </c:numCache>
            </c:numRef>
          </c:val>
          <c:smooth val="0"/>
          <c:extLst>
            <c:ext xmlns:c16="http://schemas.microsoft.com/office/drawing/2014/chart" uri="{C3380CC4-5D6E-409C-BE32-E72D297353CC}">
              <c16:uniqueId val="{00000008-3DCE-44BE-A415-5A06B6335184}"/>
            </c:ext>
          </c:extLst>
        </c:ser>
        <c:dLbls>
          <c:showLegendKey val="0"/>
          <c:showVal val="0"/>
          <c:showCatName val="0"/>
          <c:showSerName val="0"/>
          <c:showPercent val="0"/>
          <c:showBubbleSize val="0"/>
        </c:dLbls>
        <c:marker val="1"/>
        <c:smooth val="0"/>
        <c:axId val="117543296"/>
        <c:axId val="117545216"/>
      </c:lineChart>
      <c:catAx>
        <c:axId val="11754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45216"/>
        <c:crosses val="autoZero"/>
        <c:auto val="1"/>
        <c:lblAlgn val="ctr"/>
        <c:lblOffset val="100"/>
        <c:tickLblSkip val="1"/>
        <c:tickMarkSkip val="1"/>
        <c:noMultiLvlLbl val="0"/>
      </c:catAx>
      <c:valAx>
        <c:axId val="11754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4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1835</c:v>
                </c:pt>
                <c:pt idx="5">
                  <c:v>1764</c:v>
                </c:pt>
                <c:pt idx="8">
                  <c:v>1685</c:v>
                </c:pt>
                <c:pt idx="11">
                  <c:v>1685</c:v>
                </c:pt>
                <c:pt idx="14">
                  <c:v>1687</c:v>
                </c:pt>
              </c:numCache>
            </c:numRef>
          </c:val>
          <c:extLst>
            <c:ext xmlns:c16="http://schemas.microsoft.com/office/drawing/2014/chart" uri="{C3380CC4-5D6E-409C-BE32-E72D297353CC}">
              <c16:uniqueId val="{00000000-E3BC-439B-9EF1-2F43935625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BC-439B-9EF1-2F43935625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1830</c:v>
                </c:pt>
                <c:pt idx="5">
                  <c:v>2030</c:v>
                </c:pt>
                <c:pt idx="8">
                  <c:v>2007</c:v>
                </c:pt>
                <c:pt idx="11">
                  <c:v>1968</c:v>
                </c:pt>
                <c:pt idx="14">
                  <c:v>1999</c:v>
                </c:pt>
              </c:numCache>
            </c:numRef>
          </c:val>
          <c:extLst>
            <c:ext xmlns:c16="http://schemas.microsoft.com/office/drawing/2014/chart" uri="{C3380CC4-5D6E-409C-BE32-E72D297353CC}">
              <c16:uniqueId val="{00000002-E3BC-439B-9EF1-2F43935625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BC-439B-9EF1-2F43935625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BC-439B-9EF1-2F43935625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BC-439B-9EF1-2F43935625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270</c:v>
                </c:pt>
                <c:pt idx="3">
                  <c:v>267</c:v>
                </c:pt>
                <c:pt idx="6">
                  <c:v>237</c:v>
                </c:pt>
                <c:pt idx="9">
                  <c:v>254</c:v>
                </c:pt>
                <c:pt idx="12">
                  <c:v>214</c:v>
                </c:pt>
              </c:numCache>
            </c:numRef>
          </c:val>
          <c:extLst>
            <c:ext xmlns:c16="http://schemas.microsoft.com/office/drawing/2014/chart" uri="{C3380CC4-5D6E-409C-BE32-E72D297353CC}">
              <c16:uniqueId val="{00000006-E3BC-439B-9EF1-2F43935625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3BC-439B-9EF1-2F43935625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c:v>
                </c:pt>
                <c:pt idx="3">
                  <c:v>7</c:v>
                </c:pt>
                <c:pt idx="6">
                  <c:v>2</c:v>
                </c:pt>
                <c:pt idx="9">
                  <c:v>0</c:v>
                </c:pt>
                <c:pt idx="12">
                  <c:v>0</c:v>
                </c:pt>
              </c:numCache>
            </c:numRef>
          </c:val>
          <c:extLst>
            <c:ext xmlns:c16="http://schemas.microsoft.com/office/drawing/2014/chart" uri="{C3380CC4-5D6E-409C-BE32-E72D297353CC}">
              <c16:uniqueId val="{00000008-E3BC-439B-9EF1-2F43935625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BC-439B-9EF1-2F43935625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2431</c:v>
                </c:pt>
                <c:pt idx="3">
                  <c:v>2324</c:v>
                </c:pt>
                <c:pt idx="6">
                  <c:v>2230</c:v>
                </c:pt>
                <c:pt idx="9">
                  <c:v>2299</c:v>
                </c:pt>
                <c:pt idx="12">
                  <c:v>2551</c:v>
                </c:pt>
              </c:numCache>
            </c:numRef>
          </c:val>
          <c:extLst>
            <c:ext xmlns:c16="http://schemas.microsoft.com/office/drawing/2014/chart" uri="{C3380CC4-5D6E-409C-BE32-E72D297353CC}">
              <c16:uniqueId val="{0000000A-E3BC-439B-9EF1-2F439356251A}"/>
            </c:ext>
          </c:extLst>
        </c:ser>
        <c:dLbls>
          <c:showLegendKey val="0"/>
          <c:showVal val="0"/>
          <c:showCatName val="0"/>
          <c:showSerName val="0"/>
          <c:showPercent val="0"/>
          <c:showBubbleSize val="0"/>
        </c:dLbls>
        <c:gapWidth val="100"/>
        <c:overlap val="100"/>
        <c:axId val="117576832"/>
        <c:axId val="11757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BC-439B-9EF1-2F439356251A}"/>
            </c:ext>
          </c:extLst>
        </c:ser>
        <c:dLbls>
          <c:showLegendKey val="0"/>
          <c:showVal val="0"/>
          <c:showCatName val="0"/>
          <c:showSerName val="0"/>
          <c:showPercent val="0"/>
          <c:showBubbleSize val="0"/>
        </c:dLbls>
        <c:marker val="1"/>
        <c:smooth val="0"/>
        <c:axId val="117576832"/>
        <c:axId val="117578752"/>
      </c:lineChart>
      <c:catAx>
        <c:axId val="1175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578752"/>
        <c:crosses val="autoZero"/>
        <c:auto val="1"/>
        <c:lblAlgn val="ctr"/>
        <c:lblOffset val="100"/>
        <c:tickLblSkip val="1"/>
        <c:tickMarkSkip val="1"/>
        <c:noMultiLvlLbl val="0"/>
      </c:catAx>
      <c:valAx>
        <c:axId val="11757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846</c:v>
                </c:pt>
                <c:pt idx="1">
                  <c:v>848</c:v>
                </c:pt>
                <c:pt idx="2">
                  <c:v>849</c:v>
                </c:pt>
              </c:numCache>
            </c:numRef>
          </c:val>
          <c:extLst>
            <c:ext xmlns:c16="http://schemas.microsoft.com/office/drawing/2014/chart" uri="{C3380CC4-5D6E-409C-BE32-E72D297353CC}">
              <c16:uniqueId val="{00000000-06D5-412C-9F48-6BB930DFBB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389</c:v>
                </c:pt>
                <c:pt idx="1">
                  <c:v>389</c:v>
                </c:pt>
                <c:pt idx="2">
                  <c:v>389</c:v>
                </c:pt>
              </c:numCache>
            </c:numRef>
          </c:val>
          <c:extLst>
            <c:ext xmlns:c16="http://schemas.microsoft.com/office/drawing/2014/chart" uri="{C3380CC4-5D6E-409C-BE32-E72D297353CC}">
              <c16:uniqueId val="{00000001-06D5-412C-9F48-6BB930DFBB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555</c:v>
                </c:pt>
                <c:pt idx="1">
                  <c:v>573</c:v>
                </c:pt>
                <c:pt idx="2">
                  <c:v>573</c:v>
                </c:pt>
              </c:numCache>
            </c:numRef>
          </c:val>
          <c:extLst>
            <c:ext xmlns:c16="http://schemas.microsoft.com/office/drawing/2014/chart" uri="{C3380CC4-5D6E-409C-BE32-E72D297353CC}">
              <c16:uniqueId val="{00000002-06D5-412C-9F48-6BB930DFBB2D}"/>
            </c:ext>
          </c:extLst>
        </c:ser>
        <c:dLbls>
          <c:showLegendKey val="0"/>
          <c:showVal val="0"/>
          <c:showCatName val="0"/>
          <c:showSerName val="0"/>
          <c:showPercent val="0"/>
          <c:showBubbleSize val="0"/>
        </c:dLbls>
        <c:gapWidth val="120"/>
        <c:overlap val="100"/>
        <c:axId val="120469760"/>
        <c:axId val="120475648"/>
      </c:barChart>
      <c:catAx>
        <c:axId val="12046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475648"/>
        <c:crosses val="autoZero"/>
        <c:auto val="1"/>
        <c:lblAlgn val="ctr"/>
        <c:lblOffset val="100"/>
        <c:tickLblSkip val="1"/>
        <c:tickMarkSkip val="1"/>
        <c:noMultiLvlLbl val="0"/>
      </c:catAx>
      <c:valAx>
        <c:axId val="120475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46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{851EB00B-6A05-4C57-B951-77BA06439FD1}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928-4EC8-96BF-EB0EE07419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{4E3A4124-3016-4C01-BA56-49DB00B83E22}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28-4EC8-96BF-EB0EE07419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{24FDACF7-A6E7-4892-8D59-1589C78E1812}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28-4EC8-96BF-EB0EE07419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{562899E1-C054-481B-A4F6-BF32F0F59872}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28-4EC8-96BF-EB0EE07419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{E4AB6975-65F8-4E9B-9557-49F161CC5D85}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28-4EC8-96BF-EB0EE07419F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{1FE0F806-D8CC-4EBF-9E34-3F46939F08DE}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928-4EC8-96BF-EB0EE07419F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{E97FEB5F-3EEA-40F0-9FAB-72185B35435D}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928-4EC8-96BF-EB0EE07419F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{3A4A22FA-09C9-4A9E-99E7-3E7438B11D8A}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928-4EC8-96BF-EB0EE07419F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{6B7DA768-D347-4938-A0F5-B75A91127720}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928-4EC8-96BF-EB0EE07419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45.5</c:v>
                </c:pt>
                <c:pt idx="24">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28-4EC8-96BF-EB0EE07419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{828827E0-B492-4BA4-A998-06BFF5F4C67B}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928-4EC8-96BF-EB0EE07419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{A59008A9-B69C-4D79-A5C9-01A0906FD74C}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28-4EC8-96BF-EB0EE07419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{AFE85001-6542-4452-851B-E61B347093B8}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28-4EC8-96BF-EB0EE07419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{6303EF82-FC8E-4495-9051-4618FFDE4346}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28-4EC8-96BF-EB0EE07419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{F7082AC1-EC1F-4EC7-81A0-B34F67E420A3}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28-4EC8-96BF-EB0EE07419F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{B621280C-A33F-4D12-9C26-AFFB4A2C5DBB}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928-4EC8-96BF-EB0EE07419F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{D1FCD730-C317-4C20-8306-7F7D7F6461FD}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928-4EC8-96BF-EB0EE07419F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{9A4B7040-D75F-4ED4-88C6-B9CDD62F4BA9}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928-4EC8-96BF-EB0EE07419F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{BE9836D8-BC0E-4466-9C75-4DE5CADC902F}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928-4EC8-96BF-EB0EE07419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0928-4EC8-96BF-EB0EE07419F9}"/>
            </c:ext>
          </c:extLst>
        </c:ser>
        <c:dLbls>
          <c:showLegendKey val="0"/>
          <c:showVal val="1"/>
          <c:showCatName val="0"/>
          <c:showSerName val="0"/>
          <c:showPercent val="0"/>
          <c:showBubbleSize val="0"/>
        </c:dLbls>
        <c:axId val="120801152"/>
        <c:axId val="120819712"/>
      </c:scatterChart>
      <c:valAx>
        <c:axId val="120801152"/>
        <c:scaling>
          <c:orientation val="minMax"/>
          <c:max val="5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19712"/>
        <c:crosses val="autoZero"/>
        <c:crossBetween val="midCat"/>
      </c:valAx>
      <c:valAx>
        <c:axId val="1208197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0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{FE64252E-D1CA-481D-8FA7-F53FC423A173}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D82-447B-8783-BDA1EB3F1C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{6C8D86B6-0128-46EB-B307-AE6C5633F4D6}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82-447B-8783-BDA1EB3F1C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{E649013D-940F-4DFB-8CE1-7C209F4C5760}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82-447B-8783-BDA1EB3F1C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{3AA56E7C-D445-48FB-A7FB-A8B5B74B22B6}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82-447B-8783-BDA1EB3F1C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{EA6BDE6A-832A-4DD2-BB0C-7B630EF73C17}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82-447B-8783-BDA1EB3F1C5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{5550CA06-5F0D-4853-AAD4-3708407E2632}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D82-447B-8783-BDA1EB3F1C5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{F81FB0FF-7639-4AE2-AEC6-6B9273ACF99E}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D82-447B-8783-BDA1EB3F1C5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{AF4CE714-5BCC-44BC-8918-41B56AB1A539}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D82-447B-8783-BDA1EB3F1C5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{4B39FF90-FB33-4460-983F-968C870D9EEB}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D82-447B-8783-BDA1EB3F1C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8.1</c:v>
                </c:pt>
                <c:pt idx="16">
                  <c:v>9.9</c:v>
                </c:pt>
                <c:pt idx="24">
                  <c:v>11</c:v>
                </c:pt>
                <c:pt idx="32">
                  <c:v>10.3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D82-447B-8783-BDA1EB3F1C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{9C7FC82B-7AB2-4613-8103-8722D452407B}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D82-447B-8783-BDA1EB3F1C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{F0E3096F-25B7-424F-ABC8-78ECA8AA1BF7}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82-447B-8783-BDA1EB3F1C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{4F2B1A12-FF43-45D7-9001-283793BCB905}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82-447B-8783-BDA1EB3F1C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{7E450C53-0B2C-4FAF-9892-873B43587F9A}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82-447B-8783-BDA1EB3F1C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{8EF2400E-1605-4EAD-B783-4966314BE12A}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82-447B-8783-BDA1EB3F1C5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{1B4AEA75-16A0-4E8B-AB61-3672B6F7153B}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D82-447B-8783-BDA1EB3F1C5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{9D6A266C-9E40-410C-9D65-3DB3B240C417}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D82-447B-8783-BDA1EB3F1C5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{C3245DFD-2624-4667-963E-36A9EBBFF50A}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D82-447B-8783-BDA1EB3F1C5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{241E0942-C293-4FE5-B19A-08B970886031}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D82-447B-8783-BDA1EB3F1C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D82-447B-8783-BDA1EB3F1C55}"/>
            </c:ext>
          </c:extLst>
        </c:ser>
        <c:dLbls>
          <c:showLegendKey val="0"/>
          <c:showVal val="1"/>
          <c:showCatName val="0"/>
          <c:showSerName val="0"/>
          <c:showPercent val="0"/>
          <c:showBubbleSize val="0"/>
        </c:dLbls>
        <c:axId val="120779520"/>
        <c:axId val="120653312"/>
      </c:scatterChart>
      <c:valAx>
        <c:axId val="120779520"/>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53312"/>
        <c:crosses val="autoZero"/>
        <c:crossBetween val="midCat"/>
      </c:valAx>
      <c:valAx>
        <c:axId val="120653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779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多額で高利率の起債償還が順次終了していることと、新発債の抑制により元利償還金等は縮減傾向にある。普通交付税の増減により数値が大きく変動する要因もあるが、今後も新規発行債を抑制し、交付税算入で有利な起債の活用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多額で高利率の起債償還が順次終了していることと、新規発行債の抑制により地方債残高は減少傾向にある。今後も新規発行債を抑制し、交付税算入で有利な起債の活用に努める。また、充当可能財源の確保にも努め、将来負担比率の発生を抑制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鹿児島県三島村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百万円増加しているが、基金の積立及び取崩しをしていないため、利息分のみの増となっている。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非常に厳しい財政状況ではあるが、現在、基金に頼らない予算編成に取り組んでおり、今後も推進していく。そのため、中長期的には、基金全体として増加傾向にある。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庁舎建設基金：庁舎等公共施設の新設・改修等の資金に充当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船舶建造基金：村唯一の公共交通機関である村営定期船の建造を行うための経費財源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庁舎建設基金：積立運用利息による</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万円積立てしたことによる増加</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船舶建造基金：</a:t>
          </a:r>
          <a:r>
            <a:rPr kumimoji="1" lang="ja-JP" altLang="ja-JP" sz="1300" b="0" i="0" u="none" strike="noStrike" kern="0" cap="none" spc="0" normalizeH="0" baseline="0" noProof="0">
              <a:ln>
                <a:noFill/>
              </a:ln>
              <a:solidFill>
                <a:prstClr val="black"/>
              </a:solidFill>
              <a:effectLst/>
              <a:uLnTx/>
              <a:uFillTx/>
              <a:latin typeface="+mn-lt"/>
              <a:ea typeface="+mn-ea"/>
              <a:cs typeface="+mn-cs"/>
            </a:rPr>
            <a:t>積立運用利息による</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万円積立てしたことによる増加</a:t>
          </a:r>
          <a:endParaRPr kumimoji="0" lang="ja-JP" altLang="ja-JP" sz="1300" b="0" i="0" u="none" strike="noStrike" kern="0" cap="none" spc="0" normalizeH="0" baseline="0" noProof="0">
            <a:ln>
              <a:noFill/>
            </a:ln>
            <a:solidFill>
              <a:prstClr val="black"/>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庁舎建設基金：</a:t>
          </a:r>
          <a:r>
            <a:rPr kumimoji="1" lang="ja-JP" altLang="en-US" sz="1300" b="0" i="0" u="none" strike="noStrike" kern="0" cap="none" spc="0" normalizeH="0" baseline="0" noProof="0">
              <a:ln>
                <a:noFill/>
              </a:ln>
              <a:solidFill>
                <a:prstClr val="black"/>
              </a:solidFill>
              <a:effectLst/>
              <a:uLnTx/>
              <a:uFillTx/>
              <a:latin typeface="+mn-lt"/>
              <a:ea typeface="+mn-ea"/>
              <a:cs typeface="+mn-cs"/>
            </a:rPr>
            <a:t>庁舎の耐震化調査及び改修工事等のために、近年に取崩しを行うこととしている。</a:t>
          </a:r>
          <a:endParaRPr kumimoji="0" lang="ja-JP" altLang="ja-JP" sz="13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船舶建造基金：</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30</a:t>
          </a:r>
          <a:r>
            <a:rPr kumimoji="1" lang="ja-JP" altLang="en-US" sz="1300" b="0" i="0" u="none" strike="noStrike" kern="0" cap="none" spc="0" normalizeH="0" baseline="0" noProof="0">
              <a:ln>
                <a:noFill/>
              </a:ln>
              <a:solidFill>
                <a:prstClr val="black"/>
              </a:solidFill>
              <a:effectLst/>
              <a:uLnTx/>
              <a:uFillTx/>
              <a:latin typeface="+mn-lt"/>
              <a:ea typeface="+mn-ea"/>
              <a:cs typeface="+mn-cs"/>
            </a:rPr>
            <a:t>年度～</a:t>
          </a:r>
          <a:r>
            <a:rPr kumimoji="1" lang="en-US" altLang="ja-JP" sz="1300" b="0" i="0" u="none" strike="noStrike" kern="0" cap="none" spc="0" normalizeH="0" baseline="0" noProof="0">
              <a:ln>
                <a:noFill/>
              </a:ln>
              <a:solidFill>
                <a:prstClr val="black"/>
              </a:solidFill>
              <a:effectLst/>
              <a:uLnTx/>
              <a:uFillTx/>
              <a:latin typeface="+mn-lt"/>
              <a:ea typeface="+mn-ea"/>
              <a:cs typeface="+mn-cs"/>
            </a:rPr>
            <a:t>31</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年度にかけて、共有船方式により新船建造約</a:t>
          </a:r>
          <a:r>
            <a:rPr kumimoji="1" lang="en-US" altLang="ja-JP" sz="1300" b="0" i="0" u="none" strike="noStrike" kern="0" cap="none" spc="0" normalizeH="0" baseline="0" noProof="0">
              <a:ln>
                <a:noFill/>
              </a:ln>
              <a:solidFill>
                <a:prstClr val="black"/>
              </a:solidFill>
              <a:effectLst/>
              <a:uLnTx/>
              <a:uFillTx/>
              <a:latin typeface="+mn-lt"/>
              <a:ea typeface="+mn-ea"/>
              <a:cs typeface="+mn-cs"/>
            </a:rPr>
            <a:t>35</a:t>
          </a:r>
          <a:r>
            <a:rPr kumimoji="1" lang="ja-JP" altLang="en-US" sz="1300" b="0" i="0" u="none" strike="noStrike" kern="0" cap="none" spc="0" normalizeH="0" baseline="0" noProof="0">
              <a:ln>
                <a:noFill/>
              </a:ln>
              <a:solidFill>
                <a:prstClr val="black"/>
              </a:solidFill>
              <a:effectLst/>
              <a:uLnTx/>
              <a:uFillTx/>
              <a:latin typeface="+mn-lt"/>
              <a:ea typeface="+mn-ea"/>
              <a:cs typeface="+mn-cs"/>
            </a:rPr>
            <a:t>億円を予定しているが、完成後</a:t>
          </a:r>
          <a:r>
            <a:rPr kumimoji="1" lang="en-US" altLang="ja-JP" sz="1300" b="0" i="0" u="none" strike="noStrike" kern="0" cap="none" spc="0" normalizeH="0" baseline="0" noProof="0">
              <a:ln>
                <a:noFill/>
              </a:ln>
              <a:solidFill>
                <a:prstClr val="black"/>
              </a:solidFill>
              <a:effectLst/>
              <a:uLnTx/>
              <a:uFillTx/>
              <a:latin typeface="+mn-lt"/>
              <a:ea typeface="+mn-ea"/>
              <a:cs typeface="+mn-cs"/>
            </a:rPr>
            <a:t>11</a:t>
          </a:r>
          <a:r>
            <a:rPr kumimoji="1" lang="ja-JP" altLang="en-US" sz="1300" b="0" i="0" u="none" strike="noStrike" kern="0" cap="none" spc="0" normalizeH="0" baseline="0" noProof="0">
              <a:ln>
                <a:noFill/>
              </a:ln>
              <a:solidFill>
                <a:prstClr val="black"/>
              </a:solidFill>
              <a:effectLst/>
              <a:uLnTx/>
              <a:uFillTx/>
              <a:latin typeface="+mn-lt"/>
              <a:ea typeface="+mn-ea"/>
              <a:cs typeface="+mn-cs"/>
            </a:rPr>
            <a:t>年目に約</a:t>
          </a:r>
          <a:r>
            <a:rPr kumimoji="1" lang="en-US" altLang="ja-JP" sz="1300" b="0" i="0" u="none" strike="noStrike" kern="0" cap="none" spc="0" normalizeH="0" baseline="0" noProof="0">
              <a:ln>
                <a:noFill/>
              </a:ln>
              <a:solidFill>
                <a:prstClr val="black"/>
              </a:solidFill>
              <a:effectLst/>
              <a:uLnTx/>
              <a:uFillTx/>
              <a:latin typeface="+mn-lt"/>
              <a:ea typeface="+mn-ea"/>
              <a:cs typeface="+mn-cs"/>
            </a:rPr>
            <a:t>3.5</a:t>
          </a:r>
          <a:r>
            <a:rPr kumimoji="1" lang="ja-JP" altLang="en-US" sz="1300" b="0" i="0" u="none" strike="noStrike" kern="0" cap="none" spc="0" normalizeH="0" baseline="0" noProof="0">
              <a:ln>
                <a:noFill/>
              </a:ln>
              <a:solidFill>
                <a:prstClr val="black"/>
              </a:solidFill>
              <a:effectLst/>
              <a:uLnTx/>
              <a:uFillTx/>
              <a:latin typeface="+mn-lt"/>
              <a:ea typeface="+mn-ea"/>
              <a:cs typeface="+mn-cs"/>
            </a:rPr>
            <a:t>億円支払いに備えるため、平成</a:t>
          </a:r>
          <a:r>
            <a:rPr kumimoji="1" lang="en-US" altLang="ja-JP" sz="1300" b="0" i="0" u="none" strike="noStrike" kern="0" cap="none" spc="0" normalizeH="0" baseline="0" noProof="0">
              <a:ln>
                <a:noFill/>
              </a:ln>
              <a:solidFill>
                <a:prstClr val="black"/>
              </a:solidFill>
              <a:effectLst/>
              <a:uLnTx/>
              <a:uFillTx/>
              <a:latin typeface="+mn-lt"/>
              <a:ea typeface="+mn-ea"/>
              <a:cs typeface="+mn-cs"/>
            </a:rPr>
            <a:t>41</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年度まで積立てる予定である。</a:t>
          </a:r>
          <a:endParaRPr kumimoji="0" lang="ja-JP" altLang="ja-JP" sz="1300" b="0" i="0" u="none" strike="noStrike" kern="0" cap="none" spc="0" normalizeH="0" baseline="0" noProof="0">
            <a:ln>
              <a:noFill/>
            </a:ln>
            <a:solidFill>
              <a:prstClr val="black"/>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積立運用利息による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災害等の突発的な財源支出に備えるため、過去の実績等も踏まえ、現状を維持または新たに積立てることとしている。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積立運用利息による</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万円積立てしたことによる増加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地方債の償還計画をを踏まえ、出来るだけ取崩しを行わず現在高を維持していくように努める。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382
31.39
2,840,070
2,716,001
115,032
769,073
2,550,917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％であり、類似団体より低い水準あるが、個別施設計画が未策定であるため、早い段階での策定に取り組む。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6"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105198</xdr:rowOff>
    </xdr:from>
    <xdr:to>
      <xdr:col>19</xdr:col>
      <xdr:colOff>187325</xdr:colOff>
      <xdr:row>33</xdr:row>
      <xdr:rowOff>35348</xdr:rowOff>
    </xdr:to>
    <xdr:sp macro="" textlink="">
      <xdr:nvSpPr>
        <xdr:cNvPr id="85" name="楕円 84"/>
        <xdr:cNvSpPr/>
      </xdr:nvSpPr>
      <xdr:spPr>
        <a:xfrm>
          <a:off x="4000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74083</xdr:rowOff>
    </xdr:from>
    <xdr:to>
      <xdr:col>15</xdr:col>
      <xdr:colOff>187325</xdr:colOff>
      <xdr:row>34</xdr:row>
      <xdr:rowOff>4233</xdr:rowOff>
    </xdr:to>
    <xdr:sp macro="" textlink="">
      <xdr:nvSpPr>
        <xdr:cNvPr id="86" name="楕円 85"/>
        <xdr:cNvSpPr/>
      </xdr:nvSpPr>
      <xdr:spPr>
        <a:xfrm>
          <a:off x="3238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155998</xdr:rowOff>
    </xdr:from>
    <xdr:to>
      <xdr:col>19</xdr:col>
      <xdr:colOff>136525</xdr:colOff>
      <xdr:row>33</xdr:row>
      <xdr:rowOff>124883</xdr:rowOff>
    </xdr:to>
    <xdr:cxnSp macro="">
      <xdr:nvCxnSpPr>
        <xdr:cNvPr id="87" name="直線コネクタ 86"/>
        <xdr:cNvCxnSpPr/>
      </xdr:nvCxnSpPr>
      <xdr:spPr>
        <a:xfrm flipV="1">
          <a:off x="3289300" y="6413923"/>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8"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9"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26475</xdr:rowOff>
    </xdr:from>
    <xdr:ext cx="405111" cy="259045"/>
    <xdr:sp macro="" textlink="">
      <xdr:nvSpPr>
        <xdr:cNvPr id="90" name="n_1mainValue有形固定資産減価償却率"/>
        <xdr:cNvSpPr txBox="1"/>
      </xdr:nvSpPr>
      <xdr:spPr>
        <a:xfrm>
          <a:off x="38360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166810</xdr:rowOff>
    </xdr:from>
    <xdr:ext cx="405111" cy="259045"/>
    <xdr:sp macro="" textlink="">
      <xdr:nvSpPr>
        <xdr:cNvPr id="91" name="n_2mainValue有形固定資産減価償却率"/>
        <xdr:cNvSpPr txBox="1"/>
      </xdr:nvSpPr>
      <xdr:spPr>
        <a:xfrm>
          <a:off x="3086744" y="65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年で類似団体を下回っており、主な要因としては、基金に依存しない財政運営を行っていることが考えられる。今後は、更なる新規発行債の抑制に取り組むこととしている。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124732</xdr:rowOff>
    </xdr:from>
    <xdr:to>
      <xdr:col>76</xdr:col>
      <xdr:colOff>73025</xdr:colOff>
      <xdr:row>33</xdr:row>
      <xdr:rowOff>54882</xdr:rowOff>
    </xdr:to>
    <xdr:sp macro="" textlink="">
      <xdr:nvSpPr>
        <xdr:cNvPr id="134" name="楕円 133"/>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103159</xdr:rowOff>
    </xdr:from>
    <xdr:ext cx="340478" cy="259045"/>
    <xdr:sp macro="" textlink="">
      <xdr:nvSpPr>
        <xdr:cNvPr id="135" name="債務償還可能年数該当値テキスト"/>
        <xdr:cNvSpPr txBox="1"/>
      </xdr:nvSpPr>
      <xdr:spPr>
        <a:xfrm>
          <a:off x="14846300" y="6361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382
31.39
2,840,070
2,716,001
115,032
769,073
2,550,917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103124</xdr:rowOff>
    </xdr:from>
    <xdr:to>
      <xdr:col>20</xdr:col>
      <xdr:colOff>38100</xdr:colOff>
      <xdr:row>38</xdr:row>
      <xdr:rowOff>33274</xdr:rowOff>
    </xdr:to>
    <xdr:sp macro="" textlink="">
      <xdr:nvSpPr>
        <xdr:cNvPr id="68" name="楕円 67"/>
        <xdr:cNvSpPr/>
      </xdr:nvSpPr>
      <xdr:spPr>
        <a:xfrm>
          <a:off x="3746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23114</xdr:rowOff>
    </xdr:from>
    <xdr:to>
      <xdr:col>15</xdr:col>
      <xdr:colOff>101600</xdr:colOff>
      <xdr:row>38</xdr:row>
      <xdr:rowOff>124714</xdr:rowOff>
    </xdr:to>
    <xdr:sp macro="" textlink="">
      <xdr:nvSpPr>
        <xdr:cNvPr id="69" name="楕円 68"/>
        <xdr:cNvSpPr/>
      </xdr:nvSpPr>
      <xdr:spPr>
        <a:xfrm>
          <a:off x="2857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153924</xdr:rowOff>
    </xdr:from>
    <xdr:to>
      <xdr:col>19</xdr:col>
      <xdr:colOff>177800</xdr:colOff>
      <xdr:row>38</xdr:row>
      <xdr:rowOff>73914</xdr:rowOff>
    </xdr:to>
    <xdr:cxnSp macro="">
      <xdr:nvCxnSpPr>
        <xdr:cNvPr id="70" name="直線コネクタ 69"/>
        <xdr:cNvCxnSpPr/>
      </xdr:nvCxnSpPr>
      <xdr:spPr>
        <a:xfrm flipV="1">
          <a:off x="2908300" y="64975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2" name="n_2ave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49801</xdr:rowOff>
    </xdr:from>
    <xdr:ext cx="405111" cy="259045"/>
    <xdr:sp macro="" textlink="">
      <xdr:nvSpPr>
        <xdr:cNvPr id="73" name="n_1mainValue【道路】&#10;有形固定資産減価償却率"/>
        <xdr:cNvSpPr txBox="1"/>
      </xdr:nvSpPr>
      <xdr:spPr>
        <a:xfrm>
          <a:off x="35820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141241</xdr:rowOff>
    </xdr:from>
    <xdr:ext cx="405111" cy="259045"/>
    <xdr:sp macro="" textlink="">
      <xdr:nvSpPr>
        <xdr:cNvPr id="74" name="n_2mainValue【道路】&#10;有形固定資産減価償却率"/>
        <xdr:cNvSpPr txBox="1"/>
      </xdr:nvSpPr>
      <xdr:spPr>
        <a:xfrm>
          <a:off x="27057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81604</xdr:rowOff>
    </xdr:from>
    <xdr:to>
      <xdr:col>50</xdr:col>
      <xdr:colOff>165100</xdr:colOff>
      <xdr:row>39</xdr:row>
      <xdr:rowOff>11754</xdr:rowOff>
    </xdr:to>
    <xdr:sp macro="" textlink="">
      <xdr:nvSpPr>
        <xdr:cNvPr id="110" name="楕円 109"/>
        <xdr:cNvSpPr/>
      </xdr:nvSpPr>
      <xdr:spPr>
        <a:xfrm>
          <a:off x="9588500" y="65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45905</xdr:rowOff>
    </xdr:from>
    <xdr:to>
      <xdr:col>46</xdr:col>
      <xdr:colOff>38100</xdr:colOff>
      <xdr:row>36</xdr:row>
      <xdr:rowOff>147505</xdr:rowOff>
    </xdr:to>
    <xdr:sp macro="" textlink="">
      <xdr:nvSpPr>
        <xdr:cNvPr id="111" name="楕円 110"/>
        <xdr:cNvSpPr/>
      </xdr:nvSpPr>
      <xdr:spPr>
        <a:xfrm>
          <a:off x="8699500" y="62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96705</xdr:rowOff>
    </xdr:from>
    <xdr:to>
      <xdr:col>50</xdr:col>
      <xdr:colOff>114300</xdr:colOff>
      <xdr:row>38</xdr:row>
      <xdr:rowOff>132404</xdr:rowOff>
    </xdr:to>
    <xdr:cxnSp macro="">
      <xdr:nvCxnSpPr>
        <xdr:cNvPr id="112" name="直線コネクタ 111"/>
        <xdr:cNvCxnSpPr/>
      </xdr:nvCxnSpPr>
      <xdr:spPr>
        <a:xfrm>
          <a:off x="8750300" y="6268905"/>
          <a:ext cx="889000" cy="37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3"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14" name="n_2aveValue【道路】&#10;一人当たり延長"/>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28281</xdr:rowOff>
    </xdr:from>
    <xdr:ext cx="599010" cy="259045"/>
    <xdr:sp macro="" textlink="">
      <xdr:nvSpPr>
        <xdr:cNvPr id="115" name="n_1mainValue【道路】&#10;一人当たり延長"/>
        <xdr:cNvSpPr txBox="1"/>
      </xdr:nvSpPr>
      <xdr:spPr>
        <a:xfrm>
          <a:off x="9327094" y="637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164032</xdr:rowOff>
    </xdr:from>
    <xdr:ext cx="599010" cy="259045"/>
    <xdr:sp macro="" textlink="">
      <xdr:nvSpPr>
        <xdr:cNvPr id="116" name="n_2mainValue【道路】&#10;一人当たり延長"/>
        <xdr:cNvSpPr txBox="1"/>
      </xdr:nvSpPr>
      <xdr:spPr>
        <a:xfrm>
          <a:off x="8450794" y="59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132080</xdr:rowOff>
    </xdr:from>
    <xdr:to>
      <xdr:col>20</xdr:col>
      <xdr:colOff>38100</xdr:colOff>
      <xdr:row>58</xdr:row>
      <xdr:rowOff>62230</xdr:rowOff>
    </xdr:to>
    <xdr:sp macro="" textlink="">
      <xdr:nvSpPr>
        <xdr:cNvPr id="156" name="楕円 155"/>
        <xdr:cNvSpPr/>
      </xdr:nvSpPr>
      <xdr:spPr>
        <a:xfrm>
          <a:off x="3746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19413</xdr:rowOff>
    </xdr:from>
    <xdr:to>
      <xdr:col>15</xdr:col>
      <xdr:colOff>101600</xdr:colOff>
      <xdr:row>58</xdr:row>
      <xdr:rowOff>121013</xdr:rowOff>
    </xdr:to>
    <xdr:sp macro="" textlink="">
      <xdr:nvSpPr>
        <xdr:cNvPr id="157" name="楕円 156"/>
        <xdr:cNvSpPr/>
      </xdr:nvSpPr>
      <xdr:spPr>
        <a:xfrm>
          <a:off x="2857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70213</xdr:rowOff>
    </xdr:to>
    <xdr:cxnSp macro="">
      <xdr:nvCxnSpPr>
        <xdr:cNvPr id="158" name="直線コネクタ 157"/>
        <xdr:cNvCxnSpPr/>
      </xdr:nvCxnSpPr>
      <xdr:spPr>
        <a:xfrm flipV="1">
          <a:off x="2908300" y="99555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59"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0"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78757</xdr:rowOff>
    </xdr:from>
    <xdr:ext cx="405111" cy="259045"/>
    <xdr:sp macro="" textlink="">
      <xdr:nvSpPr>
        <xdr:cNvPr id="161" name="n_1mainValue【橋りょう・トンネル】&#10;有形固定資産減価償却率"/>
        <xdr:cNvSpPr txBox="1"/>
      </xdr:nvSpPr>
      <xdr:spPr>
        <a:xfrm>
          <a:off x="3582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137540</xdr:rowOff>
    </xdr:from>
    <xdr:ext cx="405111" cy="259045"/>
    <xdr:sp macro="" textlink="">
      <xdr:nvSpPr>
        <xdr:cNvPr id="162" name="n_2mainValue【橋りょう・トンネル】&#10;有形固定資産減価償却率"/>
        <xdr:cNvSpPr txBox="1"/>
      </xdr:nvSpPr>
      <xdr:spPr>
        <a:xfrm>
          <a:off x="2705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102333</xdr:rowOff>
    </xdr:from>
    <xdr:to>
      <xdr:col>50</xdr:col>
      <xdr:colOff>165100</xdr:colOff>
      <xdr:row>64</xdr:row>
      <xdr:rowOff>32483</xdr:rowOff>
    </xdr:to>
    <xdr:sp macro="" textlink="">
      <xdr:nvSpPr>
        <xdr:cNvPr id="200" name="楕円 199"/>
        <xdr:cNvSpPr/>
      </xdr:nvSpPr>
      <xdr:spPr>
        <a:xfrm>
          <a:off x="9588500" y="109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104525</xdr:rowOff>
    </xdr:from>
    <xdr:to>
      <xdr:col>46</xdr:col>
      <xdr:colOff>38100</xdr:colOff>
      <xdr:row>64</xdr:row>
      <xdr:rowOff>34675</xdr:rowOff>
    </xdr:to>
    <xdr:sp macro="" textlink="">
      <xdr:nvSpPr>
        <xdr:cNvPr id="201" name="楕円 200"/>
        <xdr:cNvSpPr/>
      </xdr:nvSpPr>
      <xdr:spPr>
        <a:xfrm>
          <a:off x="8699500" y="109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153133</xdr:rowOff>
    </xdr:from>
    <xdr:to>
      <xdr:col>50</xdr:col>
      <xdr:colOff>114300</xdr:colOff>
      <xdr:row>63</xdr:row>
      <xdr:rowOff>155325</xdr:rowOff>
    </xdr:to>
    <xdr:cxnSp macro="">
      <xdr:nvCxnSpPr>
        <xdr:cNvPr id="202" name="直線コネクタ 201"/>
        <xdr:cNvCxnSpPr/>
      </xdr:nvCxnSpPr>
      <xdr:spPr>
        <a:xfrm flipV="1">
          <a:off x="8750300" y="10954483"/>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3"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4"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23610</xdr:rowOff>
    </xdr:from>
    <xdr:ext cx="599010" cy="259045"/>
    <xdr:sp macro="" textlink="">
      <xdr:nvSpPr>
        <xdr:cNvPr id="205" name="n_1mainValue【橋りょう・トンネル】&#10;一人当たり有形固定資産（償却資産）額"/>
        <xdr:cNvSpPr txBox="1"/>
      </xdr:nvSpPr>
      <xdr:spPr>
        <a:xfrm>
          <a:off x="9327095" y="1099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25802</xdr:rowOff>
    </xdr:from>
    <xdr:ext cx="599010" cy="259045"/>
    <xdr:sp macro="" textlink="">
      <xdr:nvSpPr>
        <xdr:cNvPr id="206" name="n_2mainValue【橋りょう・トンネル】&#10;一人当たり有形固定資産（償却資産）額"/>
        <xdr:cNvSpPr txBox="1"/>
      </xdr:nvSpPr>
      <xdr:spPr>
        <a:xfrm>
          <a:off x="8450795" y="1099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245" name="楕円 244"/>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63500</xdr:rowOff>
    </xdr:from>
    <xdr:to>
      <xdr:col>15</xdr:col>
      <xdr:colOff>101600</xdr:colOff>
      <xdr:row>79</xdr:row>
      <xdr:rowOff>165100</xdr:rowOff>
    </xdr:to>
    <xdr:sp macro="" textlink="">
      <xdr:nvSpPr>
        <xdr:cNvPr id="246" name="楕円 245"/>
        <xdr:cNvSpPr/>
      </xdr:nvSpPr>
      <xdr:spPr>
        <a:xfrm>
          <a:off x="2857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114300</xdr:rowOff>
    </xdr:from>
    <xdr:to>
      <xdr:col>19</xdr:col>
      <xdr:colOff>177800</xdr:colOff>
      <xdr:row>80</xdr:row>
      <xdr:rowOff>93345</xdr:rowOff>
    </xdr:to>
    <xdr:cxnSp macro="">
      <xdr:nvCxnSpPr>
        <xdr:cNvPr id="247" name="直線コネクタ 246"/>
        <xdr:cNvCxnSpPr/>
      </xdr:nvCxnSpPr>
      <xdr:spPr>
        <a:xfrm>
          <a:off x="2908300" y="1365885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8"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49" name="n_2aveValue【公営住宅】&#10;有形固定資産減価償却率"/>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250" name="n_1mainValue【公営住宅】&#10;有形固定資産減価償却率"/>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10177</xdr:rowOff>
    </xdr:from>
    <xdr:ext cx="405111" cy="259045"/>
    <xdr:sp macro="" textlink="">
      <xdr:nvSpPr>
        <xdr:cNvPr id="251" name="n_2mainValue【公営住宅】&#10;有形固定資産減価償却率"/>
        <xdr:cNvSpPr txBox="1"/>
      </xdr:nvSpPr>
      <xdr:spPr>
        <a:xfrm>
          <a:off x="2705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124713</xdr:rowOff>
    </xdr:from>
    <xdr:to>
      <xdr:col>50</xdr:col>
      <xdr:colOff>165100</xdr:colOff>
      <xdr:row>78</xdr:row>
      <xdr:rowOff>54863</xdr:rowOff>
    </xdr:to>
    <xdr:sp macro="" textlink="">
      <xdr:nvSpPr>
        <xdr:cNvPr id="289" name="楕円 288"/>
        <xdr:cNvSpPr/>
      </xdr:nvSpPr>
      <xdr:spPr>
        <a:xfrm>
          <a:off x="9588500" y="133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159131</xdr:rowOff>
    </xdr:from>
    <xdr:to>
      <xdr:col>46</xdr:col>
      <xdr:colOff>38100</xdr:colOff>
      <xdr:row>78</xdr:row>
      <xdr:rowOff>89281</xdr:rowOff>
    </xdr:to>
    <xdr:sp macro="" textlink="">
      <xdr:nvSpPr>
        <xdr:cNvPr id="290" name="楕円 289"/>
        <xdr:cNvSpPr/>
      </xdr:nvSpPr>
      <xdr:spPr>
        <a:xfrm>
          <a:off x="8699500" y="133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4063</xdr:rowOff>
    </xdr:from>
    <xdr:to>
      <xdr:col>50</xdr:col>
      <xdr:colOff>114300</xdr:colOff>
      <xdr:row>78</xdr:row>
      <xdr:rowOff>38481</xdr:rowOff>
    </xdr:to>
    <xdr:cxnSp macro="">
      <xdr:nvCxnSpPr>
        <xdr:cNvPr id="291" name="直線コネクタ 290"/>
        <xdr:cNvCxnSpPr/>
      </xdr:nvCxnSpPr>
      <xdr:spPr>
        <a:xfrm flipV="1">
          <a:off x="8750300" y="13377163"/>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2"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293" name="n_2aveValue【公営住宅】&#10;一人当たり面積"/>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71390</xdr:rowOff>
    </xdr:from>
    <xdr:ext cx="534377" cy="259045"/>
    <xdr:sp macro="" textlink="">
      <xdr:nvSpPr>
        <xdr:cNvPr id="294" name="n_1mainValue【公営住宅】&#10;一人当たり面積"/>
        <xdr:cNvSpPr txBox="1"/>
      </xdr:nvSpPr>
      <xdr:spPr>
        <a:xfrm>
          <a:off x="9359411" y="1310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105808</xdr:rowOff>
    </xdr:from>
    <xdr:ext cx="534377" cy="259045"/>
    <xdr:sp macro="" textlink="">
      <xdr:nvSpPr>
        <xdr:cNvPr id="295" name="n_2mainValue【公営住宅】&#10;一人当たり面積"/>
        <xdr:cNvSpPr txBox="1"/>
      </xdr:nvSpPr>
      <xdr:spPr>
        <a:xfrm>
          <a:off x="8483111" y="131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21" name="直線コネクタ 320"/>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22" name="【港湾・漁港】&#10;有形固定資産減価償却率最小値テキスト"/>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23" name="直線コネクタ 322"/>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24" name="【港湾・漁港】&#10;有形固定資産減価償却率最大値テキスト"/>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25" name="直線コネクタ 324"/>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7093</xdr:rowOff>
    </xdr:from>
    <xdr:ext cx="405111" cy="259045"/>
    <xdr:sp macro="" textlink="">
      <xdr:nvSpPr>
        <xdr:cNvPr id="326" name="【港湾・漁港】&#10;有形固定資産減価償却率平均値テキスト"/>
        <xdr:cNvSpPr txBox="1"/>
      </xdr:nvSpPr>
      <xdr:spPr>
        <a:xfrm>
          <a:off x="4673600" y="1766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27" name="フローチャート: 判断 326"/>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28" name="フローチャート: 判断 327"/>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29" name="フローチャート: 判断 328"/>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103777</xdr:rowOff>
    </xdr:from>
    <xdr:to>
      <xdr:col>20</xdr:col>
      <xdr:colOff>38100</xdr:colOff>
      <xdr:row>105</xdr:row>
      <xdr:rowOff>33927</xdr:rowOff>
    </xdr:to>
    <xdr:sp macro="" textlink="">
      <xdr:nvSpPr>
        <xdr:cNvPr id="335" name="楕円 334"/>
        <xdr:cNvSpPr/>
      </xdr:nvSpPr>
      <xdr:spPr>
        <a:xfrm>
          <a:off x="3746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169092</xdr:rowOff>
    </xdr:from>
    <xdr:to>
      <xdr:col>15</xdr:col>
      <xdr:colOff>101600</xdr:colOff>
      <xdr:row>105</xdr:row>
      <xdr:rowOff>99242</xdr:rowOff>
    </xdr:to>
    <xdr:sp macro="" textlink="">
      <xdr:nvSpPr>
        <xdr:cNvPr id="336" name="楕円 335"/>
        <xdr:cNvSpPr/>
      </xdr:nvSpPr>
      <xdr:spPr>
        <a:xfrm>
          <a:off x="2857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154577</xdr:rowOff>
    </xdr:from>
    <xdr:to>
      <xdr:col>19</xdr:col>
      <xdr:colOff>177800</xdr:colOff>
      <xdr:row>105</xdr:row>
      <xdr:rowOff>48442</xdr:rowOff>
    </xdr:to>
    <xdr:cxnSp macro="">
      <xdr:nvCxnSpPr>
        <xdr:cNvPr id="337" name="直線コネクタ 336"/>
        <xdr:cNvCxnSpPr/>
      </xdr:nvCxnSpPr>
      <xdr:spPr>
        <a:xfrm flipV="1">
          <a:off x="2908300" y="179853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38" name="n_1aveValue【港湾・漁港】&#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39" name="n_2aveValue【港湾・漁港】&#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25054</xdr:rowOff>
    </xdr:from>
    <xdr:ext cx="405111" cy="259045"/>
    <xdr:sp macro="" textlink="">
      <xdr:nvSpPr>
        <xdr:cNvPr id="340" name="n_1mainValue【港湾・漁港】&#10;有形固定資産減価償却率"/>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90369</xdr:rowOff>
    </xdr:from>
    <xdr:ext cx="405111" cy="259045"/>
    <xdr:sp macro="" textlink="">
      <xdr:nvSpPr>
        <xdr:cNvPr id="341" name="n_2mainValue【港湾・漁港】&#10;有形固定資産減価償却率"/>
        <xdr:cNvSpPr txBox="1"/>
      </xdr:nvSpPr>
      <xdr:spPr>
        <a:xfrm>
          <a:off x="2705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3" name="テキスト ボックス 35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55" name="テキスト ボックス 354"/>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57" name="テキスト ボックス 356"/>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59" name="テキスト ボックス 358"/>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61" name="テキスト ボックス 360"/>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3" name="テキスト ボックス 362"/>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108</xdr:row>
      <xdr:rowOff>31074</xdr:rowOff>
    </xdr:from>
    <xdr:to>
      <xdr:col>54</xdr:col>
      <xdr:colOff>189865</xdr:colOff>
      <xdr:row>108</xdr:row>
      <xdr:rowOff>152175</xdr:rowOff>
    </xdr:to>
    <xdr:cxnSp macro="">
      <xdr:nvCxnSpPr>
        <xdr:cNvPr id="365" name="直線コネクタ 364"/>
        <xdr:cNvCxnSpPr/>
      </xdr:nvCxnSpPr>
      <xdr:spPr>
        <a:xfrm flipV="1">
          <a:off x="10476865" y="18547674"/>
          <a:ext cx="0" cy="12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1766</xdr:rowOff>
    </xdr:from>
    <xdr:ext cx="534377" cy="259045"/>
    <xdr:sp macro="" textlink="">
      <xdr:nvSpPr>
        <xdr:cNvPr id="366" name="【港湾・漁港】&#10;一人当たり有形固定資産（償却資産）額最小値テキスト"/>
        <xdr:cNvSpPr txBox="1"/>
      </xdr:nvSpPr>
      <xdr:spPr>
        <a:xfrm>
          <a:off x="10515600" y="186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152175</xdr:rowOff>
    </xdr:from>
    <xdr:to>
      <xdr:col>55</xdr:col>
      <xdr:colOff>88900</xdr:colOff>
      <xdr:row>108</xdr:row>
      <xdr:rowOff>152175</xdr:rowOff>
    </xdr:to>
    <xdr:cxnSp macro="">
      <xdr:nvCxnSpPr>
        <xdr:cNvPr id="367" name="直線コネクタ 366"/>
        <xdr:cNvCxnSpPr/>
      </xdr:nvCxnSpPr>
      <xdr:spPr>
        <a:xfrm>
          <a:off x="10388600" y="186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149201</xdr:rowOff>
    </xdr:from>
    <xdr:ext cx="690189" cy="259045"/>
    <xdr:sp macro="" textlink="">
      <xdr:nvSpPr>
        <xdr:cNvPr id="368" name="【港湾・漁港】&#10;一人当たり有形固定資産（償却資産）額最大値テキスト"/>
        <xdr:cNvSpPr txBox="1"/>
      </xdr:nvSpPr>
      <xdr:spPr>
        <a:xfrm>
          <a:off x="10515600" y="183229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31074</xdr:rowOff>
    </xdr:from>
    <xdr:to>
      <xdr:col>55</xdr:col>
      <xdr:colOff>88900</xdr:colOff>
      <xdr:row>108</xdr:row>
      <xdr:rowOff>31074</xdr:rowOff>
    </xdr:to>
    <xdr:cxnSp macro="">
      <xdr:nvCxnSpPr>
        <xdr:cNvPr id="369" name="直線コネクタ 368"/>
        <xdr:cNvCxnSpPr/>
      </xdr:nvCxnSpPr>
      <xdr:spPr>
        <a:xfrm>
          <a:off x="10388600" y="1854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46217</xdr:rowOff>
    </xdr:from>
    <xdr:ext cx="690189" cy="259045"/>
    <xdr:sp macro="" textlink="">
      <xdr:nvSpPr>
        <xdr:cNvPr id="370" name="【港湾・漁港】&#10;一人当たり有形固定資産（償却資産）額平均値テキスト"/>
        <xdr:cNvSpPr txBox="1"/>
      </xdr:nvSpPr>
      <xdr:spPr>
        <a:xfrm>
          <a:off x="10515600" y="1856281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67790</xdr:rowOff>
    </xdr:from>
    <xdr:to>
      <xdr:col>55</xdr:col>
      <xdr:colOff>50800</xdr:colOff>
      <xdr:row>108</xdr:row>
      <xdr:rowOff>169390</xdr:rowOff>
    </xdr:to>
    <xdr:sp macro="" textlink="">
      <xdr:nvSpPr>
        <xdr:cNvPr id="371" name="フローチャート: 判断 370"/>
        <xdr:cNvSpPr/>
      </xdr:nvSpPr>
      <xdr:spPr>
        <a:xfrm>
          <a:off x="10426700" y="1858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8013</xdr:rowOff>
    </xdr:from>
    <xdr:to>
      <xdr:col>50</xdr:col>
      <xdr:colOff>165100</xdr:colOff>
      <xdr:row>108</xdr:row>
      <xdr:rowOff>109613</xdr:rowOff>
    </xdr:to>
    <xdr:sp macro="" textlink="">
      <xdr:nvSpPr>
        <xdr:cNvPr id="372" name="フローチャート: 判断 371"/>
        <xdr:cNvSpPr/>
      </xdr:nvSpPr>
      <xdr:spPr>
        <a:xfrm>
          <a:off x="9588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57857</xdr:rowOff>
    </xdr:from>
    <xdr:to>
      <xdr:col>46</xdr:col>
      <xdr:colOff>38100</xdr:colOff>
      <xdr:row>108</xdr:row>
      <xdr:rowOff>159457</xdr:rowOff>
    </xdr:to>
    <xdr:sp macro="" textlink="">
      <xdr:nvSpPr>
        <xdr:cNvPr id="373" name="フローチャート: 判断 372"/>
        <xdr:cNvSpPr/>
      </xdr:nvSpPr>
      <xdr:spPr>
        <a:xfrm>
          <a:off x="8699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86233</xdr:rowOff>
    </xdr:from>
    <xdr:to>
      <xdr:col>50</xdr:col>
      <xdr:colOff>165100</xdr:colOff>
      <xdr:row>100</xdr:row>
      <xdr:rowOff>16383</xdr:rowOff>
    </xdr:to>
    <xdr:sp macro="" textlink="">
      <xdr:nvSpPr>
        <xdr:cNvPr id="379" name="楕円 378"/>
        <xdr:cNvSpPr/>
      </xdr:nvSpPr>
      <xdr:spPr>
        <a:xfrm>
          <a:off x="9588500" y="170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122383</xdr:rowOff>
    </xdr:from>
    <xdr:to>
      <xdr:col>46</xdr:col>
      <xdr:colOff>38100</xdr:colOff>
      <xdr:row>100</xdr:row>
      <xdr:rowOff>52533</xdr:rowOff>
    </xdr:to>
    <xdr:sp macro="" textlink="">
      <xdr:nvSpPr>
        <xdr:cNvPr id="380" name="楕円 379"/>
        <xdr:cNvSpPr/>
      </xdr:nvSpPr>
      <xdr:spPr>
        <a:xfrm>
          <a:off x="8699500" y="170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137033</xdr:rowOff>
    </xdr:from>
    <xdr:to>
      <xdr:col>50</xdr:col>
      <xdr:colOff>114300</xdr:colOff>
      <xdr:row>100</xdr:row>
      <xdr:rowOff>1733</xdr:rowOff>
    </xdr:to>
    <xdr:cxnSp macro="">
      <xdr:nvCxnSpPr>
        <xdr:cNvPr id="381" name="直線コネクタ 380"/>
        <xdr:cNvCxnSpPr/>
      </xdr:nvCxnSpPr>
      <xdr:spPr>
        <a:xfrm flipV="1">
          <a:off x="8750300" y="17110583"/>
          <a:ext cx="889000" cy="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100740</xdr:rowOff>
    </xdr:from>
    <xdr:ext cx="690189" cy="259045"/>
    <xdr:sp macro="" textlink="">
      <xdr:nvSpPr>
        <xdr:cNvPr id="382" name="n_1aveValue【港湾・漁港】&#10;一人当たり有形固定資産（償却資産）額"/>
        <xdr:cNvSpPr txBox="1"/>
      </xdr:nvSpPr>
      <xdr:spPr>
        <a:xfrm>
          <a:off x="92815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150584</xdr:rowOff>
    </xdr:from>
    <xdr:ext cx="690189" cy="259045"/>
    <xdr:sp macro="" textlink="">
      <xdr:nvSpPr>
        <xdr:cNvPr id="383" name="n_2aveValue【港湾・漁港】&#10;一人当たり有形固定資産（償却資産）額"/>
        <xdr:cNvSpPr txBox="1"/>
      </xdr:nvSpPr>
      <xdr:spPr>
        <a:xfrm>
          <a:off x="84052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105188</xdr:colOff>
      <xdr:row>98</xdr:row>
      <xdr:rowOff>32910</xdr:rowOff>
    </xdr:from>
    <xdr:ext cx="754822" cy="259045"/>
    <xdr:sp macro="" textlink="">
      <xdr:nvSpPr>
        <xdr:cNvPr id="384" name="n_1mainValue【港湾・漁港】&#10;一人当たり有形固定資産（償却資産）額"/>
        <xdr:cNvSpPr txBox="1"/>
      </xdr:nvSpPr>
      <xdr:spPr>
        <a:xfrm>
          <a:off x="9249188" y="1683501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98</xdr:row>
      <xdr:rowOff>69060</xdr:rowOff>
    </xdr:from>
    <xdr:ext cx="754822" cy="259045"/>
    <xdr:sp macro="" textlink="">
      <xdr:nvSpPr>
        <xdr:cNvPr id="385" name="n_2mainValue【港湾・漁港】&#10;一人当たり有形固定資産（償却資産）額"/>
        <xdr:cNvSpPr txBox="1"/>
      </xdr:nvSpPr>
      <xdr:spPr>
        <a:xfrm>
          <a:off x="8372888" y="1687116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2"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65133</xdr:rowOff>
    </xdr:from>
    <xdr:to>
      <xdr:col>81</xdr:col>
      <xdr:colOff>101600</xdr:colOff>
      <xdr:row>55</xdr:row>
      <xdr:rowOff>166733</xdr:rowOff>
    </xdr:to>
    <xdr:sp macro="" textlink="">
      <xdr:nvSpPr>
        <xdr:cNvPr id="441" name="楕円 440"/>
        <xdr:cNvSpPr/>
      </xdr:nvSpPr>
      <xdr:spPr>
        <a:xfrm>
          <a:off x="15430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92891</xdr:rowOff>
    </xdr:from>
    <xdr:to>
      <xdr:col>76</xdr:col>
      <xdr:colOff>165100</xdr:colOff>
      <xdr:row>56</xdr:row>
      <xdr:rowOff>23041</xdr:rowOff>
    </xdr:to>
    <xdr:sp macro="" textlink="">
      <xdr:nvSpPr>
        <xdr:cNvPr id="442" name="楕円 441"/>
        <xdr:cNvSpPr/>
      </xdr:nvSpPr>
      <xdr:spPr>
        <a:xfrm>
          <a:off x="14541500" y="9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115933</xdr:rowOff>
    </xdr:from>
    <xdr:to>
      <xdr:col>81</xdr:col>
      <xdr:colOff>50800</xdr:colOff>
      <xdr:row>55</xdr:row>
      <xdr:rowOff>143691</xdr:rowOff>
    </xdr:to>
    <xdr:cxnSp macro="">
      <xdr:nvCxnSpPr>
        <xdr:cNvPr id="443" name="直線コネクタ 442"/>
        <xdr:cNvCxnSpPr/>
      </xdr:nvCxnSpPr>
      <xdr:spPr>
        <a:xfrm flipV="1">
          <a:off x="14592300" y="95456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45" name="n_2aveValue【学校施設】&#10;有形固定資産減価償却率"/>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11810</xdr:rowOff>
    </xdr:from>
    <xdr:ext cx="405111" cy="259045"/>
    <xdr:sp macro="" textlink="">
      <xdr:nvSpPr>
        <xdr:cNvPr id="446" name="n_1mainValue【学校施設】&#10;有形固定資産減価償却率"/>
        <xdr:cNvSpPr txBox="1"/>
      </xdr:nvSpPr>
      <xdr:spPr>
        <a:xfrm>
          <a:off x="1526604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39568</xdr:rowOff>
    </xdr:from>
    <xdr:ext cx="405111" cy="259045"/>
    <xdr:sp macro="" textlink="">
      <xdr:nvSpPr>
        <xdr:cNvPr id="447" name="n_2mainValue【学校施設】&#10;有形固定資産減価償却率"/>
        <xdr:cNvSpPr txBox="1"/>
      </xdr:nvSpPr>
      <xdr:spPr>
        <a:xfrm>
          <a:off x="14389744" y="9297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78"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94851</xdr:rowOff>
    </xdr:from>
    <xdr:to>
      <xdr:col>112</xdr:col>
      <xdr:colOff>38100</xdr:colOff>
      <xdr:row>55</xdr:row>
      <xdr:rowOff>25001</xdr:rowOff>
    </xdr:to>
    <xdr:sp macro="" textlink="">
      <xdr:nvSpPr>
        <xdr:cNvPr id="487" name="楕円 486"/>
        <xdr:cNvSpPr/>
      </xdr:nvSpPr>
      <xdr:spPr>
        <a:xfrm>
          <a:off x="21272500" y="93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54</xdr:row>
      <xdr:rowOff>134257</xdr:rowOff>
    </xdr:from>
    <xdr:to>
      <xdr:col>107</xdr:col>
      <xdr:colOff>101600</xdr:colOff>
      <xdr:row>55</xdr:row>
      <xdr:rowOff>64407</xdr:rowOff>
    </xdr:to>
    <xdr:sp macro="" textlink="">
      <xdr:nvSpPr>
        <xdr:cNvPr id="488" name="楕円 487"/>
        <xdr:cNvSpPr/>
      </xdr:nvSpPr>
      <xdr:spPr>
        <a:xfrm>
          <a:off x="20383500" y="93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145651</xdr:rowOff>
    </xdr:from>
    <xdr:to>
      <xdr:col>111</xdr:col>
      <xdr:colOff>177800</xdr:colOff>
      <xdr:row>55</xdr:row>
      <xdr:rowOff>13607</xdr:rowOff>
    </xdr:to>
    <xdr:cxnSp macro="">
      <xdr:nvCxnSpPr>
        <xdr:cNvPr id="489" name="直線コネクタ 488"/>
        <xdr:cNvCxnSpPr/>
      </xdr:nvCxnSpPr>
      <xdr:spPr>
        <a:xfrm flipV="1">
          <a:off x="20434300" y="9403951"/>
          <a:ext cx="889000" cy="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0"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491" name="n_2aveValue【学校施設】&#10;一人当たり面積"/>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53</xdr:row>
      <xdr:rowOff>41528</xdr:rowOff>
    </xdr:from>
    <xdr:ext cx="534377" cy="259045"/>
    <xdr:sp macro="" textlink="">
      <xdr:nvSpPr>
        <xdr:cNvPr id="492" name="n_1mainValue【学校施設】&#10;一人当たり面積"/>
        <xdr:cNvSpPr txBox="1"/>
      </xdr:nvSpPr>
      <xdr:spPr>
        <a:xfrm>
          <a:off x="21043411" y="91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53</xdr:row>
      <xdr:rowOff>80934</xdr:rowOff>
    </xdr:from>
    <xdr:ext cx="534377" cy="259045"/>
    <xdr:sp macro="" textlink="">
      <xdr:nvSpPr>
        <xdr:cNvPr id="493" name="n_2mainValue【学校施設】&#10;一人当たり面積"/>
        <xdr:cNvSpPr txBox="1"/>
      </xdr:nvSpPr>
      <xdr:spPr>
        <a:xfrm>
          <a:off x="20167111" y="91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平均を上回っているものの、港湾・漁港及び体育館・プール、一般廃棄物処理施設については、類似団体平均を下回っている。これは、港湾については、毎年国庫補助事業で新規防波堤整備等を実施、体育館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年度に黒島において新しく設置したためである。また、一般廃棄物処理施設は平成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年度から年次計画に基づいて焼却施設新設しているためである。一人当たりの値もほとんどの類型において、類似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平均を大きく上回っているが、人口の少なさによるもの</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382
31.39
2,840,070
2,716,001
115,032
769,073
2,550,917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88" name="楕円 87"/>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21590</xdr:rowOff>
    </xdr:from>
    <xdr:to>
      <xdr:col>15</xdr:col>
      <xdr:colOff>101600</xdr:colOff>
      <xdr:row>61</xdr:row>
      <xdr:rowOff>123190</xdr:rowOff>
    </xdr:to>
    <xdr:sp macro="" textlink="">
      <xdr:nvSpPr>
        <xdr:cNvPr id="89" name="楕円 88"/>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72390</xdr:rowOff>
    </xdr:to>
    <xdr:cxnSp macro="">
      <xdr:nvCxnSpPr>
        <xdr:cNvPr id="90" name="直線コネクタ 89"/>
        <xdr:cNvCxnSpPr/>
      </xdr:nvCxnSpPr>
      <xdr:spPr>
        <a:xfrm flipV="1">
          <a:off x="2908300" y="10447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91"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114317</xdr:rowOff>
    </xdr:from>
    <xdr:ext cx="405111" cy="259045"/>
    <xdr:sp macro="" textlink="">
      <xdr:nvSpPr>
        <xdr:cNvPr id="92" name="n_2mainValue【体育館・プール】&#10;有形固定資産減価償却率"/>
        <xdr:cNvSpPr txBox="1"/>
      </xdr:nvSpPr>
      <xdr:spPr>
        <a:xfrm>
          <a:off x="2705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4"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155846</xdr:rowOff>
    </xdr:from>
    <xdr:ext cx="469744" cy="259045"/>
    <xdr:sp macro="" textlink="">
      <xdr:nvSpPr>
        <xdr:cNvPr id="126" name="n_2aveValue【体育館・プール】&#10;一人当たり面積"/>
        <xdr:cNvSpPr txBox="1"/>
      </xdr:nvSpPr>
      <xdr:spPr>
        <a:xfrm>
          <a:off x="85154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41402</xdr:rowOff>
    </xdr:from>
    <xdr:to>
      <xdr:col>50</xdr:col>
      <xdr:colOff>165100</xdr:colOff>
      <xdr:row>55</xdr:row>
      <xdr:rowOff>143002</xdr:rowOff>
    </xdr:to>
    <xdr:sp macro="" textlink="">
      <xdr:nvSpPr>
        <xdr:cNvPr id="132" name="楕円 131"/>
        <xdr:cNvSpPr/>
      </xdr:nvSpPr>
      <xdr:spPr>
        <a:xfrm>
          <a:off x="9588500" y="94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76835</xdr:rowOff>
    </xdr:from>
    <xdr:to>
      <xdr:col>46</xdr:col>
      <xdr:colOff>38100</xdr:colOff>
      <xdr:row>56</xdr:row>
      <xdr:rowOff>6985</xdr:rowOff>
    </xdr:to>
    <xdr:sp macro="" textlink="">
      <xdr:nvSpPr>
        <xdr:cNvPr id="133" name="楕円 132"/>
        <xdr:cNvSpPr/>
      </xdr:nvSpPr>
      <xdr:spPr>
        <a:xfrm>
          <a:off x="8699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92202</xdr:rowOff>
    </xdr:from>
    <xdr:to>
      <xdr:col>50</xdr:col>
      <xdr:colOff>114300</xdr:colOff>
      <xdr:row>55</xdr:row>
      <xdr:rowOff>127635</xdr:rowOff>
    </xdr:to>
    <xdr:cxnSp macro="">
      <xdr:nvCxnSpPr>
        <xdr:cNvPr id="134" name="直線コネクタ 133"/>
        <xdr:cNvCxnSpPr/>
      </xdr:nvCxnSpPr>
      <xdr:spPr>
        <a:xfrm flipV="1">
          <a:off x="8750300" y="952195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159529</xdr:rowOff>
    </xdr:from>
    <xdr:ext cx="469744" cy="259045"/>
    <xdr:sp macro="" textlink="">
      <xdr:nvSpPr>
        <xdr:cNvPr id="135" name="n_1mainValue【体育館・プール】&#10;一人当たり面積"/>
        <xdr:cNvSpPr txBox="1"/>
      </xdr:nvSpPr>
      <xdr:spPr>
        <a:xfrm>
          <a:off x="9391727" y="92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23512</xdr:rowOff>
    </xdr:from>
    <xdr:ext cx="469744" cy="259045"/>
    <xdr:sp macro="" textlink="">
      <xdr:nvSpPr>
        <xdr:cNvPr id="136" name="n_2mainValue【体育館・プール】&#10;一人当たり面積"/>
        <xdr:cNvSpPr txBox="1"/>
      </xdr:nvSpPr>
      <xdr:spPr>
        <a:xfrm>
          <a:off x="8515427" y="928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139337</xdr:rowOff>
    </xdr:from>
    <xdr:to>
      <xdr:col>24</xdr:col>
      <xdr:colOff>62865</xdr:colOff>
      <xdr:row>86</xdr:row>
      <xdr:rowOff>15239</xdr:rowOff>
    </xdr:to>
    <xdr:cxnSp macro="">
      <xdr:nvCxnSpPr>
        <xdr:cNvPr id="162" name="直線コネクタ 161"/>
        <xdr:cNvCxnSpPr/>
      </xdr:nvCxnSpPr>
      <xdr:spPr>
        <a:xfrm flipV="1">
          <a:off x="4634865" y="13512437"/>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340478" cy="259045"/>
    <xdr:sp macro="" textlink="">
      <xdr:nvSpPr>
        <xdr:cNvPr id="163" name="【福祉施設】&#10;有形固定資産減価償却率最小値テキスト"/>
        <xdr:cNvSpPr txBox="1"/>
      </xdr:nvSpPr>
      <xdr:spPr>
        <a:xfrm>
          <a:off x="4673600" y="1476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64" name="直線コネクタ 163"/>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86014</xdr:rowOff>
    </xdr:from>
    <xdr:ext cx="405111" cy="259045"/>
    <xdr:sp macro="" textlink="">
      <xdr:nvSpPr>
        <xdr:cNvPr id="165" name="【福祉施設】&#10;有形固定資産減価償却率最大値テキスト"/>
        <xdr:cNvSpPr txBox="1"/>
      </xdr:nvSpPr>
      <xdr:spPr>
        <a:xfrm>
          <a:off x="4673600" y="1328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139337</xdr:rowOff>
    </xdr:from>
    <xdr:to>
      <xdr:col>24</xdr:col>
      <xdr:colOff>152400</xdr:colOff>
      <xdr:row>78</xdr:row>
      <xdr:rowOff>139337</xdr:rowOff>
    </xdr:to>
    <xdr:cxnSp macro="">
      <xdr:nvCxnSpPr>
        <xdr:cNvPr id="166" name="直線コネクタ 165"/>
        <xdr:cNvCxnSpPr/>
      </xdr:nvCxnSpPr>
      <xdr:spPr>
        <a:xfrm>
          <a:off x="4546600" y="135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111051</xdr:rowOff>
    </xdr:from>
    <xdr:ext cx="405111" cy="259045"/>
    <xdr:sp macro="" textlink="">
      <xdr:nvSpPr>
        <xdr:cNvPr id="167" name="【福祉施設】&#10;有形固定資産減価償却率平均値テキスト"/>
        <xdr:cNvSpPr txBox="1"/>
      </xdr:nvSpPr>
      <xdr:spPr>
        <a:xfrm>
          <a:off x="4673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168" name="フローチャート: 判断 167"/>
        <xdr:cNvSpPr/>
      </xdr:nvSpPr>
      <xdr:spPr>
        <a:xfrm>
          <a:off x="4584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93436</xdr:rowOff>
    </xdr:from>
    <xdr:to>
      <xdr:col>20</xdr:col>
      <xdr:colOff>38100</xdr:colOff>
      <xdr:row>83</xdr:row>
      <xdr:rowOff>23586</xdr:rowOff>
    </xdr:to>
    <xdr:sp macro="" textlink="">
      <xdr:nvSpPr>
        <xdr:cNvPr id="169" name="フローチャート: 判断 168"/>
        <xdr:cNvSpPr/>
      </xdr:nvSpPr>
      <xdr:spPr>
        <a:xfrm>
          <a:off x="3746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14713</xdr:rowOff>
    </xdr:from>
    <xdr:ext cx="405111" cy="259045"/>
    <xdr:sp macro="" textlink="">
      <xdr:nvSpPr>
        <xdr:cNvPr id="170" name="n_1aveValue【福祉施設】&#10;有形固定資産減価償却率"/>
        <xdr:cNvSpPr txBox="1"/>
      </xdr:nvSpPr>
      <xdr:spPr>
        <a:xfrm>
          <a:off x="3582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21589</xdr:rowOff>
    </xdr:from>
    <xdr:to>
      <xdr:col>15</xdr:col>
      <xdr:colOff>101600</xdr:colOff>
      <xdr:row>82</xdr:row>
      <xdr:rowOff>123189</xdr:rowOff>
    </xdr:to>
    <xdr:sp macro="" textlink="">
      <xdr:nvSpPr>
        <xdr:cNvPr id="171" name="フローチャート: 判断 170"/>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114316</xdr:rowOff>
    </xdr:from>
    <xdr:ext cx="405111" cy="259045"/>
    <xdr:sp macro="" textlink="">
      <xdr:nvSpPr>
        <xdr:cNvPr id="172"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78" name="楕円 177"/>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28121</xdr:rowOff>
    </xdr:from>
    <xdr:to>
      <xdr:col>15</xdr:col>
      <xdr:colOff>101600</xdr:colOff>
      <xdr:row>77</xdr:row>
      <xdr:rowOff>129721</xdr:rowOff>
    </xdr:to>
    <xdr:sp macro="" textlink="">
      <xdr:nvSpPr>
        <xdr:cNvPr id="179" name="楕円 178"/>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180" name="直線コネクタ 179"/>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181"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182"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3" name="直線コネクタ 1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4" name="テキスト ボックス 1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5" name="直線コネクタ 1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6" name="テキスト ボックス 1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7" name="直線コネクタ 1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8" name="テキスト ボックス 1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9" name="直線コネクタ 1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0" name="テキスト ボックス 1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1" name="直線コネクタ 2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2" name="テキスト ボックス 2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6" name="直線コネクタ 205"/>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7"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8" name="直線コネクタ 207"/>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9"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10" name="直線コネクタ 209"/>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11"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2" name="フローチャート: 判断 211"/>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3" name="フローチャート: 判断 212"/>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14" name="n_1aveValue【福祉施設】&#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5" name="フローチャート: 判断 214"/>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91076</xdr:rowOff>
    </xdr:from>
    <xdr:ext cx="469744" cy="259045"/>
    <xdr:sp macro="" textlink="">
      <xdr:nvSpPr>
        <xdr:cNvPr id="216" name="n_2aveValue【福祉施設】&#10;一人当たり面積"/>
        <xdr:cNvSpPr txBox="1"/>
      </xdr:nvSpPr>
      <xdr:spPr>
        <a:xfrm>
          <a:off x="8515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7" name="テキスト ボックス 2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99695</xdr:rowOff>
    </xdr:from>
    <xdr:to>
      <xdr:col>50</xdr:col>
      <xdr:colOff>165100</xdr:colOff>
      <xdr:row>85</xdr:row>
      <xdr:rowOff>29845</xdr:rowOff>
    </xdr:to>
    <xdr:sp macro="" textlink="">
      <xdr:nvSpPr>
        <xdr:cNvPr id="222" name="楕円 221"/>
        <xdr:cNvSpPr/>
      </xdr:nvSpPr>
      <xdr:spPr>
        <a:xfrm>
          <a:off x="9588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223" name="楕円 222"/>
        <xdr:cNvSpPr/>
      </xdr:nvSpPr>
      <xdr:spPr>
        <a:xfrm>
          <a:off x="86995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150495</xdr:rowOff>
    </xdr:from>
    <xdr:to>
      <xdr:col>50</xdr:col>
      <xdr:colOff>114300</xdr:colOff>
      <xdr:row>84</xdr:row>
      <xdr:rowOff>157735</xdr:rowOff>
    </xdr:to>
    <xdr:cxnSp macro="">
      <xdr:nvCxnSpPr>
        <xdr:cNvPr id="224" name="直線コネクタ 223"/>
        <xdr:cNvCxnSpPr/>
      </xdr:nvCxnSpPr>
      <xdr:spPr>
        <a:xfrm flipV="1">
          <a:off x="8750300" y="1455229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46372</xdr:rowOff>
    </xdr:from>
    <xdr:ext cx="469744" cy="259045"/>
    <xdr:sp macro="" textlink="">
      <xdr:nvSpPr>
        <xdr:cNvPr id="225" name="n_1mainValue【福祉施設】&#10;一人当たり面積"/>
        <xdr:cNvSpPr txBox="1"/>
      </xdr:nvSpPr>
      <xdr:spPr>
        <a:xfrm>
          <a:off x="93917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53612</xdr:rowOff>
    </xdr:from>
    <xdr:ext cx="469744" cy="259045"/>
    <xdr:sp macro="" textlink="">
      <xdr:nvSpPr>
        <xdr:cNvPr id="226" name="n_2mainValue【福祉施設】&#10;一人当たり面積"/>
        <xdr:cNvSpPr txBox="1"/>
      </xdr:nvSpPr>
      <xdr:spPr>
        <a:xfrm>
          <a:off x="8515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67" name="直線コネクタ 266"/>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68"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69" name="直線コネクタ 268"/>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1" name="直線コネクタ 2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72"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73" name="フローチャート: 判断 272"/>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74" name="フローチャート: 判断 273"/>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75"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76" name="フローチャート: 判断 275"/>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277"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283" name="楕円 282"/>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284" name="楕円 283"/>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38</xdr:row>
      <xdr:rowOff>41910</xdr:rowOff>
    </xdr:to>
    <xdr:cxnSp macro="">
      <xdr:nvCxnSpPr>
        <xdr:cNvPr id="285" name="直線コネクタ 284"/>
        <xdr:cNvCxnSpPr/>
      </xdr:nvCxnSpPr>
      <xdr:spPr>
        <a:xfrm flipV="1">
          <a:off x="14592300" y="64255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123842</xdr:rowOff>
    </xdr:from>
    <xdr:ext cx="405111" cy="259045"/>
    <xdr:sp macro="" textlink="">
      <xdr:nvSpPr>
        <xdr:cNvPr id="286" name="n_1mainValue【一般廃棄物処理施設】&#10;有形固定資産減価償却率"/>
        <xdr:cNvSpPr txBox="1"/>
      </xdr:nvSpPr>
      <xdr:spPr>
        <a:xfrm>
          <a:off x="152660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287" name="n_2main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8" name="直線コネクタ 29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9" name="テキスト ボックス 29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0" name="直線コネクタ 29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01" name="テキスト ボックス 30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2" name="直線コネクタ 30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3" name="テキスト ボックス 30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4" name="直線コネクタ 30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5" name="テキスト ボックス 30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6" name="直線コネクタ 30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7" name="テキスト ボックス 30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8" name="直線コネクタ 30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9" name="テキスト ボックス 30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13" name="直線コネクタ 312"/>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14"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15" name="直線コネクタ 314"/>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16"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17" name="直線コネクタ 316"/>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18"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19" name="フローチャート: 判断 318"/>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20" name="フローチャート: 判断 319"/>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21"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22" name="フローチャート: 判断 321"/>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93757</xdr:rowOff>
    </xdr:from>
    <xdr:ext cx="599010" cy="259045"/>
    <xdr:sp macro="" textlink="">
      <xdr:nvSpPr>
        <xdr:cNvPr id="323" name="n_2aveValue【一般廃棄物処理施設】&#10;一人当たり有形固定資産（償却資産）額"/>
        <xdr:cNvSpPr txBox="1"/>
      </xdr:nvSpPr>
      <xdr:spPr>
        <a:xfrm>
          <a:off x="20134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157157</xdr:rowOff>
    </xdr:from>
    <xdr:to>
      <xdr:col>112</xdr:col>
      <xdr:colOff>38100</xdr:colOff>
      <xdr:row>41</xdr:row>
      <xdr:rowOff>87307</xdr:rowOff>
    </xdr:to>
    <xdr:sp macro="" textlink="">
      <xdr:nvSpPr>
        <xdr:cNvPr id="329" name="楕円 328"/>
        <xdr:cNvSpPr/>
      </xdr:nvSpPr>
      <xdr:spPr>
        <a:xfrm>
          <a:off x="21272500" y="70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163738</xdr:rowOff>
    </xdr:from>
    <xdr:to>
      <xdr:col>107</xdr:col>
      <xdr:colOff>101600</xdr:colOff>
      <xdr:row>41</xdr:row>
      <xdr:rowOff>93888</xdr:rowOff>
    </xdr:to>
    <xdr:sp macro="" textlink="">
      <xdr:nvSpPr>
        <xdr:cNvPr id="330" name="楕円 329"/>
        <xdr:cNvSpPr/>
      </xdr:nvSpPr>
      <xdr:spPr>
        <a:xfrm>
          <a:off x="20383500" y="70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36507</xdr:rowOff>
    </xdr:from>
    <xdr:to>
      <xdr:col>111</xdr:col>
      <xdr:colOff>177800</xdr:colOff>
      <xdr:row>41</xdr:row>
      <xdr:rowOff>43088</xdr:rowOff>
    </xdr:to>
    <xdr:cxnSp macro="">
      <xdr:nvCxnSpPr>
        <xdr:cNvPr id="331" name="直線コネクタ 330"/>
        <xdr:cNvCxnSpPr/>
      </xdr:nvCxnSpPr>
      <xdr:spPr>
        <a:xfrm flipV="1">
          <a:off x="20434300" y="7065957"/>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78434</xdr:rowOff>
    </xdr:from>
    <xdr:ext cx="599010" cy="259045"/>
    <xdr:sp macro="" textlink="">
      <xdr:nvSpPr>
        <xdr:cNvPr id="332" name="n_1mainValue【一般廃棄物処理施設】&#10;一人当たり有形固定資産（償却資産）額"/>
        <xdr:cNvSpPr txBox="1"/>
      </xdr:nvSpPr>
      <xdr:spPr>
        <a:xfrm>
          <a:off x="21011095" y="710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110415</xdr:rowOff>
    </xdr:from>
    <xdr:ext cx="599010" cy="259045"/>
    <xdr:sp macro="" textlink="">
      <xdr:nvSpPr>
        <xdr:cNvPr id="333" name="n_2mainValue【一般廃棄物処理施設】&#10;一人当たり有形固定資産（償却資産）額"/>
        <xdr:cNvSpPr txBox="1"/>
      </xdr:nvSpPr>
      <xdr:spPr>
        <a:xfrm>
          <a:off x="20134795" y="67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0" name="正方形/長方形 3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1" name="正方形/長方形 3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2" name="正方形/長方形 3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3" name="正方形/長方形 3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4" name="正方形/長方形 3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5" name="正方形/長方形 3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6" name="正方形/長方形 3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正方形/長方形 3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6" name="正方形/長方形 3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7" name="正方形/長方形 3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8" name="正方形/長方形 3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9" name="正方形/長方形 3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0" name="正方形/長方形 3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1" name="正方形/長方形 3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2" name="正方形/長方形 3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3" name="正方形/長方形 3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4" name="テキスト ボックス 3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5" name="直線コネクタ 3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6" name="直線コネクタ 3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7" name="テキスト ボックス 3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8" name="直線コネクタ 3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9" name="テキスト ボックス 3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0" name="直線コネクタ 3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1" name="テキスト ボックス 3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2" name="直線コネクタ 3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3" name="テキスト ボックス 3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4" name="直線コネクタ 3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5" name="テキスト ボックス 3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6" name="直線コネクタ 3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7" name="テキスト ボックス 3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8" name="直線コネクタ 3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9" name="テキスト ボックス 3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91" name="直線コネクタ 390"/>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92"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93" name="直線コネクタ 39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94"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95" name="直線コネクタ 394"/>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396"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97" name="フローチャート: 判断 396"/>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98" name="フローチャート: 判断 397"/>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399"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00" name="フローチャート: 判断 399"/>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401" name="n_2aveValue【庁舎】&#10;有形固定資産減価償却率"/>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2" name="テキスト ボックス 4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3" name="テキスト ボックス 4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4" name="テキスト ボックス 4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5" name="テキスト ボックス 4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6" name="テキスト ボックス 4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07" name="楕円 406"/>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131536</xdr:rowOff>
    </xdr:from>
    <xdr:to>
      <xdr:col>76</xdr:col>
      <xdr:colOff>165100</xdr:colOff>
      <xdr:row>100</xdr:row>
      <xdr:rowOff>61686</xdr:rowOff>
    </xdr:to>
    <xdr:sp macro="" textlink="">
      <xdr:nvSpPr>
        <xdr:cNvPr id="408" name="楕円 407"/>
        <xdr:cNvSpPr/>
      </xdr:nvSpPr>
      <xdr:spPr>
        <a:xfrm>
          <a:off x="14541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100</xdr:row>
      <xdr:rowOff>10886</xdr:rowOff>
    </xdr:to>
    <xdr:cxnSp macro="">
      <xdr:nvCxnSpPr>
        <xdr:cNvPr id="409" name="直線コネクタ 408"/>
        <xdr:cNvCxnSpPr/>
      </xdr:nvCxnSpPr>
      <xdr:spPr>
        <a:xfrm flipV="1">
          <a:off x="14592300" y="170905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410"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78213</xdr:rowOff>
    </xdr:from>
    <xdr:ext cx="405111" cy="259045"/>
    <xdr:sp macro="" textlink="">
      <xdr:nvSpPr>
        <xdr:cNvPr id="411" name="n_2mainValue【庁舎】&#10;有形固定資産減価償却率"/>
        <xdr:cNvSpPr txBox="1"/>
      </xdr:nvSpPr>
      <xdr:spPr>
        <a:xfrm>
          <a:off x="14389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2" name="正方形/長方形 4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3" name="正方形/長方形 4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4" name="正方形/長方形 4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5" name="正方形/長方形 4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6" name="正方形/長方形 4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7" name="正方形/長方形 4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8" name="正方形/長方形 4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9" name="正方形/長方形 4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0" name="テキスト ボックス 4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1" name="直線コネクタ 4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2" name="直線コネクタ 4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3" name="テキスト ボックス 4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4" name="直線コネクタ 4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5" name="テキスト ボックス 4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6" name="直線コネクタ 4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7" name="テキスト ボックス 4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8" name="直線コネクタ 4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9" name="テキスト ボックス 4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0" name="直線コネクタ 4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1" name="テキスト ボックス 4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2" name="直線コネクタ 4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33" name="テキスト ボックス 43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4" name="直線コネクタ 4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35" name="テキスト ボックス 43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37" name="直線コネクタ 436"/>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38"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39" name="直線コネクタ 438"/>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40"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41" name="直線コネクタ 440"/>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442"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43" name="フローチャート: 判断 442"/>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44" name="フローチャート: 判断 443"/>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445"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446" name="フローチャート: 判断 445"/>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447" name="n_2aveValue【庁舎】&#10;一人当たり面積"/>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8" name="テキスト ボックス 4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9" name="テキスト ボックス 4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0" name="テキスト ボックス 4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1" name="テキスト ボックス 4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2" name="テキスト ボックス 4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37973</xdr:rowOff>
    </xdr:from>
    <xdr:to>
      <xdr:col>112</xdr:col>
      <xdr:colOff>38100</xdr:colOff>
      <xdr:row>107</xdr:row>
      <xdr:rowOff>139573</xdr:rowOff>
    </xdr:to>
    <xdr:sp macro="" textlink="">
      <xdr:nvSpPr>
        <xdr:cNvPr id="453" name="楕円 452"/>
        <xdr:cNvSpPr/>
      </xdr:nvSpPr>
      <xdr:spPr>
        <a:xfrm>
          <a:off x="21272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44667</xdr:rowOff>
    </xdr:from>
    <xdr:to>
      <xdr:col>107</xdr:col>
      <xdr:colOff>101600</xdr:colOff>
      <xdr:row>107</xdr:row>
      <xdr:rowOff>146267</xdr:rowOff>
    </xdr:to>
    <xdr:sp macro="" textlink="">
      <xdr:nvSpPr>
        <xdr:cNvPr id="454" name="楕円 453"/>
        <xdr:cNvSpPr/>
      </xdr:nvSpPr>
      <xdr:spPr>
        <a:xfrm>
          <a:off x="20383500" y="183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88773</xdr:rowOff>
    </xdr:from>
    <xdr:to>
      <xdr:col>111</xdr:col>
      <xdr:colOff>177800</xdr:colOff>
      <xdr:row>107</xdr:row>
      <xdr:rowOff>95467</xdr:rowOff>
    </xdr:to>
    <xdr:cxnSp macro="">
      <xdr:nvCxnSpPr>
        <xdr:cNvPr id="455" name="直線コネクタ 454"/>
        <xdr:cNvCxnSpPr/>
      </xdr:nvCxnSpPr>
      <xdr:spPr>
        <a:xfrm flipV="1">
          <a:off x="20434300" y="1843392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156100</xdr:rowOff>
    </xdr:from>
    <xdr:ext cx="469744" cy="259045"/>
    <xdr:sp macro="" textlink="">
      <xdr:nvSpPr>
        <xdr:cNvPr id="456" name="n_1mainValue【庁舎】&#10;一人当たり面積"/>
        <xdr:cNvSpPr txBox="1"/>
      </xdr:nvSpPr>
      <xdr:spPr>
        <a:xfrm>
          <a:off x="21075727" y="1815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162794</xdr:rowOff>
    </xdr:from>
    <xdr:ext cx="469744" cy="259045"/>
    <xdr:sp macro="" textlink="">
      <xdr:nvSpPr>
        <xdr:cNvPr id="457" name="n_2mainValue【庁舎】&#10;一人当たり面積"/>
        <xdr:cNvSpPr txBox="1"/>
      </xdr:nvSpPr>
      <xdr:spPr>
        <a:xfrm>
          <a:off x="20199427" y="1816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8" name="正方形/長方形 4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9" name="正方形/長方形 4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0" name="テキスト ボックス 4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平均を上回っているものの、港湾・漁港及び体育館・プール、一般廃棄物処理施設については、類似団体平均を下回っている。これは、港湾については、毎年国庫補助事業で新規防波堤整備等を実施、体育館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年度に黒島において新しく設置したためである。また、一般廃棄物処理施設は平成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年度から年次計画に基づいて焼却施設新設しているためである。一人当たりの値もほとんどの類型において、類似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平均を大きく上回っているが、人口の少なさによるもの</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382
31.39
2,840,070
2,716,001
115,032
769,073
2,550,917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外海小離島群から構成されるという地理的特徴、役場を行政区域外の鹿児島市内に配置するという行政形態の特異性から、多額の財政需要がある。また、厳しい地理的条件等から企業進出が困難であり、歳入総額に占める地方税は</a:t>
          </a:r>
          <a:r>
            <a:rPr lang="en-US" altLang="ja-JP" sz="1200" b="0" i="0" baseline="0">
              <a:solidFill>
                <a:schemeClr val="dk1"/>
              </a:solidFill>
              <a:effectLst/>
              <a:latin typeface="+mn-lt"/>
              <a:ea typeface="+mn-ea"/>
              <a:cs typeface="+mn-cs"/>
            </a:rPr>
            <a:t>1.3</a:t>
          </a:r>
          <a:r>
            <a:rPr lang="ja-JP" altLang="ja-JP" sz="1200" b="0" i="0" baseline="0">
              <a:solidFill>
                <a:schemeClr val="dk1"/>
              </a:solidFill>
              <a:effectLst/>
              <a:latin typeface="+mn-lt"/>
              <a:ea typeface="+mn-ea"/>
              <a:cs typeface="+mn-cs"/>
            </a:rPr>
            <a:t>％にすぎない。そのため、財政基盤が脆弱であり、類似団体平均を下回っている。ブロードバンドが整備されたことにより、今後新たに利活用や維持補修が発生するが、村振興計画や地方創生総合戦略に沿った予算の重点配分に努め、定住促進・産業振興による地域の活性化を図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25823</xdr:rowOff>
    </xdr:from>
    <xdr:to>
      <xdr:col>23</xdr:col>
      <xdr:colOff>133350</xdr:colOff>
      <xdr:row>45</xdr:row>
      <xdr:rowOff>33867</xdr:rowOff>
    </xdr:to>
    <xdr:cxnSp macro="">
      <xdr:nvCxnSpPr>
        <xdr:cNvPr id="68" name="直線コネクタ 67"/>
        <xdr:cNvCxnSpPr/>
      </xdr:nvCxnSpPr>
      <xdr:spPr>
        <a:xfrm flipV="1">
          <a:off x="4114800" y="77410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4" name="直線コネクタ 73"/>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7" name="直線コネクタ 76"/>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146473</xdr:rowOff>
    </xdr:from>
    <xdr:to>
      <xdr:col>23</xdr:col>
      <xdr:colOff>184150</xdr:colOff>
      <xdr:row>45</xdr:row>
      <xdr:rowOff>76623</xdr:rowOff>
    </xdr:to>
    <xdr:sp macro="" textlink="">
      <xdr:nvSpPr>
        <xdr:cNvPr id="87" name="楕円 86"/>
        <xdr:cNvSpPr/>
      </xdr:nvSpPr>
      <xdr:spPr>
        <a:xfrm>
          <a:off x="4902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42350</xdr:rowOff>
    </xdr:from>
    <xdr:ext cx="762000" cy="259045"/>
    <xdr:sp macro="" textlink="">
      <xdr:nvSpPr>
        <xdr:cNvPr id="88" name="財政力該当値テキスト"/>
        <xdr:cNvSpPr txBox="1"/>
      </xdr:nvSpPr>
      <xdr:spPr>
        <a:xfrm>
          <a:off x="5041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89" name="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1" name="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3" name="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5" name="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港湾改修をはじめとするインフラ整備で多額の起債があり、公債費が高い水準で推移している。多額で高利率の起債償還が、順次終了しているため、公債費は縮減傾向にあるが、今後も交付税算入で有利な起債（過疎債、辺地債等）の活用に努め、新規発行債の抑制を図る。人件費についても、現在、村長（</a:t>
          </a:r>
          <a:r>
            <a:rPr lang="en-US" altLang="ja-JP" sz="1200" b="0" i="0" baseline="0">
              <a:solidFill>
                <a:schemeClr val="dk1"/>
              </a:solidFill>
              <a:effectLst/>
              <a:latin typeface="+mn-lt"/>
              <a:ea typeface="+mn-ea"/>
              <a:cs typeface="+mn-cs"/>
            </a:rPr>
            <a:t>15</a:t>
          </a:r>
          <a:r>
            <a:rPr lang="ja-JP" altLang="ja-JP" sz="1200" b="0" i="0" baseline="0">
              <a:solidFill>
                <a:schemeClr val="dk1"/>
              </a:solidFill>
              <a:effectLst/>
              <a:latin typeface="+mn-lt"/>
              <a:ea typeface="+mn-ea"/>
              <a:cs typeface="+mn-cs"/>
            </a:rPr>
            <a:t>%）、副村長（5%）、教育長（5%）、議員（</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%）の給与、報酬の一部カットにより約</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百万円の削減を行っているが、これについては今後も継続することとし、人件費の抑制を図る。また、実施事業の優先順位を精査し、義務的経費の削減に努める。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167132</xdr:rowOff>
    </xdr:from>
    <xdr:to>
      <xdr:col>23</xdr:col>
      <xdr:colOff>133350</xdr:colOff>
      <xdr:row>66</xdr:row>
      <xdr:rowOff>31877</xdr:rowOff>
    </xdr:to>
    <xdr:cxnSp macro="">
      <xdr:nvCxnSpPr>
        <xdr:cNvPr id="129" name="直線コネクタ 128"/>
        <xdr:cNvCxnSpPr/>
      </xdr:nvCxnSpPr>
      <xdr:spPr>
        <a:xfrm flipV="1">
          <a:off x="4114800" y="1131138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31877</xdr:rowOff>
    </xdr:to>
    <xdr:cxnSp macro="">
      <xdr:nvCxnSpPr>
        <xdr:cNvPr id="132" name="直線コネクタ 131"/>
        <xdr:cNvCxnSpPr/>
      </xdr:nvCxnSpPr>
      <xdr:spPr>
        <a:xfrm>
          <a:off x="3225800" y="1131620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508</xdr:rowOff>
    </xdr:to>
    <xdr:cxnSp macro="">
      <xdr:nvCxnSpPr>
        <xdr:cNvPr id="135" name="直線コネクタ 134"/>
        <xdr:cNvCxnSpPr/>
      </xdr:nvCxnSpPr>
      <xdr:spPr>
        <a:xfrm>
          <a:off x="2336800" y="1131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66</xdr:row>
      <xdr:rowOff>508</xdr:rowOff>
    </xdr:to>
    <xdr:cxnSp macro="">
      <xdr:nvCxnSpPr>
        <xdr:cNvPr id="138" name="直線コネクタ 137"/>
        <xdr:cNvCxnSpPr/>
      </xdr:nvCxnSpPr>
      <xdr:spPr>
        <a:xfrm>
          <a:off x="1447800" y="1109903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48" name="楕円 147"/>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88409</xdr:rowOff>
    </xdr:from>
    <xdr:ext cx="762000" cy="259045"/>
    <xdr:sp macro="" textlink="">
      <xdr:nvSpPr>
        <xdr:cNvPr id="149" name="財政構造の弾力性該当値テキスト"/>
        <xdr:cNvSpPr txBox="1"/>
      </xdr:nvSpPr>
      <xdr:spPr>
        <a:xfrm>
          <a:off x="5041900" y="1123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152527</xdr:rowOff>
    </xdr:from>
    <xdr:to>
      <xdr:col>19</xdr:col>
      <xdr:colOff>184150</xdr:colOff>
      <xdr:row>66</xdr:row>
      <xdr:rowOff>82677</xdr:rowOff>
    </xdr:to>
    <xdr:sp macro="" textlink="">
      <xdr:nvSpPr>
        <xdr:cNvPr id="150" name="楕円 149"/>
        <xdr:cNvSpPr/>
      </xdr:nvSpPr>
      <xdr:spPr>
        <a:xfrm>
          <a:off x="4064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67454</xdr:rowOff>
    </xdr:from>
    <xdr:ext cx="736600" cy="259045"/>
    <xdr:sp macro="" textlink="">
      <xdr:nvSpPr>
        <xdr:cNvPr id="151" name="テキスト ボックス 150"/>
        <xdr:cNvSpPr txBox="1"/>
      </xdr:nvSpPr>
      <xdr:spPr>
        <a:xfrm>
          <a:off x="3733800" y="1138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2" name="楕円 151"/>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3" name="テキスト ボックス 152"/>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4" name="楕円 153"/>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5" name="テキスト ボックス 154"/>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6" name="楕円 155"/>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7" name="テキスト ボックス 156"/>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人口規模は小規模であるが、3島4集落から構成されるために多額の財政需要がある。対する人口はやや増加傾向にあるものの、人口1人当たりに換算すると類似団体を大きく上回る。電算化や業務委託等により、事務の効率化等による適切な職員数配置に努め、人件費の抑制を図る。また、緊急に必要な事業を精査し、物件費の削減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39607</xdr:rowOff>
    </xdr:from>
    <xdr:to>
      <xdr:col>23</xdr:col>
      <xdr:colOff>133350</xdr:colOff>
      <xdr:row>85</xdr:row>
      <xdr:rowOff>50522</xdr:rowOff>
    </xdr:to>
    <xdr:cxnSp macro="">
      <xdr:nvCxnSpPr>
        <xdr:cNvPr id="189" name="直線コネクタ 188"/>
        <xdr:cNvCxnSpPr/>
      </xdr:nvCxnSpPr>
      <xdr:spPr>
        <a:xfrm flipV="1">
          <a:off x="4114800" y="14612857"/>
          <a:ext cx="8382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50522</xdr:rowOff>
    </xdr:from>
    <xdr:to>
      <xdr:col>19</xdr:col>
      <xdr:colOff>133350</xdr:colOff>
      <xdr:row>85</xdr:row>
      <xdr:rowOff>118906</xdr:rowOff>
    </xdr:to>
    <xdr:cxnSp macro="">
      <xdr:nvCxnSpPr>
        <xdr:cNvPr id="192" name="直線コネクタ 191"/>
        <xdr:cNvCxnSpPr/>
      </xdr:nvCxnSpPr>
      <xdr:spPr>
        <a:xfrm flipV="1">
          <a:off x="3225800" y="14623772"/>
          <a:ext cx="8890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99360</xdr:rowOff>
    </xdr:from>
    <xdr:to>
      <xdr:col>15</xdr:col>
      <xdr:colOff>82550</xdr:colOff>
      <xdr:row>85</xdr:row>
      <xdr:rowOff>118906</xdr:rowOff>
    </xdr:to>
    <xdr:cxnSp macro="">
      <xdr:nvCxnSpPr>
        <xdr:cNvPr id="195" name="直線コネクタ 194"/>
        <xdr:cNvCxnSpPr/>
      </xdr:nvCxnSpPr>
      <xdr:spPr>
        <a:xfrm>
          <a:off x="2336800" y="14672610"/>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81927</xdr:rowOff>
    </xdr:from>
    <xdr:to>
      <xdr:col>11</xdr:col>
      <xdr:colOff>31750</xdr:colOff>
      <xdr:row>85</xdr:row>
      <xdr:rowOff>99360</xdr:rowOff>
    </xdr:to>
    <xdr:cxnSp macro="">
      <xdr:nvCxnSpPr>
        <xdr:cNvPr id="198" name="直線コネクタ 197"/>
        <xdr:cNvCxnSpPr/>
      </xdr:nvCxnSpPr>
      <xdr:spPr>
        <a:xfrm>
          <a:off x="1447800" y="1465517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160257</xdr:rowOff>
    </xdr:from>
    <xdr:to>
      <xdr:col>23</xdr:col>
      <xdr:colOff>184150</xdr:colOff>
      <xdr:row>85</xdr:row>
      <xdr:rowOff>90407</xdr:rowOff>
    </xdr:to>
    <xdr:sp macro="" textlink="">
      <xdr:nvSpPr>
        <xdr:cNvPr id="208" name="楕円 207"/>
        <xdr:cNvSpPr/>
      </xdr:nvSpPr>
      <xdr:spPr>
        <a:xfrm>
          <a:off x="4902200" y="145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132334</xdr:rowOff>
    </xdr:from>
    <xdr:ext cx="762000" cy="259045"/>
    <xdr:sp macro="" textlink="">
      <xdr:nvSpPr>
        <xdr:cNvPr id="209" name="人件費・物件費等の状況該当値テキスト"/>
        <xdr:cNvSpPr txBox="1"/>
      </xdr:nvSpPr>
      <xdr:spPr>
        <a:xfrm>
          <a:off x="5041900" y="145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171172</xdr:rowOff>
    </xdr:from>
    <xdr:to>
      <xdr:col>19</xdr:col>
      <xdr:colOff>184150</xdr:colOff>
      <xdr:row>85</xdr:row>
      <xdr:rowOff>101322</xdr:rowOff>
    </xdr:to>
    <xdr:sp macro="" textlink="">
      <xdr:nvSpPr>
        <xdr:cNvPr id="210" name="楕円 209"/>
        <xdr:cNvSpPr/>
      </xdr:nvSpPr>
      <xdr:spPr>
        <a:xfrm>
          <a:off x="4064000" y="145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86099</xdr:rowOff>
    </xdr:from>
    <xdr:ext cx="736600" cy="259045"/>
    <xdr:sp macro="" textlink="">
      <xdr:nvSpPr>
        <xdr:cNvPr id="211" name="テキスト ボックス 210"/>
        <xdr:cNvSpPr txBox="1"/>
      </xdr:nvSpPr>
      <xdr:spPr>
        <a:xfrm>
          <a:off x="3733800" y="1465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68106</xdr:rowOff>
    </xdr:from>
    <xdr:to>
      <xdr:col>15</xdr:col>
      <xdr:colOff>133350</xdr:colOff>
      <xdr:row>85</xdr:row>
      <xdr:rowOff>169706</xdr:rowOff>
    </xdr:to>
    <xdr:sp macro="" textlink="">
      <xdr:nvSpPr>
        <xdr:cNvPr id="212" name="楕円 211"/>
        <xdr:cNvSpPr/>
      </xdr:nvSpPr>
      <xdr:spPr>
        <a:xfrm>
          <a:off x="3175000" y="146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154483</xdr:rowOff>
    </xdr:from>
    <xdr:ext cx="762000" cy="259045"/>
    <xdr:sp macro="" textlink="">
      <xdr:nvSpPr>
        <xdr:cNvPr id="213" name="テキスト ボックス 212"/>
        <xdr:cNvSpPr txBox="1"/>
      </xdr:nvSpPr>
      <xdr:spPr>
        <a:xfrm>
          <a:off x="2844800" y="1472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48560</xdr:rowOff>
    </xdr:from>
    <xdr:to>
      <xdr:col>11</xdr:col>
      <xdr:colOff>82550</xdr:colOff>
      <xdr:row>85</xdr:row>
      <xdr:rowOff>150160</xdr:rowOff>
    </xdr:to>
    <xdr:sp macro="" textlink="">
      <xdr:nvSpPr>
        <xdr:cNvPr id="214" name="楕円 213"/>
        <xdr:cNvSpPr/>
      </xdr:nvSpPr>
      <xdr:spPr>
        <a:xfrm>
          <a:off x="2286000" y="146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134937</xdr:rowOff>
    </xdr:from>
    <xdr:ext cx="762000" cy="259045"/>
    <xdr:sp macro="" textlink="">
      <xdr:nvSpPr>
        <xdr:cNvPr id="215" name="テキスト ボックス 214"/>
        <xdr:cNvSpPr txBox="1"/>
      </xdr:nvSpPr>
      <xdr:spPr>
        <a:xfrm>
          <a:off x="1955800" y="147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31127</xdr:rowOff>
    </xdr:from>
    <xdr:to>
      <xdr:col>7</xdr:col>
      <xdr:colOff>31750</xdr:colOff>
      <xdr:row>85</xdr:row>
      <xdr:rowOff>132727</xdr:rowOff>
    </xdr:to>
    <xdr:sp macro="" textlink="">
      <xdr:nvSpPr>
        <xdr:cNvPr id="216" name="楕円 215"/>
        <xdr:cNvSpPr/>
      </xdr:nvSpPr>
      <xdr:spPr>
        <a:xfrm>
          <a:off x="1397000" y="146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117504</xdr:rowOff>
    </xdr:from>
    <xdr:ext cx="762000" cy="259045"/>
    <xdr:sp macro="" textlink="">
      <xdr:nvSpPr>
        <xdr:cNvPr id="217" name="テキスト ボックス 216"/>
        <xdr:cNvSpPr txBox="1"/>
      </xdr:nvSpPr>
      <xdr:spPr>
        <a:xfrm>
          <a:off x="1066800" y="1469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国と比較して、</a:t>
          </a:r>
          <a:r>
            <a:rPr lang="en-US" altLang="ja-JP" sz="1200" b="0" i="0" baseline="0">
              <a:solidFill>
                <a:schemeClr val="dk1"/>
              </a:solidFill>
              <a:effectLst/>
              <a:latin typeface="+mn-lt"/>
              <a:ea typeface="+mn-ea"/>
              <a:cs typeface="+mn-cs"/>
            </a:rPr>
            <a:t>6.7</a:t>
          </a:r>
          <a:r>
            <a:rPr lang="ja-JP" altLang="ja-JP" sz="1200" b="0" i="0" baseline="0">
              <a:solidFill>
                <a:schemeClr val="dk1"/>
              </a:solidFill>
              <a:effectLst/>
              <a:latin typeface="+mn-lt"/>
              <a:ea typeface="+mn-ea"/>
              <a:cs typeface="+mn-cs"/>
            </a:rPr>
            <a:t>ポイント下回っているが、職員の年齢構成によるものである。村長（</a:t>
          </a:r>
          <a:r>
            <a:rPr lang="en-US" altLang="ja-JP" sz="1200" b="0" i="0" baseline="0">
              <a:solidFill>
                <a:schemeClr val="dk1"/>
              </a:solidFill>
              <a:effectLst/>
              <a:latin typeface="+mn-lt"/>
              <a:ea typeface="+mn-ea"/>
              <a:cs typeface="+mn-cs"/>
            </a:rPr>
            <a:t>15</a:t>
          </a:r>
          <a:r>
            <a:rPr lang="ja-JP" altLang="ja-JP" sz="1200" b="0" i="0" baseline="0">
              <a:solidFill>
                <a:schemeClr val="dk1"/>
              </a:solidFill>
              <a:effectLst/>
              <a:latin typeface="+mn-lt"/>
              <a:ea typeface="+mn-ea"/>
              <a:cs typeface="+mn-cs"/>
            </a:rPr>
            <a:t>%）、副村長（</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%）、教育長（5%）、議員（</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%）の給与、報酬の一部カットは継続中であるが、今後の財政状況を見極めながら一般職員の給与カット再開も視野に入れ、給与水準の適正化を図る。</a:t>
          </a:r>
          <a:r>
            <a:rPr lang="ja-JP" altLang="en-US" sz="1200" b="0" i="0" u="none" strike="noStrike" baseline="0" smtClean="0">
              <a:solidFill>
                <a:schemeClr val="dk1"/>
              </a:solidFill>
              <a:latin typeface="+mn-lt"/>
              <a:ea typeface="+mn-ea"/>
              <a:cs typeface="+mn-cs"/>
            </a:rPr>
            <a:t>ラスパイレス指数は、地方公務員給与実態調査に基づくものであるが、当該資料</a:t>
          </a:r>
        </a:p>
        <a:p>
          <a:r>
            <a:rPr lang="ja-JP" altLang="en-US" sz="1200" b="0" i="0" u="none" strike="noStrike" baseline="0" smtClean="0">
              <a:solidFill>
                <a:schemeClr val="dk1"/>
              </a:solidFill>
              <a:latin typeface="+mn-lt"/>
              <a:ea typeface="+mn-ea"/>
              <a:cs typeface="+mn-cs"/>
            </a:rPr>
            <a:t>作成時点（平成</a:t>
          </a:r>
          <a:r>
            <a:rPr lang="en-US" altLang="ja-JP" sz="1200" b="0" i="0" u="none" strike="noStrike" baseline="0" smtClean="0">
              <a:solidFill>
                <a:schemeClr val="dk1"/>
              </a:solidFill>
              <a:latin typeface="+mn-lt"/>
              <a:ea typeface="+mn-ea"/>
              <a:cs typeface="+mn-cs"/>
            </a:rPr>
            <a:t>31 </a:t>
          </a:r>
          <a:r>
            <a:rPr lang="ja-JP" altLang="en-US" sz="1200" b="0" i="0" u="none" strike="noStrike" baseline="0" smtClean="0">
              <a:solidFill>
                <a:schemeClr val="dk1"/>
              </a:solidFill>
              <a:latin typeface="+mn-lt"/>
              <a:ea typeface="+mn-ea"/>
              <a:cs typeface="+mn-cs"/>
            </a:rPr>
            <a:t>年１月末時点）において、平成</a:t>
          </a:r>
          <a:r>
            <a:rPr lang="en-US" altLang="ja-JP" sz="1200" b="0" i="0" u="none" strike="noStrike" baseline="0" smtClean="0">
              <a:solidFill>
                <a:schemeClr val="dk1"/>
              </a:solidFill>
              <a:latin typeface="+mn-lt"/>
              <a:ea typeface="+mn-ea"/>
              <a:cs typeface="+mn-cs"/>
            </a:rPr>
            <a:t>30 </a:t>
          </a:r>
          <a:r>
            <a:rPr lang="ja-JP" altLang="en-US" sz="1200" b="0" i="0" u="none" strike="noStrike" baseline="0" smtClean="0">
              <a:solidFill>
                <a:schemeClr val="dk1"/>
              </a:solidFill>
              <a:latin typeface="+mn-lt"/>
              <a:ea typeface="+mn-ea"/>
              <a:cs typeface="+mn-cs"/>
            </a:rPr>
            <a:t>年調査結果が未公表のため、前年度の数値を引用している。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86</xdr:row>
      <xdr:rowOff>59373</xdr:rowOff>
    </xdr:to>
    <xdr:cxnSp macro="">
      <xdr:nvCxnSpPr>
        <xdr:cNvPr id="247" name="直線コネクタ 246"/>
        <xdr:cNvCxnSpPr/>
      </xdr:nvCxnSpPr>
      <xdr:spPr>
        <a:xfrm>
          <a:off x="16179800" y="14804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86</xdr:row>
      <xdr:rowOff>59373</xdr:rowOff>
    </xdr:to>
    <xdr:cxnSp macro="">
      <xdr:nvCxnSpPr>
        <xdr:cNvPr id="250" name="直線コネクタ 249"/>
        <xdr:cNvCxnSpPr/>
      </xdr:nvCxnSpPr>
      <xdr:spPr>
        <a:xfrm>
          <a:off x="15290800" y="1471358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152400</xdr:rowOff>
    </xdr:to>
    <xdr:cxnSp macro="">
      <xdr:nvCxnSpPr>
        <xdr:cNvPr id="253" name="直線コネクタ 252"/>
        <xdr:cNvCxnSpPr/>
      </xdr:nvCxnSpPr>
      <xdr:spPr>
        <a:xfrm flipV="1">
          <a:off x="14401800" y="1471358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85</xdr:row>
      <xdr:rowOff>152400</xdr:rowOff>
    </xdr:to>
    <xdr:cxnSp macro="">
      <xdr:nvCxnSpPr>
        <xdr:cNvPr id="256" name="直線コネクタ 255"/>
        <xdr:cNvCxnSpPr/>
      </xdr:nvCxnSpPr>
      <xdr:spPr>
        <a:xfrm>
          <a:off x="13512800" y="1471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8573</xdr:rowOff>
    </xdr:from>
    <xdr:to>
      <xdr:col>81</xdr:col>
      <xdr:colOff>95250</xdr:colOff>
      <xdr:row>86</xdr:row>
      <xdr:rowOff>110173</xdr:rowOff>
    </xdr:to>
    <xdr:sp macro="" textlink="">
      <xdr:nvSpPr>
        <xdr:cNvPr id="266" name="楕円 265"/>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25100</xdr:rowOff>
    </xdr:from>
    <xdr:ext cx="762000" cy="259045"/>
    <xdr:sp macro="" textlink="">
      <xdr:nvSpPr>
        <xdr:cNvPr id="267" name="給与水準   （国との比較）該当値テキスト"/>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8573</xdr:rowOff>
    </xdr:from>
    <xdr:to>
      <xdr:col>77</xdr:col>
      <xdr:colOff>95250</xdr:colOff>
      <xdr:row>86</xdr:row>
      <xdr:rowOff>110173</xdr:rowOff>
    </xdr:to>
    <xdr:sp macro="" textlink="">
      <xdr:nvSpPr>
        <xdr:cNvPr id="268" name="楕円 267"/>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120350</xdr:rowOff>
    </xdr:from>
    <xdr:ext cx="736600" cy="259045"/>
    <xdr:sp macro="" textlink="">
      <xdr:nvSpPr>
        <xdr:cNvPr id="269" name="テキスト ボックス 268"/>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0" name="楕円 269"/>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1" name="テキスト ボックス 270"/>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2" name="楕円 27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3" name="テキスト ボックス 27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95568</xdr:rowOff>
    </xdr:from>
    <xdr:to>
      <xdr:col>64</xdr:col>
      <xdr:colOff>152400</xdr:colOff>
      <xdr:row>86</xdr:row>
      <xdr:rowOff>25718</xdr:rowOff>
    </xdr:to>
    <xdr:sp macro="" textlink="">
      <xdr:nvSpPr>
        <xdr:cNvPr id="274" name="楕円 273"/>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35895</xdr:rowOff>
    </xdr:from>
    <xdr:ext cx="762000" cy="259045"/>
    <xdr:sp macro="" textlink="">
      <xdr:nvSpPr>
        <xdr:cNvPr id="275" name="テキスト ボックス 274"/>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3島4集落に係る各出先機関職員と本庁職員に加え、村営定期船の船員を有する。やや増加傾向にある人口ではあるが、人口割に換算すると、千人当たり職員数は多く換算される傾向にある。住民サービスの維持・向上を図りながら、多様化かつ複雑化する各種業務に対応しうる最小限の組織づくり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166850</xdr:rowOff>
    </xdr:from>
    <xdr:to>
      <xdr:col>81</xdr:col>
      <xdr:colOff>44450</xdr:colOff>
      <xdr:row>64</xdr:row>
      <xdr:rowOff>8269</xdr:rowOff>
    </xdr:to>
    <xdr:cxnSp macro="">
      <xdr:nvCxnSpPr>
        <xdr:cNvPr id="309" name="直線コネクタ 308"/>
        <xdr:cNvCxnSpPr/>
      </xdr:nvCxnSpPr>
      <xdr:spPr>
        <a:xfrm flipV="1">
          <a:off x="16179800" y="10968200"/>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8269</xdr:rowOff>
    </xdr:from>
    <xdr:to>
      <xdr:col>77</xdr:col>
      <xdr:colOff>44450</xdr:colOff>
      <xdr:row>64</xdr:row>
      <xdr:rowOff>54384</xdr:rowOff>
    </xdr:to>
    <xdr:cxnSp macro="">
      <xdr:nvCxnSpPr>
        <xdr:cNvPr id="312" name="直線コネクタ 311"/>
        <xdr:cNvCxnSpPr/>
      </xdr:nvCxnSpPr>
      <xdr:spPr>
        <a:xfrm flipV="1">
          <a:off x="15290800" y="10981069"/>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54384</xdr:rowOff>
    </xdr:from>
    <xdr:to>
      <xdr:col>72</xdr:col>
      <xdr:colOff>203200</xdr:colOff>
      <xdr:row>64</xdr:row>
      <xdr:rowOff>126104</xdr:rowOff>
    </xdr:to>
    <xdr:cxnSp macro="">
      <xdr:nvCxnSpPr>
        <xdr:cNvPr id="315" name="直線コネクタ 314"/>
        <xdr:cNvCxnSpPr/>
      </xdr:nvCxnSpPr>
      <xdr:spPr>
        <a:xfrm flipV="1">
          <a:off x="14401800" y="11027184"/>
          <a:ext cx="889000" cy="7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109883</xdr:rowOff>
    </xdr:from>
    <xdr:to>
      <xdr:col>68</xdr:col>
      <xdr:colOff>152400</xdr:colOff>
      <xdr:row>64</xdr:row>
      <xdr:rowOff>126104</xdr:rowOff>
    </xdr:to>
    <xdr:cxnSp macro="">
      <xdr:nvCxnSpPr>
        <xdr:cNvPr id="318" name="直線コネクタ 317"/>
        <xdr:cNvCxnSpPr/>
      </xdr:nvCxnSpPr>
      <xdr:spPr>
        <a:xfrm>
          <a:off x="13512800" y="11082683"/>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116050</xdr:rowOff>
    </xdr:from>
    <xdr:to>
      <xdr:col>81</xdr:col>
      <xdr:colOff>95250</xdr:colOff>
      <xdr:row>64</xdr:row>
      <xdr:rowOff>46200</xdr:rowOff>
    </xdr:to>
    <xdr:sp macro="" textlink="">
      <xdr:nvSpPr>
        <xdr:cNvPr id="328" name="楕円 327"/>
        <xdr:cNvSpPr/>
      </xdr:nvSpPr>
      <xdr:spPr>
        <a:xfrm>
          <a:off x="16967200" y="109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88127</xdr:rowOff>
    </xdr:from>
    <xdr:ext cx="762000" cy="259045"/>
    <xdr:sp macro="" textlink="">
      <xdr:nvSpPr>
        <xdr:cNvPr id="329" name="定員管理の状況該当値テキスト"/>
        <xdr:cNvSpPr txBox="1"/>
      </xdr:nvSpPr>
      <xdr:spPr>
        <a:xfrm>
          <a:off x="17106900" y="108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128919</xdr:rowOff>
    </xdr:from>
    <xdr:to>
      <xdr:col>77</xdr:col>
      <xdr:colOff>95250</xdr:colOff>
      <xdr:row>64</xdr:row>
      <xdr:rowOff>59069</xdr:rowOff>
    </xdr:to>
    <xdr:sp macro="" textlink="">
      <xdr:nvSpPr>
        <xdr:cNvPr id="330" name="楕円 329"/>
        <xdr:cNvSpPr/>
      </xdr:nvSpPr>
      <xdr:spPr>
        <a:xfrm>
          <a:off x="16129000" y="109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43846</xdr:rowOff>
    </xdr:from>
    <xdr:ext cx="736600" cy="259045"/>
    <xdr:sp macro="" textlink="">
      <xdr:nvSpPr>
        <xdr:cNvPr id="331" name="テキスト ボックス 330"/>
        <xdr:cNvSpPr txBox="1"/>
      </xdr:nvSpPr>
      <xdr:spPr>
        <a:xfrm>
          <a:off x="15798800" y="11016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3584</xdr:rowOff>
    </xdr:from>
    <xdr:to>
      <xdr:col>73</xdr:col>
      <xdr:colOff>44450</xdr:colOff>
      <xdr:row>64</xdr:row>
      <xdr:rowOff>105184</xdr:rowOff>
    </xdr:to>
    <xdr:sp macro="" textlink="">
      <xdr:nvSpPr>
        <xdr:cNvPr id="332" name="楕円 331"/>
        <xdr:cNvSpPr/>
      </xdr:nvSpPr>
      <xdr:spPr>
        <a:xfrm>
          <a:off x="15240000" y="109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89961</xdr:rowOff>
    </xdr:from>
    <xdr:ext cx="762000" cy="259045"/>
    <xdr:sp macro="" textlink="">
      <xdr:nvSpPr>
        <xdr:cNvPr id="333" name="テキスト ボックス 332"/>
        <xdr:cNvSpPr txBox="1"/>
      </xdr:nvSpPr>
      <xdr:spPr>
        <a:xfrm>
          <a:off x="14909800" y="1106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75304</xdr:rowOff>
    </xdr:from>
    <xdr:to>
      <xdr:col>68</xdr:col>
      <xdr:colOff>203200</xdr:colOff>
      <xdr:row>65</xdr:row>
      <xdr:rowOff>5454</xdr:rowOff>
    </xdr:to>
    <xdr:sp macro="" textlink="">
      <xdr:nvSpPr>
        <xdr:cNvPr id="334" name="楕円 333"/>
        <xdr:cNvSpPr/>
      </xdr:nvSpPr>
      <xdr:spPr>
        <a:xfrm>
          <a:off x="14351000" y="110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161681</xdr:rowOff>
    </xdr:from>
    <xdr:ext cx="762000" cy="259045"/>
    <xdr:sp macro="" textlink="">
      <xdr:nvSpPr>
        <xdr:cNvPr id="335" name="テキスト ボックス 334"/>
        <xdr:cNvSpPr txBox="1"/>
      </xdr:nvSpPr>
      <xdr:spPr>
        <a:xfrm>
          <a:off x="14020800" y="111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59083</xdr:rowOff>
    </xdr:from>
    <xdr:to>
      <xdr:col>64</xdr:col>
      <xdr:colOff>152400</xdr:colOff>
      <xdr:row>64</xdr:row>
      <xdr:rowOff>160683</xdr:rowOff>
    </xdr:to>
    <xdr:sp macro="" textlink="">
      <xdr:nvSpPr>
        <xdr:cNvPr id="336" name="楕円 335"/>
        <xdr:cNvSpPr/>
      </xdr:nvSpPr>
      <xdr:spPr>
        <a:xfrm>
          <a:off x="13462000" y="11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145460</xdr:rowOff>
    </xdr:from>
    <xdr:ext cx="762000" cy="259045"/>
    <xdr:sp macro="" textlink="">
      <xdr:nvSpPr>
        <xdr:cNvPr id="337" name="テキスト ボックス 336"/>
        <xdr:cNvSpPr txBox="1"/>
      </xdr:nvSpPr>
      <xdr:spPr>
        <a:xfrm>
          <a:off x="13131800" y="1111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新規発行債の抑制や、交付税措置で有利な起債の活用等など努力しているが、</a:t>
          </a:r>
          <a:r>
            <a:rPr lang="ja-JP" altLang="en-US" sz="1200" b="0" i="0" baseline="0">
              <a:solidFill>
                <a:schemeClr val="dk1"/>
              </a:solidFill>
              <a:effectLst/>
              <a:latin typeface="+mn-lt"/>
              <a:ea typeface="+mn-ea"/>
              <a:cs typeface="+mn-cs"/>
            </a:rPr>
            <a:t>前年度より</a:t>
          </a:r>
          <a:r>
            <a:rPr lang="en-US" altLang="ja-JP" sz="1200" b="0" i="0" baseline="0">
              <a:solidFill>
                <a:schemeClr val="dk1"/>
              </a:solidFill>
              <a:effectLst/>
              <a:latin typeface="+mn-lt"/>
              <a:ea typeface="+mn-ea"/>
              <a:cs typeface="+mn-cs"/>
            </a:rPr>
            <a:t>0.7</a:t>
          </a:r>
          <a:r>
            <a:rPr lang="ja-JP" altLang="en-US" sz="1200" b="0" i="0" baseline="0">
              <a:solidFill>
                <a:schemeClr val="dk1"/>
              </a:solidFill>
              <a:effectLst/>
              <a:latin typeface="+mn-lt"/>
              <a:ea typeface="+mn-ea"/>
              <a:cs typeface="+mn-cs"/>
            </a:rPr>
            <a:t>ポイント減少したが、依然、</a:t>
          </a:r>
          <a:r>
            <a:rPr lang="ja-JP" altLang="ja-JP" sz="1200" b="0" i="0" baseline="0">
              <a:solidFill>
                <a:schemeClr val="dk1"/>
              </a:solidFill>
              <a:effectLst/>
              <a:latin typeface="+mn-lt"/>
              <a:ea typeface="+mn-ea"/>
              <a:cs typeface="+mn-cs"/>
            </a:rPr>
            <a:t>類似団体平均を上回</a:t>
          </a:r>
          <a:r>
            <a:rPr lang="ja-JP" altLang="en-US" sz="1200" b="0" i="0" baseline="0">
              <a:solidFill>
                <a:schemeClr val="dk1"/>
              </a:solidFill>
              <a:effectLst/>
              <a:latin typeface="+mn-lt"/>
              <a:ea typeface="+mn-ea"/>
              <a:cs typeface="+mn-cs"/>
            </a:rPr>
            <a:t>ってい</a:t>
          </a:r>
          <a:r>
            <a:rPr lang="ja-JP" altLang="ja-JP" sz="1200" b="0" i="0" baseline="0">
              <a:solidFill>
                <a:schemeClr val="dk1"/>
              </a:solidFill>
              <a:effectLst/>
              <a:latin typeface="+mn-lt"/>
              <a:ea typeface="+mn-ea"/>
              <a:cs typeface="+mn-cs"/>
            </a:rPr>
            <a:t>る。普通交付税の増減により数値が大きく変動する要因もあるが、今後も緊急性、住民ニーズを的確に把握し、新規発行債の抑制に努める。　</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95250</xdr:rowOff>
    </xdr:to>
    <xdr:cxnSp macro="">
      <xdr:nvCxnSpPr>
        <xdr:cNvPr id="370" name="直線コネクタ 369"/>
        <xdr:cNvCxnSpPr/>
      </xdr:nvCxnSpPr>
      <xdr:spPr>
        <a:xfrm flipV="1">
          <a:off x="16179800" y="74112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95250</xdr:rowOff>
    </xdr:to>
    <xdr:cxnSp macro="">
      <xdr:nvCxnSpPr>
        <xdr:cNvPr id="373" name="直線コネクタ 372"/>
        <xdr:cNvCxnSpPr/>
      </xdr:nvCxnSpPr>
      <xdr:spPr>
        <a:xfrm>
          <a:off x="15290800" y="73791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43</xdr:row>
      <xdr:rowOff>6773</xdr:rowOff>
    </xdr:to>
    <xdr:cxnSp macro="">
      <xdr:nvCxnSpPr>
        <xdr:cNvPr id="376" name="直線コネクタ 375"/>
        <xdr:cNvCxnSpPr/>
      </xdr:nvCxnSpPr>
      <xdr:spPr>
        <a:xfrm>
          <a:off x="14401800" y="72343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42</xdr:row>
      <xdr:rowOff>33444</xdr:rowOff>
    </xdr:to>
    <xdr:cxnSp macro="">
      <xdr:nvCxnSpPr>
        <xdr:cNvPr id="379" name="直線コネクタ 378"/>
        <xdr:cNvCxnSpPr/>
      </xdr:nvCxnSpPr>
      <xdr:spPr>
        <a:xfrm>
          <a:off x="13512800" y="70734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89" name="楕円 388"/>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390"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1" name="楕円 390"/>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2" name="テキスト ボックス 391"/>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393" name="楕円 392"/>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394" name="テキスト ボックス 393"/>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395" name="楕円 394"/>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396" name="テキスト ボックス 395"/>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7" name="楕円 396"/>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8" name="テキスト ボックス 397"/>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類似団体平均を大きく下回る。要因としては、新規発行債の抑制による地方債残高の減、交付税措置で有利な起債の活用、財政調整基金等の積立による充当可能基金の増額等が考えられる。今後も公債費等義務的経費の削減等により、財政の健全化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382
31.39
2,840,070
2,716,001
115,032
769,073
2,550,917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類似団体平均と比較すると、人件費に係る経常収支比率は</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ポイント低くなっている。行政規模は小規模ではあるが、3島4集落から構成されるため非効率的な職員配置を行ってきた。そのため各地区の出張所長ならびに学校用務員については退職後の職員補充をせず、嘱託職員で対応している。これにより対象者8人のうち、6人は嘱託職員となっている。今後も事務の効率化等による職員数の抑制を図り、人件費の削減に努める。</a:t>
          </a:r>
          <a:endParaRPr lang="ja-JP" altLang="ja-JP" sz="12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161290</xdr:rowOff>
    </xdr:to>
    <xdr:cxnSp macro="">
      <xdr:nvCxnSpPr>
        <xdr:cNvPr id="64" name="直線コネクタ 63"/>
        <xdr:cNvCxnSpPr/>
      </xdr:nvCxnSpPr>
      <xdr:spPr>
        <a:xfrm flipV="1">
          <a:off x="3987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161290</xdr:rowOff>
    </xdr:to>
    <xdr:cxnSp macro="">
      <xdr:nvCxnSpPr>
        <xdr:cNvPr id="67" name="直線コネクタ 66"/>
        <xdr:cNvCxnSpPr/>
      </xdr:nvCxnSpPr>
      <xdr:spPr>
        <a:xfrm>
          <a:off x="3098800" y="60980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136144</xdr:rowOff>
    </xdr:from>
    <xdr:to>
      <xdr:col>15</xdr:col>
      <xdr:colOff>98425</xdr:colOff>
      <xdr:row>35</xdr:row>
      <xdr:rowOff>97282</xdr:rowOff>
    </xdr:to>
    <xdr:cxnSp macro="">
      <xdr:nvCxnSpPr>
        <xdr:cNvPr id="70" name="直線コネクタ 69"/>
        <xdr:cNvCxnSpPr/>
      </xdr:nvCxnSpPr>
      <xdr:spPr>
        <a:xfrm>
          <a:off x="2209800" y="59654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133858</xdr:rowOff>
    </xdr:from>
    <xdr:to>
      <xdr:col>11</xdr:col>
      <xdr:colOff>9525</xdr:colOff>
      <xdr:row>34</xdr:row>
      <xdr:rowOff>136144</xdr:rowOff>
    </xdr:to>
    <xdr:cxnSp macro="">
      <xdr:nvCxnSpPr>
        <xdr:cNvPr id="73" name="直線コネクタ 72"/>
        <xdr:cNvCxnSpPr/>
      </xdr:nvCxnSpPr>
      <xdr:spPr>
        <a:xfrm>
          <a:off x="1320800" y="57917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762000" cy="259045"/>
    <xdr:sp macro="" textlink="">
      <xdr:nvSpPr>
        <xdr:cNvPr id="84" name="人件費該当値テキスト"/>
        <xdr:cNvSpPr txBox="1"/>
      </xdr:nvSpPr>
      <xdr:spPr>
        <a:xfrm>
          <a:off x="4914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86" name="テキスト ボックス 85"/>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132859</xdr:rowOff>
    </xdr:from>
    <xdr:ext cx="762000" cy="259045"/>
    <xdr:sp macro="" textlink="">
      <xdr:nvSpPr>
        <xdr:cNvPr id="88" name="テキスト ボックス 87"/>
        <xdr:cNvSpPr txBox="1"/>
      </xdr:nvSpPr>
      <xdr:spPr>
        <a:xfrm>
          <a:off x="2717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83058</xdr:rowOff>
    </xdr:from>
    <xdr:to>
      <xdr:col>6</xdr:col>
      <xdr:colOff>171450</xdr:colOff>
      <xdr:row>34</xdr:row>
      <xdr:rowOff>13208</xdr:rowOff>
    </xdr:to>
    <xdr:sp macro="" textlink="">
      <xdr:nvSpPr>
        <xdr:cNvPr id="91" name="楕円 90"/>
        <xdr:cNvSpPr/>
      </xdr:nvSpPr>
      <xdr:spPr>
        <a:xfrm>
          <a:off x="1270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23385</xdr:rowOff>
    </xdr:from>
    <xdr:ext cx="762000" cy="259045"/>
    <xdr:sp macro="" textlink="">
      <xdr:nvSpPr>
        <xdr:cNvPr id="92" name="テキスト ボックス 91"/>
        <xdr:cNvSpPr txBox="1"/>
      </xdr:nvSpPr>
      <xdr:spPr>
        <a:xfrm>
          <a:off x="939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類似団体平均を大きく上回っているが、財政規模が小規模であるため、選挙や大規模イベントの実施等により大きく増減する傾向がある。また、年々増加する各種業務に係るシステムや電算機器の維持管理に係る経費は増加の一途である。自治体の規模に対し、小離島群から構成されるという特殊性から、公共施設数も多く、物件費等の財政需要が高いが、増減要因を的確に把握し、削減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117856</xdr:rowOff>
    </xdr:from>
    <xdr:to>
      <xdr:col>82</xdr:col>
      <xdr:colOff>107950</xdr:colOff>
      <xdr:row>19</xdr:row>
      <xdr:rowOff>152146</xdr:rowOff>
    </xdr:to>
    <xdr:cxnSp macro="">
      <xdr:nvCxnSpPr>
        <xdr:cNvPr id="122" name="直線コネクタ 121"/>
        <xdr:cNvCxnSpPr/>
      </xdr:nvCxnSpPr>
      <xdr:spPr>
        <a:xfrm>
          <a:off x="15671800" y="320395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117856</xdr:rowOff>
    </xdr:from>
    <xdr:to>
      <xdr:col>78</xdr:col>
      <xdr:colOff>69850</xdr:colOff>
      <xdr:row>19</xdr:row>
      <xdr:rowOff>28702</xdr:rowOff>
    </xdr:to>
    <xdr:cxnSp macro="">
      <xdr:nvCxnSpPr>
        <xdr:cNvPr id="125" name="直線コネクタ 124"/>
        <xdr:cNvCxnSpPr/>
      </xdr:nvCxnSpPr>
      <xdr:spPr>
        <a:xfrm flipV="1">
          <a:off x="14782800" y="3203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28702</xdr:rowOff>
    </xdr:to>
    <xdr:cxnSp macro="">
      <xdr:nvCxnSpPr>
        <xdr:cNvPr id="128" name="直線コネクタ 127"/>
        <xdr:cNvCxnSpPr/>
      </xdr:nvCxnSpPr>
      <xdr:spPr>
        <a:xfrm>
          <a:off x="13893800" y="3267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131572</xdr:rowOff>
    </xdr:from>
    <xdr:to>
      <xdr:col>69</xdr:col>
      <xdr:colOff>92075</xdr:colOff>
      <xdr:row>19</xdr:row>
      <xdr:rowOff>10414</xdr:rowOff>
    </xdr:to>
    <xdr:cxnSp macro="">
      <xdr:nvCxnSpPr>
        <xdr:cNvPr id="131" name="直線コネクタ 130"/>
        <xdr:cNvCxnSpPr/>
      </xdr:nvCxnSpPr>
      <xdr:spPr>
        <a:xfrm>
          <a:off x="13004800" y="3217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101346</xdr:rowOff>
    </xdr:from>
    <xdr:to>
      <xdr:col>82</xdr:col>
      <xdr:colOff>158750</xdr:colOff>
      <xdr:row>20</xdr:row>
      <xdr:rowOff>31496</xdr:rowOff>
    </xdr:to>
    <xdr:sp macro="" textlink="">
      <xdr:nvSpPr>
        <xdr:cNvPr id="141" name="楕円 140"/>
        <xdr:cNvSpPr/>
      </xdr:nvSpPr>
      <xdr:spPr>
        <a:xfrm>
          <a:off x="164592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73423</xdr:rowOff>
    </xdr:from>
    <xdr:ext cx="762000" cy="259045"/>
    <xdr:sp macro="" textlink="">
      <xdr:nvSpPr>
        <xdr:cNvPr id="142" name="物件費該当値テキスト"/>
        <xdr:cNvSpPr txBox="1"/>
      </xdr:nvSpPr>
      <xdr:spPr>
        <a:xfrm>
          <a:off x="165989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67056</xdr:rowOff>
    </xdr:from>
    <xdr:to>
      <xdr:col>78</xdr:col>
      <xdr:colOff>120650</xdr:colOff>
      <xdr:row>18</xdr:row>
      <xdr:rowOff>168656</xdr:rowOff>
    </xdr:to>
    <xdr:sp macro="" textlink="">
      <xdr:nvSpPr>
        <xdr:cNvPr id="143" name="楕円 142"/>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153433</xdr:rowOff>
    </xdr:from>
    <xdr:ext cx="736600" cy="259045"/>
    <xdr:sp macro="" textlink="">
      <xdr:nvSpPr>
        <xdr:cNvPr id="144" name="テキスト ボックス 143"/>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5" name="楕円 144"/>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6" name="テキスト ボックス 145"/>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47" name="楕円 146"/>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48" name="テキスト ボックス 147"/>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80772</xdr:rowOff>
    </xdr:from>
    <xdr:to>
      <xdr:col>65</xdr:col>
      <xdr:colOff>53975</xdr:colOff>
      <xdr:row>19</xdr:row>
      <xdr:rowOff>10922</xdr:rowOff>
    </xdr:to>
    <xdr:sp macro="" textlink="">
      <xdr:nvSpPr>
        <xdr:cNvPr id="149" name="楕円 148"/>
        <xdr:cNvSpPr/>
      </xdr:nvSpPr>
      <xdr:spPr>
        <a:xfrm>
          <a:off x="12954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167149</xdr:rowOff>
    </xdr:from>
    <xdr:ext cx="762000" cy="259045"/>
    <xdr:sp macro="" textlink="">
      <xdr:nvSpPr>
        <xdr:cNvPr id="150" name="テキスト ボックス 149"/>
        <xdr:cNvSpPr txBox="1"/>
      </xdr:nvSpPr>
      <xdr:spPr>
        <a:xfrm>
          <a:off x="12623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類似団体平均と比較して低い水準で推移している。人口に対して、児童生徒数等、扶助費を受給する対象者が少ないことが挙げられる。しかし、今後、定住促進の推進による児童生徒数の増加、高齢化率の上昇による医療扶助者の増加等、比率の上昇が見込まれる。医療、福祉面での行政指導の充実を図り、扶助費の増加の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102507</xdr:rowOff>
    </xdr:to>
    <xdr:cxnSp macro="">
      <xdr:nvCxnSpPr>
        <xdr:cNvPr id="184" name="直線コネクタ 183"/>
        <xdr:cNvCxnSpPr/>
      </xdr:nvCxnSpPr>
      <xdr:spPr>
        <a:xfrm>
          <a:off x="3987800" y="9189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12700</xdr:rowOff>
    </xdr:to>
    <xdr:cxnSp macro="">
      <xdr:nvCxnSpPr>
        <xdr:cNvPr id="187" name="直線コネクタ 186"/>
        <xdr:cNvCxnSpPr/>
      </xdr:nvCxnSpPr>
      <xdr:spPr>
        <a:xfrm flipV="1">
          <a:off x="3098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12700</xdr:rowOff>
    </xdr:to>
    <xdr:cxnSp macro="">
      <xdr:nvCxnSpPr>
        <xdr:cNvPr id="190" name="直線コネクタ 189"/>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167822</xdr:rowOff>
    </xdr:to>
    <xdr:cxnSp macro="">
      <xdr:nvCxnSpPr>
        <xdr:cNvPr id="193" name="直線コネクタ 192"/>
        <xdr:cNvCxnSpPr/>
      </xdr:nvCxnSpPr>
      <xdr:spPr>
        <a:xfrm>
          <a:off x="1320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3" name="楕円 202"/>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131734</xdr:rowOff>
    </xdr:from>
    <xdr:ext cx="762000" cy="259045"/>
    <xdr:sp macro="" textlink="">
      <xdr:nvSpPr>
        <xdr:cNvPr id="204"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5" name="楕円 204"/>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06" name="テキスト ボックス 205"/>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1" name="楕円 210"/>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2" name="テキスト ボックス 211"/>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村営定期船の建造費に係る船舶交通事業特別会計繰出金が主なものであるが、平成24年度で過疎債分の償還が終了したことに伴い、減額した。しかし今後、簡易水道事業会計及び下水道事業会計への運転資金及び公債費財源繰出金の増加が見込まれるため、公営企業にあっては経営の健全化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66040</xdr:rowOff>
    </xdr:to>
    <xdr:cxnSp macro="">
      <xdr:nvCxnSpPr>
        <xdr:cNvPr id="244" name="直線コネクタ 243"/>
        <xdr:cNvCxnSpPr/>
      </xdr:nvCxnSpPr>
      <xdr:spPr>
        <a:xfrm flipV="1">
          <a:off x="15671800" y="9309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54</xdr:row>
      <xdr:rowOff>66040</xdr:rowOff>
    </xdr:to>
    <xdr:cxnSp macro="">
      <xdr:nvCxnSpPr>
        <xdr:cNvPr id="247" name="直線コネクタ 246"/>
        <xdr:cNvCxnSpPr/>
      </xdr:nvCxnSpPr>
      <xdr:spPr>
        <a:xfrm>
          <a:off x="14782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27940</xdr:rowOff>
    </xdr:from>
    <xdr:to>
      <xdr:col>73</xdr:col>
      <xdr:colOff>180975</xdr:colOff>
      <xdr:row>54</xdr:row>
      <xdr:rowOff>43180</xdr:rowOff>
    </xdr:to>
    <xdr:cxnSp macro="">
      <xdr:nvCxnSpPr>
        <xdr:cNvPr id="250" name="直線コネクタ 249"/>
        <xdr:cNvCxnSpPr/>
      </xdr:nvCxnSpPr>
      <xdr:spPr>
        <a:xfrm>
          <a:off x="13893800" y="9286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27940</xdr:rowOff>
    </xdr:from>
    <xdr:to>
      <xdr:col>69</xdr:col>
      <xdr:colOff>92075</xdr:colOff>
      <xdr:row>54</xdr:row>
      <xdr:rowOff>35560</xdr:rowOff>
    </xdr:to>
    <xdr:cxnSp macro="">
      <xdr:nvCxnSpPr>
        <xdr:cNvPr id="253" name="直線コネクタ 252"/>
        <xdr:cNvCxnSpPr/>
      </xdr:nvCxnSpPr>
      <xdr:spPr>
        <a:xfrm flipV="1">
          <a:off x="13004800" y="9286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3" name="楕円 262"/>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4"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65" name="楕円 264"/>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66" name="テキスト ボックス 265"/>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163830</xdr:rowOff>
    </xdr:from>
    <xdr:to>
      <xdr:col>74</xdr:col>
      <xdr:colOff>31750</xdr:colOff>
      <xdr:row>54</xdr:row>
      <xdr:rowOff>93980</xdr:rowOff>
    </xdr:to>
    <xdr:sp macro="" textlink="">
      <xdr:nvSpPr>
        <xdr:cNvPr id="267" name="楕円 266"/>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104157</xdr:rowOff>
    </xdr:from>
    <xdr:ext cx="762000" cy="259045"/>
    <xdr:sp macro="" textlink="">
      <xdr:nvSpPr>
        <xdr:cNvPr id="268" name="テキスト ボックス 267"/>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148590</xdr:rowOff>
    </xdr:from>
    <xdr:to>
      <xdr:col>69</xdr:col>
      <xdr:colOff>142875</xdr:colOff>
      <xdr:row>54</xdr:row>
      <xdr:rowOff>78740</xdr:rowOff>
    </xdr:to>
    <xdr:sp macro="" textlink="">
      <xdr:nvSpPr>
        <xdr:cNvPr id="269" name="楕円 268"/>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88917</xdr:rowOff>
    </xdr:from>
    <xdr:ext cx="762000" cy="259045"/>
    <xdr:sp macro="" textlink="">
      <xdr:nvSpPr>
        <xdr:cNvPr id="270" name="テキスト ボックス 269"/>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1" name="楕円 270"/>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2" name="テキスト ボックス 271"/>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補助金交付対象団体等が少ないため、例年低い水準で推移している。しかし、今後、定住促進による地域活性化を図っていくため、多額の補助費需要が見込まれる。今後も交付基準を明確にし、社会通念上、適切な交付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136144</xdr:rowOff>
    </xdr:to>
    <xdr:cxnSp macro="">
      <xdr:nvCxnSpPr>
        <xdr:cNvPr id="302" name="直線コネクタ 301"/>
        <xdr:cNvCxnSpPr/>
      </xdr:nvCxnSpPr>
      <xdr:spPr>
        <a:xfrm flipV="1">
          <a:off x="15671800" y="59425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136144</xdr:rowOff>
    </xdr:to>
    <xdr:cxnSp macro="">
      <xdr:nvCxnSpPr>
        <xdr:cNvPr id="305" name="直線コネクタ 304"/>
        <xdr:cNvCxnSpPr/>
      </xdr:nvCxnSpPr>
      <xdr:spPr>
        <a:xfrm>
          <a:off x="14782800" y="5874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94996</xdr:rowOff>
    </xdr:to>
    <xdr:cxnSp macro="">
      <xdr:nvCxnSpPr>
        <xdr:cNvPr id="308" name="直線コネクタ 307"/>
        <xdr:cNvCxnSpPr/>
      </xdr:nvCxnSpPr>
      <xdr:spPr>
        <a:xfrm flipV="1">
          <a:off x="13893800" y="58740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xdr:rowOff>
    </xdr:from>
    <xdr:to>
      <xdr:col>69</xdr:col>
      <xdr:colOff>92075</xdr:colOff>
      <xdr:row>34</xdr:row>
      <xdr:rowOff>94996</xdr:rowOff>
    </xdr:to>
    <xdr:cxnSp macro="">
      <xdr:nvCxnSpPr>
        <xdr:cNvPr id="311" name="直線コネクタ 310"/>
        <xdr:cNvCxnSpPr/>
      </xdr:nvCxnSpPr>
      <xdr:spPr>
        <a:xfrm>
          <a:off x="13004800" y="58328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21" name="楕円 320"/>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22" name="補助費等該当値テキスト"/>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3" name="楕円 322"/>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4" name="テキスト ボックス 323"/>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25" name="楕円 324"/>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26" name="テキスト ボックス 325"/>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27" name="楕円 326"/>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28" name="テキスト ボックス 327"/>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124206</xdr:rowOff>
    </xdr:from>
    <xdr:to>
      <xdr:col>65</xdr:col>
      <xdr:colOff>53975</xdr:colOff>
      <xdr:row>34</xdr:row>
      <xdr:rowOff>54356</xdr:rowOff>
    </xdr:to>
    <xdr:sp macro="" textlink="">
      <xdr:nvSpPr>
        <xdr:cNvPr id="329" name="楕円 328"/>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64533</xdr:rowOff>
    </xdr:from>
    <xdr:ext cx="762000" cy="259045"/>
    <xdr:sp macro="" textlink="">
      <xdr:nvSpPr>
        <xdr:cNvPr id="330" name="テキスト ボックス 329"/>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新規発行債の抑制により公債費は縮減傾向にあるが、類似団体平均と比較すると依然として高い水準にある。3港湾に係る港湾改修をはじめとするインフラ整備等で多額の起債を要しているのが主な要因である。平成</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黒島</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体育館建設及び高齢者交流施設など</a:t>
          </a:r>
          <a:r>
            <a:rPr lang="ja-JP" altLang="en-US" sz="1200" b="0" i="0" baseline="0">
              <a:solidFill>
                <a:schemeClr val="dk1"/>
              </a:solidFill>
              <a:effectLst/>
              <a:latin typeface="+mn-lt"/>
              <a:ea typeface="+mn-ea"/>
              <a:cs typeface="+mn-cs"/>
            </a:rPr>
            <a:t>事業完了により</a:t>
          </a:r>
          <a:r>
            <a:rPr lang="en-US" altLang="ja-JP" sz="1200" b="0" i="0" baseline="0">
              <a:solidFill>
                <a:schemeClr val="dk1"/>
              </a:solidFill>
              <a:effectLst/>
              <a:latin typeface="+mn-lt"/>
              <a:ea typeface="+mn-ea"/>
              <a:cs typeface="+mn-cs"/>
            </a:rPr>
            <a:t>4.3</a:t>
          </a:r>
          <a:r>
            <a:rPr lang="ja-JP" altLang="en-US" sz="1200" b="0" i="0" baseline="0">
              <a:solidFill>
                <a:schemeClr val="dk1"/>
              </a:solidFill>
              <a:effectLst/>
              <a:latin typeface="+mn-lt"/>
              <a:ea typeface="+mn-ea"/>
              <a:cs typeface="+mn-cs"/>
            </a:rPr>
            <a:t>ポイント減少したが</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今後も</a:t>
          </a:r>
          <a:r>
            <a:rPr lang="ja-JP" altLang="ja-JP" sz="1200" b="0" i="0" baseline="0">
              <a:solidFill>
                <a:schemeClr val="dk1"/>
              </a:solidFill>
              <a:effectLst/>
              <a:latin typeface="+mn-lt"/>
              <a:ea typeface="+mn-ea"/>
              <a:cs typeface="+mn-cs"/>
            </a:rPr>
            <a:t>地方債の新規発行を伴う普通建設事業を</a:t>
          </a:r>
          <a:r>
            <a:rPr lang="ja-JP" altLang="en-US" sz="1200" b="0" i="0" baseline="0">
              <a:solidFill>
                <a:schemeClr val="dk1"/>
              </a:solidFill>
              <a:effectLst/>
              <a:latin typeface="+mn-lt"/>
              <a:ea typeface="+mn-ea"/>
              <a:cs typeface="+mn-cs"/>
            </a:rPr>
            <a:t>予定しており、</a:t>
          </a:r>
          <a:r>
            <a:rPr lang="ja-JP" altLang="ja-JP" sz="1200" b="0" i="0" baseline="0">
              <a:solidFill>
                <a:schemeClr val="dk1"/>
              </a:solidFill>
              <a:effectLst/>
              <a:latin typeface="+mn-lt"/>
              <a:ea typeface="+mn-ea"/>
              <a:cs typeface="+mn-cs"/>
            </a:rPr>
            <a:t>公債費の増加が懸念されるが、必要性・緊急性を精査し縮減に努めることとしている。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104139</xdr:rowOff>
    </xdr:from>
    <xdr:to>
      <xdr:col>24</xdr:col>
      <xdr:colOff>25400</xdr:colOff>
      <xdr:row>80</xdr:row>
      <xdr:rowOff>96520</xdr:rowOff>
    </xdr:to>
    <xdr:cxnSp macro="">
      <xdr:nvCxnSpPr>
        <xdr:cNvPr id="362" name="直線コネクタ 361"/>
        <xdr:cNvCxnSpPr/>
      </xdr:nvCxnSpPr>
      <xdr:spPr>
        <a:xfrm flipV="1">
          <a:off x="3987800" y="1364868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96520</xdr:rowOff>
    </xdr:from>
    <xdr:to>
      <xdr:col>19</xdr:col>
      <xdr:colOff>187325</xdr:colOff>
      <xdr:row>80</xdr:row>
      <xdr:rowOff>100330</xdr:rowOff>
    </xdr:to>
    <xdr:cxnSp macro="">
      <xdr:nvCxnSpPr>
        <xdr:cNvPr id="365" name="直線コネクタ 364"/>
        <xdr:cNvCxnSpPr/>
      </xdr:nvCxnSpPr>
      <xdr:spPr>
        <a:xfrm flipV="1">
          <a:off x="3098800" y="13812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100330</xdr:rowOff>
    </xdr:from>
    <xdr:to>
      <xdr:col>15</xdr:col>
      <xdr:colOff>98425</xdr:colOff>
      <xdr:row>81</xdr:row>
      <xdr:rowOff>24130</xdr:rowOff>
    </xdr:to>
    <xdr:cxnSp macro="">
      <xdr:nvCxnSpPr>
        <xdr:cNvPr id="368" name="直線コネクタ 367"/>
        <xdr:cNvCxnSpPr/>
      </xdr:nvCxnSpPr>
      <xdr:spPr>
        <a:xfrm flipV="1">
          <a:off x="2209800" y="138163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24130</xdr:rowOff>
    </xdr:to>
    <xdr:cxnSp macro="">
      <xdr:nvCxnSpPr>
        <xdr:cNvPr id="371" name="直線コネクタ 370"/>
        <xdr:cNvCxnSpPr/>
      </xdr:nvCxnSpPr>
      <xdr:spPr>
        <a:xfrm>
          <a:off x="1320800" y="1384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53339</xdr:rowOff>
    </xdr:from>
    <xdr:to>
      <xdr:col>24</xdr:col>
      <xdr:colOff>76200</xdr:colOff>
      <xdr:row>79</xdr:row>
      <xdr:rowOff>154939</xdr:rowOff>
    </xdr:to>
    <xdr:sp macro="" textlink="">
      <xdr:nvSpPr>
        <xdr:cNvPr id="381" name="楕円 380"/>
        <xdr:cNvSpPr/>
      </xdr:nvSpPr>
      <xdr:spPr>
        <a:xfrm>
          <a:off x="4775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25416</xdr:rowOff>
    </xdr:from>
    <xdr:ext cx="762000" cy="259045"/>
    <xdr:sp macro="" textlink="">
      <xdr:nvSpPr>
        <xdr:cNvPr id="382" name="公債費該当値テキスト"/>
        <xdr:cNvSpPr txBox="1"/>
      </xdr:nvSpPr>
      <xdr:spPr>
        <a:xfrm>
          <a:off x="4914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45720</xdr:rowOff>
    </xdr:from>
    <xdr:to>
      <xdr:col>20</xdr:col>
      <xdr:colOff>38100</xdr:colOff>
      <xdr:row>80</xdr:row>
      <xdr:rowOff>147320</xdr:rowOff>
    </xdr:to>
    <xdr:sp macro="" textlink="">
      <xdr:nvSpPr>
        <xdr:cNvPr id="383" name="楕円 382"/>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132097</xdr:rowOff>
    </xdr:from>
    <xdr:ext cx="736600" cy="259045"/>
    <xdr:sp macro="" textlink="">
      <xdr:nvSpPr>
        <xdr:cNvPr id="384" name="テキスト ボックス 383"/>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49530</xdr:rowOff>
    </xdr:from>
    <xdr:to>
      <xdr:col>15</xdr:col>
      <xdr:colOff>149225</xdr:colOff>
      <xdr:row>80</xdr:row>
      <xdr:rowOff>151130</xdr:rowOff>
    </xdr:to>
    <xdr:sp macro="" textlink="">
      <xdr:nvSpPr>
        <xdr:cNvPr id="385" name="楕円 384"/>
        <xdr:cNvSpPr/>
      </xdr:nvSpPr>
      <xdr:spPr>
        <a:xfrm>
          <a:off x="3048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135907</xdr:rowOff>
    </xdr:from>
    <xdr:ext cx="762000" cy="259045"/>
    <xdr:sp macro="" textlink="">
      <xdr:nvSpPr>
        <xdr:cNvPr id="386" name="テキスト ボックス 385"/>
        <xdr:cNvSpPr txBox="1"/>
      </xdr:nvSpPr>
      <xdr:spPr>
        <a:xfrm>
          <a:off x="27178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87" name="楕円 386"/>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88" name="テキスト ボックス 387"/>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89" name="楕円 388"/>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0" name="テキスト ボックス 389"/>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公債費以外の比率については、いずれも類似団体平均を大きく下回る水準となっている。また、財政規模が小規模なため普通交付税の増減による比率の変動が大きくなる傾向がある。</a:t>
          </a:r>
          <a:endParaRPr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外海小離島群という地理的な不利条件や、過疎・高齢化が著しい状況にあって、厳しい財政運営を強いられているが、徹底した歳出削減による財政健全化を図りながら、限られた予算の重点配分により、産業振興や定住者の確保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127000</xdr:rowOff>
    </xdr:to>
    <xdr:cxnSp macro="">
      <xdr:nvCxnSpPr>
        <xdr:cNvPr id="425" name="直線コネクタ 424"/>
        <xdr:cNvCxnSpPr/>
      </xdr:nvCxnSpPr>
      <xdr:spPr>
        <a:xfrm>
          <a:off x="15671800" y="130657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35561</xdr:rowOff>
    </xdr:to>
    <xdr:cxnSp macro="">
      <xdr:nvCxnSpPr>
        <xdr:cNvPr id="428" name="直線コネクタ 427"/>
        <xdr:cNvCxnSpPr/>
      </xdr:nvCxnSpPr>
      <xdr:spPr>
        <a:xfrm>
          <a:off x="14782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79647</xdr:rowOff>
    </xdr:from>
    <xdr:to>
      <xdr:col>73</xdr:col>
      <xdr:colOff>180975</xdr:colOff>
      <xdr:row>75</xdr:row>
      <xdr:rowOff>161289</xdr:rowOff>
    </xdr:to>
    <xdr:cxnSp macro="">
      <xdr:nvCxnSpPr>
        <xdr:cNvPr id="431" name="直線コネクタ 430"/>
        <xdr:cNvCxnSpPr/>
      </xdr:nvCxnSpPr>
      <xdr:spPr>
        <a:xfrm>
          <a:off x="13893800" y="12938397"/>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15966</xdr:rowOff>
    </xdr:from>
    <xdr:to>
      <xdr:col>69</xdr:col>
      <xdr:colOff>92075</xdr:colOff>
      <xdr:row>75</xdr:row>
      <xdr:rowOff>79647</xdr:rowOff>
    </xdr:to>
    <xdr:cxnSp macro="">
      <xdr:nvCxnSpPr>
        <xdr:cNvPr id="434" name="直線コネクタ 433"/>
        <xdr:cNvCxnSpPr/>
      </xdr:nvCxnSpPr>
      <xdr:spPr>
        <a:xfrm>
          <a:off x="13004800" y="12703266"/>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4" name="楕円 44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5"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6" name="楕円 445"/>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7" name="テキスト ボックス 446"/>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28847</xdr:rowOff>
    </xdr:from>
    <xdr:to>
      <xdr:col>69</xdr:col>
      <xdr:colOff>142875</xdr:colOff>
      <xdr:row>75</xdr:row>
      <xdr:rowOff>130447</xdr:rowOff>
    </xdr:to>
    <xdr:sp macro="" textlink="">
      <xdr:nvSpPr>
        <xdr:cNvPr id="450" name="楕円 449"/>
        <xdr:cNvSpPr/>
      </xdr:nvSpPr>
      <xdr:spPr>
        <a:xfrm>
          <a:off x="13843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140624</xdr:rowOff>
    </xdr:from>
    <xdr:ext cx="762000" cy="259045"/>
    <xdr:sp macro="" textlink="">
      <xdr:nvSpPr>
        <xdr:cNvPr id="451" name="テキスト ボックス 450"/>
        <xdr:cNvSpPr txBox="1"/>
      </xdr:nvSpPr>
      <xdr:spPr>
        <a:xfrm>
          <a:off x="13512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136616</xdr:rowOff>
    </xdr:from>
    <xdr:to>
      <xdr:col>65</xdr:col>
      <xdr:colOff>53975</xdr:colOff>
      <xdr:row>74</xdr:row>
      <xdr:rowOff>66766</xdr:rowOff>
    </xdr:to>
    <xdr:sp macro="" textlink="">
      <xdr:nvSpPr>
        <xdr:cNvPr id="452" name="楕円 451"/>
        <xdr:cNvSpPr/>
      </xdr:nvSpPr>
      <xdr:spPr>
        <a:xfrm>
          <a:off x="12954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76943</xdr:rowOff>
    </xdr:from>
    <xdr:ext cx="762000" cy="259045"/>
    <xdr:sp macro="" textlink="">
      <xdr:nvSpPr>
        <xdr:cNvPr id="453" name="テキスト ボックス 452"/>
        <xdr:cNvSpPr txBox="1"/>
      </xdr:nvSpPr>
      <xdr:spPr>
        <a:xfrm>
          <a:off x="12623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94581</xdr:rowOff>
    </xdr:from>
    <xdr:to>
      <xdr:col>29</xdr:col>
      <xdr:colOff>127000</xdr:colOff>
      <xdr:row>12</xdr:row>
      <xdr:rowOff>106407</xdr:rowOff>
    </xdr:to>
    <xdr:cxnSp macro="">
      <xdr:nvCxnSpPr>
        <xdr:cNvPr id="51" name="直線コネクタ 50"/>
        <xdr:cNvCxnSpPr/>
      </xdr:nvCxnSpPr>
      <xdr:spPr bwMode="auto">
        <a:xfrm flipV="1">
          <a:off x="5003800" y="2199606"/>
          <a:ext cx="647700" cy="1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102489</xdr:rowOff>
    </xdr:from>
    <xdr:to>
      <xdr:col>26</xdr:col>
      <xdr:colOff>50800</xdr:colOff>
      <xdr:row>12</xdr:row>
      <xdr:rowOff>106407</xdr:rowOff>
    </xdr:to>
    <xdr:cxnSp macro="">
      <xdr:nvCxnSpPr>
        <xdr:cNvPr id="54" name="直線コネクタ 53"/>
        <xdr:cNvCxnSpPr/>
      </xdr:nvCxnSpPr>
      <xdr:spPr bwMode="auto">
        <a:xfrm>
          <a:off x="4305300" y="2207514"/>
          <a:ext cx="698500" cy="3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102489</xdr:rowOff>
    </xdr:from>
    <xdr:to>
      <xdr:col>22</xdr:col>
      <xdr:colOff>114300</xdr:colOff>
      <xdr:row>13</xdr:row>
      <xdr:rowOff>54559</xdr:rowOff>
    </xdr:to>
    <xdr:cxnSp macro="">
      <xdr:nvCxnSpPr>
        <xdr:cNvPr id="57" name="直線コネクタ 56"/>
        <xdr:cNvCxnSpPr/>
      </xdr:nvCxnSpPr>
      <xdr:spPr bwMode="auto">
        <a:xfrm flipV="1">
          <a:off x="3606800" y="2207514"/>
          <a:ext cx="698500" cy="12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35865</xdr:rowOff>
    </xdr:from>
    <xdr:to>
      <xdr:col>18</xdr:col>
      <xdr:colOff>177800</xdr:colOff>
      <xdr:row>13</xdr:row>
      <xdr:rowOff>54559</xdr:rowOff>
    </xdr:to>
    <xdr:cxnSp macro="">
      <xdr:nvCxnSpPr>
        <xdr:cNvPr id="60" name="直線コネクタ 59"/>
        <xdr:cNvCxnSpPr/>
      </xdr:nvCxnSpPr>
      <xdr:spPr bwMode="auto">
        <a:xfrm>
          <a:off x="2908300" y="2140890"/>
          <a:ext cx="698500" cy="1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43781</xdr:rowOff>
    </xdr:from>
    <xdr:to>
      <xdr:col>29</xdr:col>
      <xdr:colOff>177800</xdr:colOff>
      <xdr:row>12</xdr:row>
      <xdr:rowOff>145381</xdr:rowOff>
    </xdr:to>
    <xdr:sp macro="" textlink="">
      <xdr:nvSpPr>
        <xdr:cNvPr id="70" name="楕円 69"/>
        <xdr:cNvSpPr/>
      </xdr:nvSpPr>
      <xdr:spPr bwMode="auto">
        <a:xfrm>
          <a:off x="5600700" y="214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60308</xdr:rowOff>
    </xdr:from>
    <xdr:ext cx="762000" cy="259045"/>
    <xdr:sp macro="" textlink="">
      <xdr:nvSpPr>
        <xdr:cNvPr id="71" name="人口1人当たり決算額の推移該当値テキスト130"/>
        <xdr:cNvSpPr txBox="1"/>
      </xdr:nvSpPr>
      <xdr:spPr>
        <a:xfrm>
          <a:off x="5740400" y="199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55607</xdr:rowOff>
    </xdr:from>
    <xdr:to>
      <xdr:col>26</xdr:col>
      <xdr:colOff>101600</xdr:colOff>
      <xdr:row>12</xdr:row>
      <xdr:rowOff>157207</xdr:rowOff>
    </xdr:to>
    <xdr:sp macro="" textlink="">
      <xdr:nvSpPr>
        <xdr:cNvPr id="72" name="楕円 71"/>
        <xdr:cNvSpPr/>
      </xdr:nvSpPr>
      <xdr:spPr bwMode="auto">
        <a:xfrm>
          <a:off x="4953000" y="216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167384</xdr:rowOff>
    </xdr:from>
    <xdr:ext cx="736600" cy="259045"/>
    <xdr:sp macro="" textlink="">
      <xdr:nvSpPr>
        <xdr:cNvPr id="73" name="テキスト ボックス 72"/>
        <xdr:cNvSpPr txBox="1"/>
      </xdr:nvSpPr>
      <xdr:spPr>
        <a:xfrm>
          <a:off x="4622800" y="192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51689</xdr:rowOff>
    </xdr:from>
    <xdr:to>
      <xdr:col>22</xdr:col>
      <xdr:colOff>165100</xdr:colOff>
      <xdr:row>12</xdr:row>
      <xdr:rowOff>153289</xdr:rowOff>
    </xdr:to>
    <xdr:sp macro="" textlink="">
      <xdr:nvSpPr>
        <xdr:cNvPr id="74" name="楕円 73"/>
        <xdr:cNvSpPr/>
      </xdr:nvSpPr>
      <xdr:spPr bwMode="auto">
        <a:xfrm>
          <a:off x="4254500" y="215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163466</xdr:rowOff>
    </xdr:from>
    <xdr:ext cx="762000" cy="259045"/>
    <xdr:sp macro="" textlink="">
      <xdr:nvSpPr>
        <xdr:cNvPr id="75" name="テキスト ボックス 74"/>
        <xdr:cNvSpPr txBox="1"/>
      </xdr:nvSpPr>
      <xdr:spPr>
        <a:xfrm>
          <a:off x="3924300" y="192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3759</xdr:rowOff>
    </xdr:from>
    <xdr:to>
      <xdr:col>19</xdr:col>
      <xdr:colOff>38100</xdr:colOff>
      <xdr:row>13</xdr:row>
      <xdr:rowOff>105359</xdr:rowOff>
    </xdr:to>
    <xdr:sp macro="" textlink="">
      <xdr:nvSpPr>
        <xdr:cNvPr id="76" name="楕円 75"/>
        <xdr:cNvSpPr/>
      </xdr:nvSpPr>
      <xdr:spPr bwMode="auto">
        <a:xfrm>
          <a:off x="3556000" y="228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115536</xdr:rowOff>
    </xdr:from>
    <xdr:ext cx="762000" cy="259045"/>
    <xdr:sp macro="" textlink="">
      <xdr:nvSpPr>
        <xdr:cNvPr id="77" name="テキスト ボックス 76"/>
        <xdr:cNvSpPr txBox="1"/>
      </xdr:nvSpPr>
      <xdr:spPr>
        <a:xfrm>
          <a:off x="3225800" y="20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156515</xdr:rowOff>
    </xdr:from>
    <xdr:to>
      <xdr:col>15</xdr:col>
      <xdr:colOff>101600</xdr:colOff>
      <xdr:row>12</xdr:row>
      <xdr:rowOff>86665</xdr:rowOff>
    </xdr:to>
    <xdr:sp macro="" textlink="">
      <xdr:nvSpPr>
        <xdr:cNvPr id="78" name="楕円 77"/>
        <xdr:cNvSpPr/>
      </xdr:nvSpPr>
      <xdr:spPr bwMode="auto">
        <a:xfrm>
          <a:off x="2857500" y="209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96842</xdr:rowOff>
    </xdr:from>
    <xdr:ext cx="762000" cy="259045"/>
    <xdr:sp macro="" textlink="">
      <xdr:nvSpPr>
        <xdr:cNvPr id="79" name="テキスト ボックス 78"/>
        <xdr:cNvSpPr txBox="1"/>
      </xdr:nvSpPr>
      <xdr:spPr>
        <a:xfrm>
          <a:off x="2527300" y="18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58987</xdr:rowOff>
    </xdr:from>
    <xdr:to>
      <xdr:col>29</xdr:col>
      <xdr:colOff>127000</xdr:colOff>
      <xdr:row>37</xdr:row>
      <xdr:rowOff>79255</xdr:rowOff>
    </xdr:to>
    <xdr:cxnSp macro="">
      <xdr:nvCxnSpPr>
        <xdr:cNvPr id="105" name="直線コネクタ 104"/>
        <xdr:cNvCxnSpPr/>
      </xdr:nvCxnSpPr>
      <xdr:spPr bwMode="auto">
        <a:xfrm flipV="1">
          <a:off x="5651500" y="6326437"/>
          <a:ext cx="0" cy="8775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51332</xdr:rowOff>
    </xdr:from>
    <xdr:ext cx="762000" cy="259045"/>
    <xdr:sp macro="" textlink="">
      <xdr:nvSpPr>
        <xdr:cNvPr id="106" name="人口1人当たり決算額の推移最小値テキスト445"/>
        <xdr:cNvSpPr txBox="1"/>
      </xdr:nvSpPr>
      <xdr:spPr>
        <a:xfrm>
          <a:off x="5740400" y="71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79255</xdr:rowOff>
    </xdr:from>
    <xdr:to>
      <xdr:col>30</xdr:col>
      <xdr:colOff>25400</xdr:colOff>
      <xdr:row>37</xdr:row>
      <xdr:rowOff>79255</xdr:rowOff>
    </xdr:to>
    <xdr:cxnSp macro="">
      <xdr:nvCxnSpPr>
        <xdr:cNvPr id="107" name="直線コネクタ 106"/>
        <xdr:cNvCxnSpPr/>
      </xdr:nvCxnSpPr>
      <xdr:spPr bwMode="auto">
        <a:xfrm>
          <a:off x="5562600" y="720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145364</xdr:rowOff>
    </xdr:from>
    <xdr:ext cx="762000" cy="259045"/>
    <xdr:sp macro="" textlink="">
      <xdr:nvSpPr>
        <xdr:cNvPr id="108" name="人口1人当たり決算額の推移最大値テキスト445"/>
        <xdr:cNvSpPr txBox="1"/>
      </xdr:nvSpPr>
      <xdr:spPr>
        <a:xfrm>
          <a:off x="5740400" y="60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58987</xdr:rowOff>
    </xdr:from>
    <xdr:to>
      <xdr:col>30</xdr:col>
      <xdr:colOff>25400</xdr:colOff>
      <xdr:row>34</xdr:row>
      <xdr:rowOff>58987</xdr:rowOff>
    </xdr:to>
    <xdr:cxnSp macro="">
      <xdr:nvCxnSpPr>
        <xdr:cNvPr id="109" name="直線コネクタ 108"/>
        <xdr:cNvCxnSpPr/>
      </xdr:nvCxnSpPr>
      <xdr:spPr bwMode="auto">
        <a:xfrm>
          <a:off x="5562600" y="63264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290682</xdr:rowOff>
    </xdr:from>
    <xdr:to>
      <xdr:col>29</xdr:col>
      <xdr:colOff>127000</xdr:colOff>
      <xdr:row>34</xdr:row>
      <xdr:rowOff>86625</xdr:rowOff>
    </xdr:to>
    <xdr:cxnSp macro="">
      <xdr:nvCxnSpPr>
        <xdr:cNvPr id="110" name="直線コネクタ 109"/>
        <xdr:cNvCxnSpPr/>
      </xdr:nvCxnSpPr>
      <xdr:spPr bwMode="auto">
        <a:xfrm>
          <a:off x="5003800" y="6215232"/>
          <a:ext cx="647700" cy="13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124035</xdr:rowOff>
    </xdr:from>
    <xdr:ext cx="762000" cy="259045"/>
    <xdr:sp macro="" textlink="">
      <xdr:nvSpPr>
        <xdr:cNvPr id="111" name="人口1人当たり決算額の推移平均値テキスト445"/>
        <xdr:cNvSpPr txBox="1"/>
      </xdr:nvSpPr>
      <xdr:spPr>
        <a:xfrm>
          <a:off x="5740400" y="673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151958</xdr:rowOff>
    </xdr:from>
    <xdr:to>
      <xdr:col>29</xdr:col>
      <xdr:colOff>177800</xdr:colOff>
      <xdr:row>35</xdr:row>
      <xdr:rowOff>253558</xdr:rowOff>
    </xdr:to>
    <xdr:sp macro="" textlink="">
      <xdr:nvSpPr>
        <xdr:cNvPr id="112" name="フローチャート: 判断 111"/>
        <xdr:cNvSpPr/>
      </xdr:nvSpPr>
      <xdr:spPr bwMode="auto">
        <a:xfrm>
          <a:off x="56007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290682</xdr:rowOff>
    </xdr:from>
    <xdr:to>
      <xdr:col>26</xdr:col>
      <xdr:colOff>50800</xdr:colOff>
      <xdr:row>34</xdr:row>
      <xdr:rowOff>12723</xdr:rowOff>
    </xdr:to>
    <xdr:cxnSp macro="">
      <xdr:nvCxnSpPr>
        <xdr:cNvPr id="113" name="直線コネクタ 112"/>
        <xdr:cNvCxnSpPr/>
      </xdr:nvCxnSpPr>
      <xdr:spPr bwMode="auto">
        <a:xfrm flipV="1">
          <a:off x="4305300" y="6215232"/>
          <a:ext cx="698500" cy="6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170429</xdr:rowOff>
    </xdr:from>
    <xdr:to>
      <xdr:col>26</xdr:col>
      <xdr:colOff>101600</xdr:colOff>
      <xdr:row>35</xdr:row>
      <xdr:rowOff>272029</xdr:rowOff>
    </xdr:to>
    <xdr:sp macro="" textlink="">
      <xdr:nvSpPr>
        <xdr:cNvPr id="114" name="フローチャート: 判断 113"/>
        <xdr:cNvSpPr/>
      </xdr:nvSpPr>
      <xdr:spPr bwMode="auto">
        <a:xfrm>
          <a:off x="49530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256806</xdr:rowOff>
    </xdr:from>
    <xdr:ext cx="736600" cy="259045"/>
    <xdr:sp macro="" textlink="">
      <xdr:nvSpPr>
        <xdr:cNvPr id="115" name="テキスト ボックス 114"/>
        <xdr:cNvSpPr txBox="1"/>
      </xdr:nvSpPr>
      <xdr:spPr>
        <a:xfrm>
          <a:off x="4622800" y="686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196000</xdr:rowOff>
    </xdr:from>
    <xdr:to>
      <xdr:col>22</xdr:col>
      <xdr:colOff>114300</xdr:colOff>
      <xdr:row>34</xdr:row>
      <xdr:rowOff>12723</xdr:rowOff>
    </xdr:to>
    <xdr:cxnSp macro="">
      <xdr:nvCxnSpPr>
        <xdr:cNvPr id="116" name="直線コネクタ 115"/>
        <xdr:cNvCxnSpPr/>
      </xdr:nvCxnSpPr>
      <xdr:spPr bwMode="auto">
        <a:xfrm>
          <a:off x="3606800" y="6120550"/>
          <a:ext cx="698500" cy="15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7" name="フローチャート: 判断 116"/>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292614</xdr:rowOff>
    </xdr:from>
    <xdr:ext cx="762000" cy="259045"/>
    <xdr:sp macro="" textlink="">
      <xdr:nvSpPr>
        <xdr:cNvPr id="118" name="テキスト ボックス 117"/>
        <xdr:cNvSpPr txBox="1"/>
      </xdr:nvSpPr>
      <xdr:spPr>
        <a:xfrm>
          <a:off x="39243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196000</xdr:rowOff>
    </xdr:from>
    <xdr:to>
      <xdr:col>18</xdr:col>
      <xdr:colOff>177800</xdr:colOff>
      <xdr:row>34</xdr:row>
      <xdr:rowOff>75359</xdr:rowOff>
    </xdr:to>
    <xdr:cxnSp macro="">
      <xdr:nvCxnSpPr>
        <xdr:cNvPr id="119" name="直線コネクタ 118"/>
        <xdr:cNvCxnSpPr/>
      </xdr:nvCxnSpPr>
      <xdr:spPr bwMode="auto">
        <a:xfrm flipV="1">
          <a:off x="2908300" y="6120550"/>
          <a:ext cx="698500" cy="22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20" name="フローチャート: 判断 119"/>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21" name="テキスト ボックス 120"/>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2" name="フローチャート: 判断 121"/>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3" name="テキスト ボックス 122"/>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35825</xdr:rowOff>
    </xdr:from>
    <xdr:to>
      <xdr:col>29</xdr:col>
      <xdr:colOff>177800</xdr:colOff>
      <xdr:row>34</xdr:row>
      <xdr:rowOff>137425</xdr:rowOff>
    </xdr:to>
    <xdr:sp macro="" textlink="">
      <xdr:nvSpPr>
        <xdr:cNvPr id="129" name="楕円 128"/>
        <xdr:cNvSpPr/>
      </xdr:nvSpPr>
      <xdr:spPr bwMode="auto">
        <a:xfrm>
          <a:off x="5600700" y="630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297764</xdr:rowOff>
    </xdr:from>
    <xdr:ext cx="762000" cy="259045"/>
    <xdr:sp macro="" textlink="">
      <xdr:nvSpPr>
        <xdr:cNvPr id="130" name="人口1人当たり決算額の推移該当値テキスト445"/>
        <xdr:cNvSpPr txBox="1"/>
      </xdr:nvSpPr>
      <xdr:spPr>
        <a:xfrm>
          <a:off x="5740400" y="622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239882</xdr:rowOff>
    </xdr:from>
    <xdr:to>
      <xdr:col>26</xdr:col>
      <xdr:colOff>101600</xdr:colOff>
      <xdr:row>33</xdr:row>
      <xdr:rowOff>341482</xdr:rowOff>
    </xdr:to>
    <xdr:sp macro="" textlink="">
      <xdr:nvSpPr>
        <xdr:cNvPr id="131" name="楕円 130"/>
        <xdr:cNvSpPr/>
      </xdr:nvSpPr>
      <xdr:spPr bwMode="auto">
        <a:xfrm>
          <a:off x="4953000" y="616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8759</xdr:rowOff>
    </xdr:from>
    <xdr:ext cx="736600" cy="259045"/>
    <xdr:sp macro="" textlink="">
      <xdr:nvSpPr>
        <xdr:cNvPr id="132" name="テキスト ボックス 131"/>
        <xdr:cNvSpPr txBox="1"/>
      </xdr:nvSpPr>
      <xdr:spPr>
        <a:xfrm>
          <a:off x="4622800" y="593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304823</xdr:rowOff>
    </xdr:from>
    <xdr:to>
      <xdr:col>22</xdr:col>
      <xdr:colOff>165100</xdr:colOff>
      <xdr:row>34</xdr:row>
      <xdr:rowOff>63523</xdr:rowOff>
    </xdr:to>
    <xdr:sp macro="" textlink="">
      <xdr:nvSpPr>
        <xdr:cNvPr id="133" name="楕円 132"/>
        <xdr:cNvSpPr/>
      </xdr:nvSpPr>
      <xdr:spPr bwMode="auto">
        <a:xfrm>
          <a:off x="4254500" y="622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73700</xdr:rowOff>
    </xdr:from>
    <xdr:ext cx="762000" cy="259045"/>
    <xdr:sp macro="" textlink="">
      <xdr:nvSpPr>
        <xdr:cNvPr id="134" name="テキスト ボックス 133"/>
        <xdr:cNvSpPr txBox="1"/>
      </xdr:nvSpPr>
      <xdr:spPr>
        <a:xfrm>
          <a:off x="3924300" y="59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145200</xdr:rowOff>
    </xdr:from>
    <xdr:to>
      <xdr:col>19</xdr:col>
      <xdr:colOff>38100</xdr:colOff>
      <xdr:row>33</xdr:row>
      <xdr:rowOff>246800</xdr:rowOff>
    </xdr:to>
    <xdr:sp macro="" textlink="">
      <xdr:nvSpPr>
        <xdr:cNvPr id="135" name="楕円 134"/>
        <xdr:cNvSpPr/>
      </xdr:nvSpPr>
      <xdr:spPr bwMode="auto">
        <a:xfrm>
          <a:off x="3556000" y="606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85527</xdr:rowOff>
    </xdr:from>
    <xdr:ext cx="762000" cy="259045"/>
    <xdr:sp macro="" textlink="">
      <xdr:nvSpPr>
        <xdr:cNvPr id="136" name="テキスト ボックス 135"/>
        <xdr:cNvSpPr txBox="1"/>
      </xdr:nvSpPr>
      <xdr:spPr>
        <a:xfrm>
          <a:off x="3225800" y="583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24559</xdr:rowOff>
    </xdr:from>
    <xdr:to>
      <xdr:col>15</xdr:col>
      <xdr:colOff>101600</xdr:colOff>
      <xdr:row>34</xdr:row>
      <xdr:rowOff>126159</xdr:rowOff>
    </xdr:to>
    <xdr:sp macro="" textlink="">
      <xdr:nvSpPr>
        <xdr:cNvPr id="137" name="楕円 136"/>
        <xdr:cNvSpPr/>
      </xdr:nvSpPr>
      <xdr:spPr bwMode="auto">
        <a:xfrm>
          <a:off x="2857500" y="629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136336</xdr:rowOff>
    </xdr:from>
    <xdr:ext cx="762000" cy="259045"/>
    <xdr:sp macro="" textlink="">
      <xdr:nvSpPr>
        <xdr:cNvPr id="138" name="テキスト ボックス 137"/>
        <xdr:cNvSpPr txBox="1"/>
      </xdr:nvSpPr>
      <xdr:spPr>
        <a:xfrm>
          <a:off x="2527300" y="606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382
31.39
2,840,070
2,716,001
115,032
769,073
2,550,917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122885</xdr:rowOff>
    </xdr:from>
    <xdr:to>
      <xdr:col>24</xdr:col>
      <xdr:colOff>63500</xdr:colOff>
      <xdr:row>34</xdr:row>
      <xdr:rowOff>27543</xdr:rowOff>
    </xdr:to>
    <xdr:cxnSp macro="">
      <xdr:nvCxnSpPr>
        <xdr:cNvPr id="60" name="直線コネクタ 59"/>
        <xdr:cNvCxnSpPr/>
      </xdr:nvCxnSpPr>
      <xdr:spPr>
        <a:xfrm>
          <a:off x="3797300" y="5780735"/>
          <a:ext cx="838200" cy="7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122885</xdr:rowOff>
    </xdr:from>
    <xdr:to>
      <xdr:col>19</xdr:col>
      <xdr:colOff>177800</xdr:colOff>
      <xdr:row>33</xdr:row>
      <xdr:rowOff>151288</xdr:rowOff>
    </xdr:to>
    <xdr:cxnSp macro="">
      <xdr:nvCxnSpPr>
        <xdr:cNvPr id="63" name="直線コネクタ 62"/>
        <xdr:cNvCxnSpPr/>
      </xdr:nvCxnSpPr>
      <xdr:spPr>
        <a:xfrm flipV="1">
          <a:off x="2908300" y="5780735"/>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151288</xdr:rowOff>
    </xdr:from>
    <xdr:to>
      <xdr:col>15</xdr:col>
      <xdr:colOff>50800</xdr:colOff>
      <xdr:row>33</xdr:row>
      <xdr:rowOff>167599</xdr:rowOff>
    </xdr:to>
    <xdr:cxnSp macro="">
      <xdr:nvCxnSpPr>
        <xdr:cNvPr id="66" name="直線コネクタ 65"/>
        <xdr:cNvCxnSpPr/>
      </xdr:nvCxnSpPr>
      <xdr:spPr>
        <a:xfrm flipV="1">
          <a:off x="2019300" y="5809138"/>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167599</xdr:rowOff>
    </xdr:from>
    <xdr:to>
      <xdr:col>10</xdr:col>
      <xdr:colOff>114300</xdr:colOff>
      <xdr:row>34</xdr:row>
      <xdr:rowOff>7734</xdr:rowOff>
    </xdr:to>
    <xdr:cxnSp macro="">
      <xdr:nvCxnSpPr>
        <xdr:cNvPr id="69" name="直線コネクタ 68"/>
        <xdr:cNvCxnSpPr/>
      </xdr:nvCxnSpPr>
      <xdr:spPr>
        <a:xfrm flipV="1">
          <a:off x="1130300" y="5825449"/>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148193</xdr:rowOff>
    </xdr:from>
    <xdr:to>
      <xdr:col>24</xdr:col>
      <xdr:colOff>114300</xdr:colOff>
      <xdr:row>34</xdr:row>
      <xdr:rowOff>78343</xdr:rowOff>
    </xdr:to>
    <xdr:sp macro="" textlink="">
      <xdr:nvSpPr>
        <xdr:cNvPr id="79" name="楕円 78"/>
        <xdr:cNvSpPr/>
      </xdr:nvSpPr>
      <xdr:spPr>
        <a:xfrm>
          <a:off x="4584700" y="58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171070</xdr:rowOff>
    </xdr:from>
    <xdr:ext cx="599010" cy="259045"/>
    <xdr:sp macro="" textlink="">
      <xdr:nvSpPr>
        <xdr:cNvPr id="80" name="人件費該当値テキスト"/>
        <xdr:cNvSpPr txBox="1"/>
      </xdr:nvSpPr>
      <xdr:spPr>
        <a:xfrm>
          <a:off x="4686300" y="565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72085</xdr:rowOff>
    </xdr:from>
    <xdr:to>
      <xdr:col>20</xdr:col>
      <xdr:colOff>38100</xdr:colOff>
      <xdr:row>34</xdr:row>
      <xdr:rowOff>2235</xdr:rowOff>
    </xdr:to>
    <xdr:sp macro="" textlink="">
      <xdr:nvSpPr>
        <xdr:cNvPr id="81" name="楕円 80"/>
        <xdr:cNvSpPr/>
      </xdr:nvSpPr>
      <xdr:spPr>
        <a:xfrm>
          <a:off x="3746500" y="57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18762</xdr:rowOff>
    </xdr:from>
    <xdr:ext cx="599010" cy="259045"/>
    <xdr:sp macro="" textlink="">
      <xdr:nvSpPr>
        <xdr:cNvPr id="82" name="テキスト ボックス 81"/>
        <xdr:cNvSpPr txBox="1"/>
      </xdr:nvSpPr>
      <xdr:spPr>
        <a:xfrm>
          <a:off x="3497795" y="550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100488</xdr:rowOff>
    </xdr:from>
    <xdr:to>
      <xdr:col>15</xdr:col>
      <xdr:colOff>101600</xdr:colOff>
      <xdr:row>34</xdr:row>
      <xdr:rowOff>30638</xdr:rowOff>
    </xdr:to>
    <xdr:sp macro="" textlink="">
      <xdr:nvSpPr>
        <xdr:cNvPr id="83" name="楕円 82"/>
        <xdr:cNvSpPr/>
      </xdr:nvSpPr>
      <xdr:spPr>
        <a:xfrm>
          <a:off x="2857500" y="57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47165</xdr:rowOff>
    </xdr:from>
    <xdr:ext cx="599010" cy="259045"/>
    <xdr:sp macro="" textlink="">
      <xdr:nvSpPr>
        <xdr:cNvPr id="84" name="テキスト ボックス 83"/>
        <xdr:cNvSpPr txBox="1"/>
      </xdr:nvSpPr>
      <xdr:spPr>
        <a:xfrm>
          <a:off x="2608795" y="553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116799</xdr:rowOff>
    </xdr:from>
    <xdr:to>
      <xdr:col>10</xdr:col>
      <xdr:colOff>165100</xdr:colOff>
      <xdr:row>34</xdr:row>
      <xdr:rowOff>46949</xdr:rowOff>
    </xdr:to>
    <xdr:sp macro="" textlink="">
      <xdr:nvSpPr>
        <xdr:cNvPr id="85" name="楕円 84"/>
        <xdr:cNvSpPr/>
      </xdr:nvSpPr>
      <xdr:spPr>
        <a:xfrm>
          <a:off x="1968500" y="57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63476</xdr:rowOff>
    </xdr:from>
    <xdr:ext cx="599010" cy="259045"/>
    <xdr:sp macro="" textlink="">
      <xdr:nvSpPr>
        <xdr:cNvPr id="86" name="テキスト ボックス 85"/>
        <xdr:cNvSpPr txBox="1"/>
      </xdr:nvSpPr>
      <xdr:spPr>
        <a:xfrm>
          <a:off x="1719795" y="554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128384</xdr:rowOff>
    </xdr:from>
    <xdr:to>
      <xdr:col>6</xdr:col>
      <xdr:colOff>38100</xdr:colOff>
      <xdr:row>34</xdr:row>
      <xdr:rowOff>58534</xdr:rowOff>
    </xdr:to>
    <xdr:sp macro="" textlink="">
      <xdr:nvSpPr>
        <xdr:cNvPr id="87" name="楕円 86"/>
        <xdr:cNvSpPr/>
      </xdr:nvSpPr>
      <xdr:spPr>
        <a:xfrm>
          <a:off x="1079500" y="57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75061</xdr:rowOff>
    </xdr:from>
    <xdr:ext cx="599010" cy="259045"/>
    <xdr:sp macro="" textlink="">
      <xdr:nvSpPr>
        <xdr:cNvPr id="88" name="テキスト ボックス 87"/>
        <xdr:cNvSpPr txBox="1"/>
      </xdr:nvSpPr>
      <xdr:spPr>
        <a:xfrm>
          <a:off x="830795" y="556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90454</xdr:rowOff>
    </xdr:from>
    <xdr:to>
      <xdr:col>24</xdr:col>
      <xdr:colOff>63500</xdr:colOff>
      <xdr:row>56</xdr:row>
      <xdr:rowOff>106065</xdr:rowOff>
    </xdr:to>
    <xdr:cxnSp macro="">
      <xdr:nvCxnSpPr>
        <xdr:cNvPr id="115" name="直線コネクタ 114"/>
        <xdr:cNvCxnSpPr/>
      </xdr:nvCxnSpPr>
      <xdr:spPr>
        <a:xfrm flipV="1">
          <a:off x="3797300" y="9691654"/>
          <a:ext cx="8382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54378</xdr:rowOff>
    </xdr:from>
    <xdr:to>
      <xdr:col>19</xdr:col>
      <xdr:colOff>177800</xdr:colOff>
      <xdr:row>56</xdr:row>
      <xdr:rowOff>106065</xdr:rowOff>
    </xdr:to>
    <xdr:cxnSp macro="">
      <xdr:nvCxnSpPr>
        <xdr:cNvPr id="118" name="直線コネクタ 117"/>
        <xdr:cNvCxnSpPr/>
      </xdr:nvCxnSpPr>
      <xdr:spPr>
        <a:xfrm>
          <a:off x="2908300" y="9655578"/>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44423</xdr:rowOff>
    </xdr:from>
    <xdr:to>
      <xdr:col>15</xdr:col>
      <xdr:colOff>50800</xdr:colOff>
      <xdr:row>56</xdr:row>
      <xdr:rowOff>54378</xdr:rowOff>
    </xdr:to>
    <xdr:cxnSp macro="">
      <xdr:nvCxnSpPr>
        <xdr:cNvPr id="121" name="直線コネクタ 120"/>
        <xdr:cNvCxnSpPr/>
      </xdr:nvCxnSpPr>
      <xdr:spPr>
        <a:xfrm>
          <a:off x="2019300" y="9645623"/>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44423</xdr:rowOff>
    </xdr:from>
    <xdr:to>
      <xdr:col>10</xdr:col>
      <xdr:colOff>114300</xdr:colOff>
      <xdr:row>56</xdr:row>
      <xdr:rowOff>67297</xdr:rowOff>
    </xdr:to>
    <xdr:cxnSp macro="">
      <xdr:nvCxnSpPr>
        <xdr:cNvPr id="124" name="直線コネクタ 123"/>
        <xdr:cNvCxnSpPr/>
      </xdr:nvCxnSpPr>
      <xdr:spPr>
        <a:xfrm flipV="1">
          <a:off x="1130300" y="9645623"/>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39654</xdr:rowOff>
    </xdr:from>
    <xdr:to>
      <xdr:col>24</xdr:col>
      <xdr:colOff>114300</xdr:colOff>
      <xdr:row>56</xdr:row>
      <xdr:rowOff>141254</xdr:rowOff>
    </xdr:to>
    <xdr:sp macro="" textlink="">
      <xdr:nvSpPr>
        <xdr:cNvPr id="134" name="楕円 133"/>
        <xdr:cNvSpPr/>
      </xdr:nvSpPr>
      <xdr:spPr>
        <a:xfrm>
          <a:off x="4584700" y="96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62531</xdr:rowOff>
    </xdr:from>
    <xdr:ext cx="599010" cy="259045"/>
    <xdr:sp macro="" textlink="">
      <xdr:nvSpPr>
        <xdr:cNvPr id="135" name="物件費該当値テキスト"/>
        <xdr:cNvSpPr txBox="1"/>
      </xdr:nvSpPr>
      <xdr:spPr>
        <a:xfrm>
          <a:off x="4686300" y="949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55265</xdr:rowOff>
    </xdr:from>
    <xdr:to>
      <xdr:col>20</xdr:col>
      <xdr:colOff>38100</xdr:colOff>
      <xdr:row>56</xdr:row>
      <xdr:rowOff>156865</xdr:rowOff>
    </xdr:to>
    <xdr:sp macro="" textlink="">
      <xdr:nvSpPr>
        <xdr:cNvPr id="136" name="楕円 135"/>
        <xdr:cNvSpPr/>
      </xdr:nvSpPr>
      <xdr:spPr>
        <a:xfrm>
          <a:off x="3746500" y="96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1942</xdr:rowOff>
    </xdr:from>
    <xdr:ext cx="599010" cy="259045"/>
    <xdr:sp macro="" textlink="">
      <xdr:nvSpPr>
        <xdr:cNvPr id="137" name="テキスト ボックス 136"/>
        <xdr:cNvSpPr txBox="1"/>
      </xdr:nvSpPr>
      <xdr:spPr>
        <a:xfrm>
          <a:off x="3497795" y="94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3578</xdr:rowOff>
    </xdr:from>
    <xdr:to>
      <xdr:col>15</xdr:col>
      <xdr:colOff>101600</xdr:colOff>
      <xdr:row>56</xdr:row>
      <xdr:rowOff>105178</xdr:rowOff>
    </xdr:to>
    <xdr:sp macro="" textlink="">
      <xdr:nvSpPr>
        <xdr:cNvPr id="138" name="楕円 137"/>
        <xdr:cNvSpPr/>
      </xdr:nvSpPr>
      <xdr:spPr>
        <a:xfrm>
          <a:off x="2857500" y="96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121705</xdr:rowOff>
    </xdr:from>
    <xdr:ext cx="599010" cy="259045"/>
    <xdr:sp macro="" textlink="">
      <xdr:nvSpPr>
        <xdr:cNvPr id="139" name="テキスト ボックス 138"/>
        <xdr:cNvSpPr txBox="1"/>
      </xdr:nvSpPr>
      <xdr:spPr>
        <a:xfrm>
          <a:off x="2608795" y="938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165073</xdr:rowOff>
    </xdr:from>
    <xdr:to>
      <xdr:col>10</xdr:col>
      <xdr:colOff>165100</xdr:colOff>
      <xdr:row>56</xdr:row>
      <xdr:rowOff>95223</xdr:rowOff>
    </xdr:to>
    <xdr:sp macro="" textlink="">
      <xdr:nvSpPr>
        <xdr:cNvPr id="140" name="楕円 139"/>
        <xdr:cNvSpPr/>
      </xdr:nvSpPr>
      <xdr:spPr>
        <a:xfrm>
          <a:off x="1968500" y="95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111750</xdr:rowOff>
    </xdr:from>
    <xdr:ext cx="599010" cy="259045"/>
    <xdr:sp macro="" textlink="">
      <xdr:nvSpPr>
        <xdr:cNvPr id="141" name="テキスト ボックス 140"/>
        <xdr:cNvSpPr txBox="1"/>
      </xdr:nvSpPr>
      <xdr:spPr>
        <a:xfrm>
          <a:off x="1719795" y="937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16497</xdr:rowOff>
    </xdr:from>
    <xdr:to>
      <xdr:col>6</xdr:col>
      <xdr:colOff>38100</xdr:colOff>
      <xdr:row>56</xdr:row>
      <xdr:rowOff>118097</xdr:rowOff>
    </xdr:to>
    <xdr:sp macro="" textlink="">
      <xdr:nvSpPr>
        <xdr:cNvPr id="142" name="楕円 141"/>
        <xdr:cNvSpPr/>
      </xdr:nvSpPr>
      <xdr:spPr>
        <a:xfrm>
          <a:off x="1079500" y="96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134624</xdr:rowOff>
    </xdr:from>
    <xdr:ext cx="599010" cy="259045"/>
    <xdr:sp macro="" textlink="">
      <xdr:nvSpPr>
        <xdr:cNvPr id="143" name="テキスト ボックス 142"/>
        <xdr:cNvSpPr txBox="1"/>
      </xdr:nvSpPr>
      <xdr:spPr>
        <a:xfrm>
          <a:off x="830795" y="939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72537</xdr:rowOff>
    </xdr:from>
    <xdr:to>
      <xdr:col>24</xdr:col>
      <xdr:colOff>63500</xdr:colOff>
      <xdr:row>78</xdr:row>
      <xdr:rowOff>77563</xdr:rowOff>
    </xdr:to>
    <xdr:cxnSp macro="">
      <xdr:nvCxnSpPr>
        <xdr:cNvPr id="170" name="直線コネクタ 169"/>
        <xdr:cNvCxnSpPr/>
      </xdr:nvCxnSpPr>
      <xdr:spPr>
        <a:xfrm flipV="1">
          <a:off x="3797300" y="13445637"/>
          <a:ext cx="8382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63719</xdr:rowOff>
    </xdr:from>
    <xdr:to>
      <xdr:col>19</xdr:col>
      <xdr:colOff>177800</xdr:colOff>
      <xdr:row>78</xdr:row>
      <xdr:rowOff>77563</xdr:rowOff>
    </xdr:to>
    <xdr:cxnSp macro="">
      <xdr:nvCxnSpPr>
        <xdr:cNvPr id="173" name="直線コネクタ 172"/>
        <xdr:cNvCxnSpPr/>
      </xdr:nvCxnSpPr>
      <xdr:spPr>
        <a:xfrm>
          <a:off x="2908300" y="13436819"/>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63719</xdr:rowOff>
    </xdr:from>
    <xdr:to>
      <xdr:col>15</xdr:col>
      <xdr:colOff>50800</xdr:colOff>
      <xdr:row>78</xdr:row>
      <xdr:rowOff>78119</xdr:rowOff>
    </xdr:to>
    <xdr:cxnSp macro="">
      <xdr:nvCxnSpPr>
        <xdr:cNvPr id="176" name="直線コネクタ 175"/>
        <xdr:cNvCxnSpPr/>
      </xdr:nvCxnSpPr>
      <xdr:spPr>
        <a:xfrm flipV="1">
          <a:off x="2019300" y="13436819"/>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78119</xdr:rowOff>
    </xdr:from>
    <xdr:to>
      <xdr:col>10</xdr:col>
      <xdr:colOff>114300</xdr:colOff>
      <xdr:row>78</xdr:row>
      <xdr:rowOff>91914</xdr:rowOff>
    </xdr:to>
    <xdr:cxnSp macro="">
      <xdr:nvCxnSpPr>
        <xdr:cNvPr id="179" name="直線コネクタ 178"/>
        <xdr:cNvCxnSpPr/>
      </xdr:nvCxnSpPr>
      <xdr:spPr>
        <a:xfrm flipV="1">
          <a:off x="1130300" y="13451219"/>
          <a:ext cx="889000" cy="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21737</xdr:rowOff>
    </xdr:from>
    <xdr:to>
      <xdr:col>24</xdr:col>
      <xdr:colOff>114300</xdr:colOff>
      <xdr:row>78</xdr:row>
      <xdr:rowOff>123337</xdr:rowOff>
    </xdr:to>
    <xdr:sp macro="" textlink="">
      <xdr:nvSpPr>
        <xdr:cNvPr id="189" name="楕円 188"/>
        <xdr:cNvSpPr/>
      </xdr:nvSpPr>
      <xdr:spPr>
        <a:xfrm>
          <a:off x="45847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26763</xdr:rowOff>
    </xdr:from>
    <xdr:to>
      <xdr:col>20</xdr:col>
      <xdr:colOff>38100</xdr:colOff>
      <xdr:row>78</xdr:row>
      <xdr:rowOff>128363</xdr:rowOff>
    </xdr:to>
    <xdr:sp macro="" textlink="">
      <xdr:nvSpPr>
        <xdr:cNvPr id="191" name="楕円 190"/>
        <xdr:cNvSpPr/>
      </xdr:nvSpPr>
      <xdr:spPr>
        <a:xfrm>
          <a:off x="3746500" y="133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119490</xdr:rowOff>
    </xdr:from>
    <xdr:ext cx="534377" cy="259045"/>
    <xdr:sp macro="" textlink="">
      <xdr:nvSpPr>
        <xdr:cNvPr id="192" name="テキスト ボックス 191"/>
        <xdr:cNvSpPr txBox="1"/>
      </xdr:nvSpPr>
      <xdr:spPr>
        <a:xfrm>
          <a:off x="3530111" y="134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12919</xdr:rowOff>
    </xdr:from>
    <xdr:to>
      <xdr:col>15</xdr:col>
      <xdr:colOff>101600</xdr:colOff>
      <xdr:row>78</xdr:row>
      <xdr:rowOff>114519</xdr:rowOff>
    </xdr:to>
    <xdr:sp macro="" textlink="">
      <xdr:nvSpPr>
        <xdr:cNvPr id="193" name="楕円 192"/>
        <xdr:cNvSpPr/>
      </xdr:nvSpPr>
      <xdr:spPr>
        <a:xfrm>
          <a:off x="2857500" y="13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105646</xdr:rowOff>
    </xdr:from>
    <xdr:ext cx="534377" cy="259045"/>
    <xdr:sp macro="" textlink="">
      <xdr:nvSpPr>
        <xdr:cNvPr id="194" name="テキスト ボックス 193"/>
        <xdr:cNvSpPr txBox="1"/>
      </xdr:nvSpPr>
      <xdr:spPr>
        <a:xfrm>
          <a:off x="2641111" y="134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27319</xdr:rowOff>
    </xdr:from>
    <xdr:to>
      <xdr:col>10</xdr:col>
      <xdr:colOff>165100</xdr:colOff>
      <xdr:row>78</xdr:row>
      <xdr:rowOff>128919</xdr:rowOff>
    </xdr:to>
    <xdr:sp macro="" textlink="">
      <xdr:nvSpPr>
        <xdr:cNvPr id="195" name="楕円 194"/>
        <xdr:cNvSpPr/>
      </xdr:nvSpPr>
      <xdr:spPr>
        <a:xfrm>
          <a:off x="1968500" y="13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120046</xdr:rowOff>
    </xdr:from>
    <xdr:ext cx="534377" cy="259045"/>
    <xdr:sp macro="" textlink="">
      <xdr:nvSpPr>
        <xdr:cNvPr id="196" name="テキスト ボックス 195"/>
        <xdr:cNvSpPr txBox="1"/>
      </xdr:nvSpPr>
      <xdr:spPr>
        <a:xfrm>
          <a:off x="1752111" y="134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41114</xdr:rowOff>
    </xdr:from>
    <xdr:to>
      <xdr:col>6</xdr:col>
      <xdr:colOff>38100</xdr:colOff>
      <xdr:row>78</xdr:row>
      <xdr:rowOff>142714</xdr:rowOff>
    </xdr:to>
    <xdr:sp macro="" textlink="">
      <xdr:nvSpPr>
        <xdr:cNvPr id="197" name="楕円 196"/>
        <xdr:cNvSpPr/>
      </xdr:nvSpPr>
      <xdr:spPr>
        <a:xfrm>
          <a:off x="1079500" y="134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133841</xdr:rowOff>
    </xdr:from>
    <xdr:ext cx="534377" cy="259045"/>
    <xdr:sp macro="" textlink="">
      <xdr:nvSpPr>
        <xdr:cNvPr id="198" name="テキスト ボックス 197"/>
        <xdr:cNvSpPr txBox="1"/>
      </xdr:nvSpPr>
      <xdr:spPr>
        <a:xfrm>
          <a:off x="863111" y="135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63849</xdr:rowOff>
    </xdr:from>
    <xdr:to>
      <xdr:col>24</xdr:col>
      <xdr:colOff>63500</xdr:colOff>
      <xdr:row>95</xdr:row>
      <xdr:rowOff>77956</xdr:rowOff>
    </xdr:to>
    <xdr:cxnSp macro="">
      <xdr:nvCxnSpPr>
        <xdr:cNvPr id="229" name="直線コネクタ 228"/>
        <xdr:cNvCxnSpPr/>
      </xdr:nvCxnSpPr>
      <xdr:spPr>
        <a:xfrm>
          <a:off x="3797300" y="16180149"/>
          <a:ext cx="838200" cy="1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91390</xdr:rowOff>
    </xdr:from>
    <xdr:to>
      <xdr:col>19</xdr:col>
      <xdr:colOff>177800</xdr:colOff>
      <xdr:row>94</xdr:row>
      <xdr:rowOff>63849</xdr:rowOff>
    </xdr:to>
    <xdr:cxnSp macro="">
      <xdr:nvCxnSpPr>
        <xdr:cNvPr id="232" name="直線コネクタ 231"/>
        <xdr:cNvCxnSpPr/>
      </xdr:nvCxnSpPr>
      <xdr:spPr>
        <a:xfrm>
          <a:off x="2908300" y="15693340"/>
          <a:ext cx="889000" cy="48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91390</xdr:rowOff>
    </xdr:from>
    <xdr:to>
      <xdr:col>15</xdr:col>
      <xdr:colOff>50800</xdr:colOff>
      <xdr:row>94</xdr:row>
      <xdr:rowOff>65449</xdr:rowOff>
    </xdr:to>
    <xdr:cxnSp macro="">
      <xdr:nvCxnSpPr>
        <xdr:cNvPr id="235" name="直線コネクタ 234"/>
        <xdr:cNvCxnSpPr/>
      </xdr:nvCxnSpPr>
      <xdr:spPr>
        <a:xfrm flipV="1">
          <a:off x="2019300" y="15693340"/>
          <a:ext cx="889000" cy="48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65449</xdr:rowOff>
    </xdr:from>
    <xdr:to>
      <xdr:col>10</xdr:col>
      <xdr:colOff>114300</xdr:colOff>
      <xdr:row>94</xdr:row>
      <xdr:rowOff>92489</xdr:rowOff>
    </xdr:to>
    <xdr:cxnSp macro="">
      <xdr:nvCxnSpPr>
        <xdr:cNvPr id="238" name="直線コネクタ 237"/>
        <xdr:cNvCxnSpPr/>
      </xdr:nvCxnSpPr>
      <xdr:spPr>
        <a:xfrm flipV="1">
          <a:off x="1130300" y="16181749"/>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27156</xdr:rowOff>
    </xdr:from>
    <xdr:to>
      <xdr:col>24</xdr:col>
      <xdr:colOff>114300</xdr:colOff>
      <xdr:row>95</xdr:row>
      <xdr:rowOff>128756</xdr:rowOff>
    </xdr:to>
    <xdr:sp macro="" textlink="">
      <xdr:nvSpPr>
        <xdr:cNvPr id="248" name="楕円 247"/>
        <xdr:cNvSpPr/>
      </xdr:nvSpPr>
      <xdr:spPr>
        <a:xfrm>
          <a:off x="4584700" y="16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5583</xdr:rowOff>
    </xdr:from>
    <xdr:ext cx="534377" cy="259045"/>
    <xdr:sp macro="" textlink="">
      <xdr:nvSpPr>
        <xdr:cNvPr id="249" name="扶助費該当値テキスト"/>
        <xdr:cNvSpPr txBox="1"/>
      </xdr:nvSpPr>
      <xdr:spPr>
        <a:xfrm>
          <a:off x="4686300" y="162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13049</xdr:rowOff>
    </xdr:from>
    <xdr:to>
      <xdr:col>20</xdr:col>
      <xdr:colOff>38100</xdr:colOff>
      <xdr:row>94</xdr:row>
      <xdr:rowOff>114649</xdr:rowOff>
    </xdr:to>
    <xdr:sp macro="" textlink="">
      <xdr:nvSpPr>
        <xdr:cNvPr id="250" name="楕円 249"/>
        <xdr:cNvSpPr/>
      </xdr:nvSpPr>
      <xdr:spPr>
        <a:xfrm>
          <a:off x="3746500" y="16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131176</xdr:rowOff>
    </xdr:from>
    <xdr:ext cx="534377" cy="259045"/>
    <xdr:sp macro="" textlink="">
      <xdr:nvSpPr>
        <xdr:cNvPr id="251" name="テキスト ボックス 250"/>
        <xdr:cNvSpPr txBox="1"/>
      </xdr:nvSpPr>
      <xdr:spPr>
        <a:xfrm>
          <a:off x="3530111" y="159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40590</xdr:rowOff>
    </xdr:from>
    <xdr:to>
      <xdr:col>15</xdr:col>
      <xdr:colOff>101600</xdr:colOff>
      <xdr:row>91</xdr:row>
      <xdr:rowOff>142190</xdr:rowOff>
    </xdr:to>
    <xdr:sp macro="" textlink="">
      <xdr:nvSpPr>
        <xdr:cNvPr id="252" name="楕円 251"/>
        <xdr:cNvSpPr/>
      </xdr:nvSpPr>
      <xdr:spPr>
        <a:xfrm>
          <a:off x="2857500" y="1564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158717</xdr:rowOff>
    </xdr:from>
    <xdr:ext cx="599010" cy="259045"/>
    <xdr:sp macro="" textlink="">
      <xdr:nvSpPr>
        <xdr:cNvPr id="253" name="テキスト ボックス 252"/>
        <xdr:cNvSpPr txBox="1"/>
      </xdr:nvSpPr>
      <xdr:spPr>
        <a:xfrm>
          <a:off x="2608795" y="1541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14649</xdr:rowOff>
    </xdr:from>
    <xdr:to>
      <xdr:col>10</xdr:col>
      <xdr:colOff>165100</xdr:colOff>
      <xdr:row>94</xdr:row>
      <xdr:rowOff>116249</xdr:rowOff>
    </xdr:to>
    <xdr:sp macro="" textlink="">
      <xdr:nvSpPr>
        <xdr:cNvPr id="254" name="楕円 253"/>
        <xdr:cNvSpPr/>
      </xdr:nvSpPr>
      <xdr:spPr>
        <a:xfrm>
          <a:off x="1968500" y="161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132776</xdr:rowOff>
    </xdr:from>
    <xdr:ext cx="534377" cy="259045"/>
    <xdr:sp macro="" textlink="">
      <xdr:nvSpPr>
        <xdr:cNvPr id="255" name="テキスト ボックス 254"/>
        <xdr:cNvSpPr txBox="1"/>
      </xdr:nvSpPr>
      <xdr:spPr>
        <a:xfrm>
          <a:off x="1752111" y="159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41689</xdr:rowOff>
    </xdr:from>
    <xdr:to>
      <xdr:col>6</xdr:col>
      <xdr:colOff>38100</xdr:colOff>
      <xdr:row>94</xdr:row>
      <xdr:rowOff>143289</xdr:rowOff>
    </xdr:to>
    <xdr:sp macro="" textlink="">
      <xdr:nvSpPr>
        <xdr:cNvPr id="256" name="楕円 255"/>
        <xdr:cNvSpPr/>
      </xdr:nvSpPr>
      <xdr:spPr>
        <a:xfrm>
          <a:off x="1079500" y="161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159816</xdr:rowOff>
    </xdr:from>
    <xdr:ext cx="534377" cy="259045"/>
    <xdr:sp macro="" textlink="">
      <xdr:nvSpPr>
        <xdr:cNvPr id="257" name="テキスト ボックス 256"/>
        <xdr:cNvSpPr txBox="1"/>
      </xdr:nvSpPr>
      <xdr:spPr>
        <a:xfrm>
          <a:off x="863111" y="1593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146764</xdr:rowOff>
    </xdr:from>
    <xdr:to>
      <xdr:col>55</xdr:col>
      <xdr:colOff>0</xdr:colOff>
      <xdr:row>36</xdr:row>
      <xdr:rowOff>171321</xdr:rowOff>
    </xdr:to>
    <xdr:cxnSp macro="">
      <xdr:nvCxnSpPr>
        <xdr:cNvPr id="286" name="直線コネクタ 285"/>
        <xdr:cNvCxnSpPr/>
      </xdr:nvCxnSpPr>
      <xdr:spPr>
        <a:xfrm flipV="1">
          <a:off x="9639300" y="6318964"/>
          <a:ext cx="8382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171321</xdr:rowOff>
    </xdr:from>
    <xdr:to>
      <xdr:col>50</xdr:col>
      <xdr:colOff>114300</xdr:colOff>
      <xdr:row>37</xdr:row>
      <xdr:rowOff>36373</xdr:rowOff>
    </xdr:to>
    <xdr:cxnSp macro="">
      <xdr:nvCxnSpPr>
        <xdr:cNvPr id="289" name="直線コネクタ 288"/>
        <xdr:cNvCxnSpPr/>
      </xdr:nvCxnSpPr>
      <xdr:spPr>
        <a:xfrm flipV="1">
          <a:off x="8750300" y="6343521"/>
          <a:ext cx="8890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73579</xdr:rowOff>
    </xdr:from>
    <xdr:to>
      <xdr:col>45</xdr:col>
      <xdr:colOff>177800</xdr:colOff>
      <xdr:row>37</xdr:row>
      <xdr:rowOff>36373</xdr:rowOff>
    </xdr:to>
    <xdr:cxnSp macro="">
      <xdr:nvCxnSpPr>
        <xdr:cNvPr id="292" name="直線コネクタ 291"/>
        <xdr:cNvCxnSpPr/>
      </xdr:nvCxnSpPr>
      <xdr:spPr>
        <a:xfrm>
          <a:off x="7861300" y="6245779"/>
          <a:ext cx="889000" cy="1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73579</xdr:rowOff>
    </xdr:from>
    <xdr:to>
      <xdr:col>41</xdr:col>
      <xdr:colOff>50800</xdr:colOff>
      <xdr:row>37</xdr:row>
      <xdr:rowOff>93462</xdr:rowOff>
    </xdr:to>
    <xdr:cxnSp macro="">
      <xdr:nvCxnSpPr>
        <xdr:cNvPr id="295" name="直線コネクタ 294"/>
        <xdr:cNvCxnSpPr/>
      </xdr:nvCxnSpPr>
      <xdr:spPr>
        <a:xfrm flipV="1">
          <a:off x="6972300" y="6245779"/>
          <a:ext cx="889000" cy="19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95964</xdr:rowOff>
    </xdr:from>
    <xdr:to>
      <xdr:col>55</xdr:col>
      <xdr:colOff>50800</xdr:colOff>
      <xdr:row>37</xdr:row>
      <xdr:rowOff>26114</xdr:rowOff>
    </xdr:to>
    <xdr:sp macro="" textlink="">
      <xdr:nvSpPr>
        <xdr:cNvPr id="305" name="楕円 304"/>
        <xdr:cNvSpPr/>
      </xdr:nvSpPr>
      <xdr:spPr>
        <a:xfrm>
          <a:off x="10426700" y="62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118841</xdr:rowOff>
    </xdr:from>
    <xdr:ext cx="599010" cy="259045"/>
    <xdr:sp macro="" textlink="">
      <xdr:nvSpPr>
        <xdr:cNvPr id="306" name="補助費等該当値テキスト"/>
        <xdr:cNvSpPr txBox="1"/>
      </xdr:nvSpPr>
      <xdr:spPr>
        <a:xfrm>
          <a:off x="10528300" y="611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120521</xdr:rowOff>
    </xdr:from>
    <xdr:to>
      <xdr:col>50</xdr:col>
      <xdr:colOff>165100</xdr:colOff>
      <xdr:row>37</xdr:row>
      <xdr:rowOff>50671</xdr:rowOff>
    </xdr:to>
    <xdr:sp macro="" textlink="">
      <xdr:nvSpPr>
        <xdr:cNvPr id="307" name="楕円 306"/>
        <xdr:cNvSpPr/>
      </xdr:nvSpPr>
      <xdr:spPr>
        <a:xfrm>
          <a:off x="9588500" y="62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67198</xdr:rowOff>
    </xdr:from>
    <xdr:ext cx="599010" cy="259045"/>
    <xdr:sp macro="" textlink="">
      <xdr:nvSpPr>
        <xdr:cNvPr id="308" name="テキスト ボックス 307"/>
        <xdr:cNvSpPr txBox="1"/>
      </xdr:nvSpPr>
      <xdr:spPr>
        <a:xfrm>
          <a:off x="9339795" y="60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157023</xdr:rowOff>
    </xdr:from>
    <xdr:to>
      <xdr:col>46</xdr:col>
      <xdr:colOff>38100</xdr:colOff>
      <xdr:row>37</xdr:row>
      <xdr:rowOff>87173</xdr:rowOff>
    </xdr:to>
    <xdr:sp macro="" textlink="">
      <xdr:nvSpPr>
        <xdr:cNvPr id="309" name="楕円 308"/>
        <xdr:cNvSpPr/>
      </xdr:nvSpPr>
      <xdr:spPr>
        <a:xfrm>
          <a:off x="8699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103700</xdr:rowOff>
    </xdr:from>
    <xdr:ext cx="599010" cy="259045"/>
    <xdr:sp macro="" textlink="">
      <xdr:nvSpPr>
        <xdr:cNvPr id="310" name="テキスト ボックス 309"/>
        <xdr:cNvSpPr txBox="1"/>
      </xdr:nvSpPr>
      <xdr:spPr>
        <a:xfrm>
          <a:off x="8450795" y="610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22779</xdr:rowOff>
    </xdr:from>
    <xdr:to>
      <xdr:col>41</xdr:col>
      <xdr:colOff>101600</xdr:colOff>
      <xdr:row>36</xdr:row>
      <xdr:rowOff>124379</xdr:rowOff>
    </xdr:to>
    <xdr:sp macro="" textlink="">
      <xdr:nvSpPr>
        <xdr:cNvPr id="311" name="楕円 310"/>
        <xdr:cNvSpPr/>
      </xdr:nvSpPr>
      <xdr:spPr>
        <a:xfrm>
          <a:off x="7810500" y="6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140906</xdr:rowOff>
    </xdr:from>
    <xdr:ext cx="599010" cy="259045"/>
    <xdr:sp macro="" textlink="">
      <xdr:nvSpPr>
        <xdr:cNvPr id="312" name="テキスト ボックス 311"/>
        <xdr:cNvSpPr txBox="1"/>
      </xdr:nvSpPr>
      <xdr:spPr>
        <a:xfrm>
          <a:off x="7561795" y="59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42662</xdr:rowOff>
    </xdr:from>
    <xdr:to>
      <xdr:col>36</xdr:col>
      <xdr:colOff>165100</xdr:colOff>
      <xdr:row>37</xdr:row>
      <xdr:rowOff>144262</xdr:rowOff>
    </xdr:to>
    <xdr:sp macro="" textlink="">
      <xdr:nvSpPr>
        <xdr:cNvPr id="313" name="楕円 312"/>
        <xdr:cNvSpPr/>
      </xdr:nvSpPr>
      <xdr:spPr>
        <a:xfrm>
          <a:off x="6921500" y="63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160789</xdr:rowOff>
    </xdr:from>
    <xdr:ext cx="599010" cy="259045"/>
    <xdr:sp macro="" textlink="">
      <xdr:nvSpPr>
        <xdr:cNvPr id="314" name="テキスト ボックス 313"/>
        <xdr:cNvSpPr txBox="1"/>
      </xdr:nvSpPr>
      <xdr:spPr>
        <a:xfrm>
          <a:off x="6672795" y="61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133243</xdr:rowOff>
    </xdr:from>
    <xdr:to>
      <xdr:col>55</xdr:col>
      <xdr:colOff>0</xdr:colOff>
      <xdr:row>53</xdr:row>
      <xdr:rowOff>38170</xdr:rowOff>
    </xdr:to>
    <xdr:cxnSp macro="">
      <xdr:nvCxnSpPr>
        <xdr:cNvPr id="343" name="直線コネクタ 342"/>
        <xdr:cNvCxnSpPr/>
      </xdr:nvCxnSpPr>
      <xdr:spPr>
        <a:xfrm flipV="1">
          <a:off x="9639300" y="8877193"/>
          <a:ext cx="838200" cy="2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38170</xdr:rowOff>
    </xdr:from>
    <xdr:to>
      <xdr:col>50</xdr:col>
      <xdr:colOff>114300</xdr:colOff>
      <xdr:row>55</xdr:row>
      <xdr:rowOff>158489</xdr:rowOff>
    </xdr:to>
    <xdr:cxnSp macro="">
      <xdr:nvCxnSpPr>
        <xdr:cNvPr id="346" name="直線コネクタ 345"/>
        <xdr:cNvCxnSpPr/>
      </xdr:nvCxnSpPr>
      <xdr:spPr>
        <a:xfrm flipV="1">
          <a:off x="8750300" y="9125020"/>
          <a:ext cx="889000" cy="4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31639</xdr:rowOff>
    </xdr:from>
    <xdr:to>
      <xdr:col>45</xdr:col>
      <xdr:colOff>177800</xdr:colOff>
      <xdr:row>55</xdr:row>
      <xdr:rowOff>158489</xdr:rowOff>
    </xdr:to>
    <xdr:cxnSp macro="">
      <xdr:nvCxnSpPr>
        <xdr:cNvPr id="349" name="直線コネクタ 348"/>
        <xdr:cNvCxnSpPr/>
      </xdr:nvCxnSpPr>
      <xdr:spPr>
        <a:xfrm>
          <a:off x="7861300" y="9289939"/>
          <a:ext cx="889000" cy="2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31639</xdr:rowOff>
    </xdr:from>
    <xdr:to>
      <xdr:col>41</xdr:col>
      <xdr:colOff>50800</xdr:colOff>
      <xdr:row>56</xdr:row>
      <xdr:rowOff>6936</xdr:rowOff>
    </xdr:to>
    <xdr:cxnSp macro="">
      <xdr:nvCxnSpPr>
        <xdr:cNvPr id="352" name="直線コネクタ 351"/>
        <xdr:cNvCxnSpPr/>
      </xdr:nvCxnSpPr>
      <xdr:spPr>
        <a:xfrm flipV="1">
          <a:off x="6972300" y="9289939"/>
          <a:ext cx="889000" cy="3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82443</xdr:rowOff>
    </xdr:from>
    <xdr:to>
      <xdr:col>55</xdr:col>
      <xdr:colOff>50800</xdr:colOff>
      <xdr:row>52</xdr:row>
      <xdr:rowOff>12593</xdr:rowOff>
    </xdr:to>
    <xdr:sp macro="" textlink="">
      <xdr:nvSpPr>
        <xdr:cNvPr id="362" name="楕円 361"/>
        <xdr:cNvSpPr/>
      </xdr:nvSpPr>
      <xdr:spPr>
        <a:xfrm>
          <a:off x="10426700" y="88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35470</xdr:rowOff>
    </xdr:from>
    <xdr:ext cx="690189" cy="259045"/>
    <xdr:sp macro="" textlink="">
      <xdr:nvSpPr>
        <xdr:cNvPr id="363" name="普通建設事業費該当値テキスト"/>
        <xdr:cNvSpPr txBox="1"/>
      </xdr:nvSpPr>
      <xdr:spPr>
        <a:xfrm>
          <a:off x="10528300" y="8779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158820</xdr:rowOff>
    </xdr:from>
    <xdr:to>
      <xdr:col>50</xdr:col>
      <xdr:colOff>165100</xdr:colOff>
      <xdr:row>53</xdr:row>
      <xdr:rowOff>88970</xdr:rowOff>
    </xdr:to>
    <xdr:sp macro="" textlink="">
      <xdr:nvSpPr>
        <xdr:cNvPr id="364" name="楕円 363"/>
        <xdr:cNvSpPr/>
      </xdr:nvSpPr>
      <xdr:spPr>
        <a:xfrm>
          <a:off x="9588500" y="9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105497</xdr:rowOff>
    </xdr:from>
    <xdr:ext cx="690189" cy="259045"/>
    <xdr:sp macro="" textlink="">
      <xdr:nvSpPr>
        <xdr:cNvPr id="365" name="テキスト ボックス 364"/>
        <xdr:cNvSpPr txBox="1"/>
      </xdr:nvSpPr>
      <xdr:spPr>
        <a:xfrm>
          <a:off x="9294205" y="88494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107689</xdr:rowOff>
    </xdr:from>
    <xdr:to>
      <xdr:col>46</xdr:col>
      <xdr:colOff>38100</xdr:colOff>
      <xdr:row>56</xdr:row>
      <xdr:rowOff>37839</xdr:rowOff>
    </xdr:to>
    <xdr:sp macro="" textlink="">
      <xdr:nvSpPr>
        <xdr:cNvPr id="366" name="楕円 365"/>
        <xdr:cNvSpPr/>
      </xdr:nvSpPr>
      <xdr:spPr>
        <a:xfrm>
          <a:off x="8699500" y="95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54366</xdr:rowOff>
    </xdr:from>
    <xdr:ext cx="690189" cy="259045"/>
    <xdr:sp macro="" textlink="">
      <xdr:nvSpPr>
        <xdr:cNvPr id="367" name="テキスト ボックス 366"/>
        <xdr:cNvSpPr txBox="1"/>
      </xdr:nvSpPr>
      <xdr:spPr>
        <a:xfrm>
          <a:off x="8405205" y="9312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152289</xdr:rowOff>
    </xdr:from>
    <xdr:to>
      <xdr:col>41</xdr:col>
      <xdr:colOff>101600</xdr:colOff>
      <xdr:row>54</xdr:row>
      <xdr:rowOff>82439</xdr:rowOff>
    </xdr:to>
    <xdr:sp macro="" textlink="">
      <xdr:nvSpPr>
        <xdr:cNvPr id="368" name="楕円 367"/>
        <xdr:cNvSpPr/>
      </xdr:nvSpPr>
      <xdr:spPr>
        <a:xfrm>
          <a:off x="7810500" y="92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98966</xdr:rowOff>
    </xdr:from>
    <xdr:ext cx="690189" cy="259045"/>
    <xdr:sp macro="" textlink="">
      <xdr:nvSpPr>
        <xdr:cNvPr id="369" name="テキスト ボックス 368"/>
        <xdr:cNvSpPr txBox="1"/>
      </xdr:nvSpPr>
      <xdr:spPr>
        <a:xfrm>
          <a:off x="7516205" y="901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127586</xdr:rowOff>
    </xdr:from>
    <xdr:to>
      <xdr:col>36</xdr:col>
      <xdr:colOff>165100</xdr:colOff>
      <xdr:row>56</xdr:row>
      <xdr:rowOff>57736</xdr:rowOff>
    </xdr:to>
    <xdr:sp macro="" textlink="">
      <xdr:nvSpPr>
        <xdr:cNvPr id="370" name="楕円 369"/>
        <xdr:cNvSpPr/>
      </xdr:nvSpPr>
      <xdr:spPr>
        <a:xfrm>
          <a:off x="6921500" y="9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74263</xdr:rowOff>
    </xdr:from>
    <xdr:ext cx="690189" cy="259045"/>
    <xdr:sp macro="" textlink="">
      <xdr:nvSpPr>
        <xdr:cNvPr id="371" name="テキスト ボックス 370"/>
        <xdr:cNvSpPr txBox="1"/>
      </xdr:nvSpPr>
      <xdr:spPr>
        <a:xfrm>
          <a:off x="6627205" y="93325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21113</xdr:rowOff>
    </xdr:from>
    <xdr:to>
      <xdr:col>55</xdr:col>
      <xdr:colOff>0</xdr:colOff>
      <xdr:row>75</xdr:row>
      <xdr:rowOff>100674</xdr:rowOff>
    </xdr:to>
    <xdr:cxnSp macro="">
      <xdr:nvCxnSpPr>
        <xdr:cNvPr id="402" name="直線コネクタ 401"/>
        <xdr:cNvCxnSpPr/>
      </xdr:nvCxnSpPr>
      <xdr:spPr>
        <a:xfrm flipV="1">
          <a:off x="9639300" y="12194063"/>
          <a:ext cx="838200" cy="7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100674</xdr:rowOff>
    </xdr:from>
    <xdr:to>
      <xdr:col>50</xdr:col>
      <xdr:colOff>114300</xdr:colOff>
      <xdr:row>78</xdr:row>
      <xdr:rowOff>48470</xdr:rowOff>
    </xdr:to>
    <xdr:cxnSp macro="">
      <xdr:nvCxnSpPr>
        <xdr:cNvPr id="405" name="直線コネクタ 404"/>
        <xdr:cNvCxnSpPr/>
      </xdr:nvCxnSpPr>
      <xdr:spPr>
        <a:xfrm flipV="1">
          <a:off x="8750300" y="12959424"/>
          <a:ext cx="889000" cy="4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48470</xdr:rowOff>
    </xdr:from>
    <xdr:to>
      <xdr:col>45</xdr:col>
      <xdr:colOff>177800</xdr:colOff>
      <xdr:row>79</xdr:row>
      <xdr:rowOff>98879</xdr:rowOff>
    </xdr:to>
    <xdr:cxnSp macro="">
      <xdr:nvCxnSpPr>
        <xdr:cNvPr id="408" name="直線コネクタ 407"/>
        <xdr:cNvCxnSpPr/>
      </xdr:nvCxnSpPr>
      <xdr:spPr>
        <a:xfrm flipV="1">
          <a:off x="7861300" y="13421570"/>
          <a:ext cx="889000" cy="2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141763</xdr:rowOff>
    </xdr:from>
    <xdr:to>
      <xdr:col>55</xdr:col>
      <xdr:colOff>50800</xdr:colOff>
      <xdr:row>71</xdr:row>
      <xdr:rowOff>71913</xdr:rowOff>
    </xdr:to>
    <xdr:sp macro="" textlink="">
      <xdr:nvSpPr>
        <xdr:cNvPr id="418" name="楕円 417"/>
        <xdr:cNvSpPr/>
      </xdr:nvSpPr>
      <xdr:spPr>
        <a:xfrm>
          <a:off x="10426700" y="121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94790</xdr:rowOff>
    </xdr:from>
    <xdr:ext cx="690189" cy="259045"/>
    <xdr:sp macro="" textlink="">
      <xdr:nvSpPr>
        <xdr:cNvPr id="419" name="普通建設事業費 （ うち新規整備　）該当値テキスト"/>
        <xdr:cNvSpPr txBox="1"/>
      </xdr:nvSpPr>
      <xdr:spPr>
        <a:xfrm>
          <a:off x="10528300" y="12096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49874</xdr:rowOff>
    </xdr:from>
    <xdr:to>
      <xdr:col>50</xdr:col>
      <xdr:colOff>165100</xdr:colOff>
      <xdr:row>75</xdr:row>
      <xdr:rowOff>151473</xdr:rowOff>
    </xdr:to>
    <xdr:sp macro="" textlink="">
      <xdr:nvSpPr>
        <xdr:cNvPr id="420" name="楕円 419"/>
        <xdr:cNvSpPr/>
      </xdr:nvSpPr>
      <xdr:spPr>
        <a:xfrm>
          <a:off x="9588500" y="129086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168001</xdr:rowOff>
    </xdr:from>
    <xdr:ext cx="599010" cy="259045"/>
    <xdr:sp macro="" textlink="">
      <xdr:nvSpPr>
        <xdr:cNvPr id="421" name="テキスト ボックス 420"/>
        <xdr:cNvSpPr txBox="1"/>
      </xdr:nvSpPr>
      <xdr:spPr>
        <a:xfrm>
          <a:off x="9339795" y="1268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169120</xdr:rowOff>
    </xdr:from>
    <xdr:to>
      <xdr:col>46</xdr:col>
      <xdr:colOff>38100</xdr:colOff>
      <xdr:row>78</xdr:row>
      <xdr:rowOff>99270</xdr:rowOff>
    </xdr:to>
    <xdr:sp macro="" textlink="">
      <xdr:nvSpPr>
        <xdr:cNvPr id="422" name="楕円 421"/>
        <xdr:cNvSpPr/>
      </xdr:nvSpPr>
      <xdr:spPr>
        <a:xfrm>
          <a:off x="8699500" y="133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115797</xdr:rowOff>
    </xdr:from>
    <xdr:ext cx="599010" cy="259045"/>
    <xdr:sp macro="" textlink="">
      <xdr:nvSpPr>
        <xdr:cNvPr id="423" name="テキスト ボックス 422"/>
        <xdr:cNvSpPr txBox="1"/>
      </xdr:nvSpPr>
      <xdr:spPr>
        <a:xfrm>
          <a:off x="8450795" y="131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4" name="楕円 423"/>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5" name="テキスト ボックス 424"/>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62257</xdr:rowOff>
    </xdr:from>
    <xdr:to>
      <xdr:col>55</xdr:col>
      <xdr:colOff>0</xdr:colOff>
      <xdr:row>94</xdr:row>
      <xdr:rowOff>82697</xdr:rowOff>
    </xdr:to>
    <xdr:cxnSp macro="">
      <xdr:nvCxnSpPr>
        <xdr:cNvPr id="450" name="直線コネクタ 449"/>
        <xdr:cNvCxnSpPr/>
      </xdr:nvCxnSpPr>
      <xdr:spPr>
        <a:xfrm flipV="1">
          <a:off x="9639300" y="15664207"/>
          <a:ext cx="838200" cy="53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82697</xdr:rowOff>
    </xdr:from>
    <xdr:to>
      <xdr:col>50</xdr:col>
      <xdr:colOff>114300</xdr:colOff>
      <xdr:row>95</xdr:row>
      <xdr:rowOff>87992</xdr:rowOff>
    </xdr:to>
    <xdr:cxnSp macro="">
      <xdr:nvCxnSpPr>
        <xdr:cNvPr id="453" name="直線コネクタ 452"/>
        <xdr:cNvCxnSpPr/>
      </xdr:nvCxnSpPr>
      <xdr:spPr>
        <a:xfrm flipV="1">
          <a:off x="8750300" y="16198997"/>
          <a:ext cx="889000" cy="1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33632</xdr:rowOff>
    </xdr:from>
    <xdr:to>
      <xdr:col>45</xdr:col>
      <xdr:colOff>177800</xdr:colOff>
      <xdr:row>95</xdr:row>
      <xdr:rowOff>87992</xdr:rowOff>
    </xdr:to>
    <xdr:cxnSp macro="">
      <xdr:nvCxnSpPr>
        <xdr:cNvPr id="456" name="直線コネクタ 455"/>
        <xdr:cNvCxnSpPr/>
      </xdr:nvCxnSpPr>
      <xdr:spPr>
        <a:xfrm>
          <a:off x="7861300" y="16321382"/>
          <a:ext cx="889000" cy="5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11457</xdr:rowOff>
    </xdr:from>
    <xdr:to>
      <xdr:col>55</xdr:col>
      <xdr:colOff>50800</xdr:colOff>
      <xdr:row>91</xdr:row>
      <xdr:rowOff>113057</xdr:rowOff>
    </xdr:to>
    <xdr:sp macro="" textlink="">
      <xdr:nvSpPr>
        <xdr:cNvPr id="466" name="楕円 465"/>
        <xdr:cNvSpPr/>
      </xdr:nvSpPr>
      <xdr:spPr>
        <a:xfrm>
          <a:off x="10426700" y="156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135934</xdr:rowOff>
    </xdr:from>
    <xdr:ext cx="690189" cy="259045"/>
    <xdr:sp macro="" textlink="">
      <xdr:nvSpPr>
        <xdr:cNvPr id="467" name="普通建設事業費 （ うち更新整備　）該当値テキスト"/>
        <xdr:cNvSpPr txBox="1"/>
      </xdr:nvSpPr>
      <xdr:spPr>
        <a:xfrm>
          <a:off x="10528300" y="15566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31897</xdr:rowOff>
    </xdr:from>
    <xdr:to>
      <xdr:col>50</xdr:col>
      <xdr:colOff>165100</xdr:colOff>
      <xdr:row>94</xdr:row>
      <xdr:rowOff>133497</xdr:rowOff>
    </xdr:to>
    <xdr:sp macro="" textlink="">
      <xdr:nvSpPr>
        <xdr:cNvPr id="468" name="楕円 467"/>
        <xdr:cNvSpPr/>
      </xdr:nvSpPr>
      <xdr:spPr>
        <a:xfrm>
          <a:off x="9588500" y="161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150024</xdr:rowOff>
    </xdr:from>
    <xdr:ext cx="690189" cy="259045"/>
    <xdr:sp macro="" textlink="">
      <xdr:nvSpPr>
        <xdr:cNvPr id="469" name="テキスト ボックス 468"/>
        <xdr:cNvSpPr txBox="1"/>
      </xdr:nvSpPr>
      <xdr:spPr>
        <a:xfrm>
          <a:off x="9294205" y="15923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37192</xdr:rowOff>
    </xdr:from>
    <xdr:to>
      <xdr:col>46</xdr:col>
      <xdr:colOff>38100</xdr:colOff>
      <xdr:row>95</xdr:row>
      <xdr:rowOff>138792</xdr:rowOff>
    </xdr:to>
    <xdr:sp macro="" textlink="">
      <xdr:nvSpPr>
        <xdr:cNvPr id="470" name="楕円 469"/>
        <xdr:cNvSpPr/>
      </xdr:nvSpPr>
      <xdr:spPr>
        <a:xfrm>
          <a:off x="8699500" y="163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155319</xdr:rowOff>
    </xdr:from>
    <xdr:ext cx="599010" cy="259045"/>
    <xdr:sp macro="" textlink="">
      <xdr:nvSpPr>
        <xdr:cNvPr id="471" name="テキスト ボックス 470"/>
        <xdr:cNvSpPr txBox="1"/>
      </xdr:nvSpPr>
      <xdr:spPr>
        <a:xfrm>
          <a:off x="8450795" y="1610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154282</xdr:rowOff>
    </xdr:from>
    <xdr:to>
      <xdr:col>41</xdr:col>
      <xdr:colOff>101600</xdr:colOff>
      <xdr:row>95</xdr:row>
      <xdr:rowOff>84432</xdr:rowOff>
    </xdr:to>
    <xdr:sp macro="" textlink="">
      <xdr:nvSpPr>
        <xdr:cNvPr id="472" name="楕円 471"/>
        <xdr:cNvSpPr/>
      </xdr:nvSpPr>
      <xdr:spPr>
        <a:xfrm>
          <a:off x="7810500" y="162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100959</xdr:rowOff>
    </xdr:from>
    <xdr:ext cx="599010" cy="259045"/>
    <xdr:sp macro="" textlink="">
      <xdr:nvSpPr>
        <xdr:cNvPr id="473" name="テキスト ボックス 472"/>
        <xdr:cNvSpPr txBox="1"/>
      </xdr:nvSpPr>
      <xdr:spPr>
        <a:xfrm>
          <a:off x="7561795" y="1604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92727</xdr:rowOff>
    </xdr:from>
    <xdr:ext cx="685572" cy="259045"/>
    <xdr:sp macro="" textlink="">
      <xdr:nvSpPr>
        <xdr:cNvPr id="493" name="テキスト ボックス 49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5" name="テキスト ボックス 49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61747</xdr:rowOff>
    </xdr:from>
    <xdr:to>
      <xdr:col>85</xdr:col>
      <xdr:colOff>126364</xdr:colOff>
      <xdr:row>39</xdr:row>
      <xdr:rowOff>44450</xdr:rowOff>
    </xdr:to>
    <xdr:cxnSp macro="">
      <xdr:nvCxnSpPr>
        <xdr:cNvPr id="497" name="直線コネクタ 496"/>
        <xdr:cNvCxnSpPr/>
      </xdr:nvCxnSpPr>
      <xdr:spPr>
        <a:xfrm flipV="1">
          <a:off x="16317595" y="5548147"/>
          <a:ext cx="1269" cy="1182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79665</xdr:rowOff>
    </xdr:from>
    <xdr:ext cx="249299" cy="259045"/>
    <xdr:sp macro="" textlink="">
      <xdr:nvSpPr>
        <xdr:cNvPr id="498" name="災害復旧事業費最小値テキスト"/>
        <xdr:cNvSpPr txBox="1"/>
      </xdr:nvSpPr>
      <xdr:spPr>
        <a:xfrm>
          <a:off x="16370300" y="67662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8424</xdr:rowOff>
    </xdr:from>
    <xdr:ext cx="599010" cy="259045"/>
    <xdr:sp macro="" textlink="">
      <xdr:nvSpPr>
        <xdr:cNvPr id="500" name="災害復旧事業費最大値テキスト"/>
        <xdr:cNvSpPr txBox="1"/>
      </xdr:nvSpPr>
      <xdr:spPr>
        <a:xfrm>
          <a:off x="16370300" y="53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61747</xdr:rowOff>
    </xdr:from>
    <xdr:to>
      <xdr:col>86</xdr:col>
      <xdr:colOff>25400</xdr:colOff>
      <xdr:row>32</xdr:row>
      <xdr:rowOff>61747</xdr:rowOff>
    </xdr:to>
    <xdr:cxnSp macro="">
      <xdr:nvCxnSpPr>
        <xdr:cNvPr id="501" name="直線コネクタ 500"/>
        <xdr:cNvCxnSpPr/>
      </xdr:nvCxnSpPr>
      <xdr:spPr>
        <a:xfrm>
          <a:off x="16230600" y="55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61747</xdr:rowOff>
    </xdr:from>
    <xdr:to>
      <xdr:col>85</xdr:col>
      <xdr:colOff>127000</xdr:colOff>
      <xdr:row>32</xdr:row>
      <xdr:rowOff>119568</xdr:rowOff>
    </xdr:to>
    <xdr:cxnSp macro="">
      <xdr:nvCxnSpPr>
        <xdr:cNvPr id="502" name="直線コネクタ 501"/>
        <xdr:cNvCxnSpPr/>
      </xdr:nvCxnSpPr>
      <xdr:spPr>
        <a:xfrm flipV="1">
          <a:off x="15481300" y="5548147"/>
          <a:ext cx="838200" cy="5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124115</xdr:rowOff>
    </xdr:from>
    <xdr:ext cx="534377" cy="259045"/>
    <xdr:sp macro="" textlink="">
      <xdr:nvSpPr>
        <xdr:cNvPr id="503" name="災害復旧事業費平均値テキスト"/>
        <xdr:cNvSpPr txBox="1"/>
      </xdr:nvSpPr>
      <xdr:spPr>
        <a:xfrm>
          <a:off x="16370300" y="6639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145688</xdr:rowOff>
    </xdr:from>
    <xdr:to>
      <xdr:col>85</xdr:col>
      <xdr:colOff>177800</xdr:colOff>
      <xdr:row>39</xdr:row>
      <xdr:rowOff>75838</xdr:rowOff>
    </xdr:to>
    <xdr:sp macro="" textlink="">
      <xdr:nvSpPr>
        <xdr:cNvPr id="504" name="フローチャート: 判断 503"/>
        <xdr:cNvSpPr/>
      </xdr:nvSpPr>
      <xdr:spPr>
        <a:xfrm>
          <a:off x="16268700" y="666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10160</xdr:rowOff>
    </xdr:from>
    <xdr:to>
      <xdr:col>81</xdr:col>
      <xdr:colOff>50800</xdr:colOff>
      <xdr:row>32</xdr:row>
      <xdr:rowOff>119568</xdr:rowOff>
    </xdr:to>
    <xdr:cxnSp macro="">
      <xdr:nvCxnSpPr>
        <xdr:cNvPr id="505" name="直線コネクタ 504"/>
        <xdr:cNvCxnSpPr/>
      </xdr:nvCxnSpPr>
      <xdr:spPr>
        <a:xfrm>
          <a:off x="14592300" y="5153660"/>
          <a:ext cx="889000" cy="4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151240</xdr:rowOff>
    </xdr:from>
    <xdr:to>
      <xdr:col>81</xdr:col>
      <xdr:colOff>101600</xdr:colOff>
      <xdr:row>39</xdr:row>
      <xdr:rowOff>81390</xdr:rowOff>
    </xdr:to>
    <xdr:sp macro="" textlink="">
      <xdr:nvSpPr>
        <xdr:cNvPr id="506" name="フローチャート: 判断 505"/>
        <xdr:cNvSpPr/>
      </xdr:nvSpPr>
      <xdr:spPr>
        <a:xfrm>
          <a:off x="15430500" y="666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72517</xdr:rowOff>
    </xdr:from>
    <xdr:ext cx="534377" cy="259045"/>
    <xdr:sp macro="" textlink="">
      <xdr:nvSpPr>
        <xdr:cNvPr id="507" name="テキスト ボックス 506"/>
        <xdr:cNvSpPr txBox="1"/>
      </xdr:nvSpPr>
      <xdr:spPr>
        <a:xfrm>
          <a:off x="15214111" y="67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10160</xdr:rowOff>
    </xdr:from>
    <xdr:to>
      <xdr:col>76</xdr:col>
      <xdr:colOff>114300</xdr:colOff>
      <xdr:row>39</xdr:row>
      <xdr:rowOff>44450</xdr:rowOff>
    </xdr:to>
    <xdr:cxnSp macro="">
      <xdr:nvCxnSpPr>
        <xdr:cNvPr id="508" name="直線コネクタ 507"/>
        <xdr:cNvCxnSpPr/>
      </xdr:nvCxnSpPr>
      <xdr:spPr>
        <a:xfrm flipV="1">
          <a:off x="13703300" y="5153660"/>
          <a:ext cx="889000" cy="15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143666</xdr:rowOff>
    </xdr:from>
    <xdr:to>
      <xdr:col>76</xdr:col>
      <xdr:colOff>165100</xdr:colOff>
      <xdr:row>39</xdr:row>
      <xdr:rowOff>73816</xdr:rowOff>
    </xdr:to>
    <xdr:sp macro="" textlink="">
      <xdr:nvSpPr>
        <xdr:cNvPr id="509" name="フローチャート: 判断 508"/>
        <xdr:cNvSpPr/>
      </xdr:nvSpPr>
      <xdr:spPr>
        <a:xfrm>
          <a:off x="145415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64943</xdr:rowOff>
    </xdr:from>
    <xdr:ext cx="534377" cy="259045"/>
    <xdr:sp macro="" textlink="">
      <xdr:nvSpPr>
        <xdr:cNvPr id="510" name="テキスト ボックス 509"/>
        <xdr:cNvSpPr txBox="1"/>
      </xdr:nvSpPr>
      <xdr:spPr>
        <a:xfrm>
          <a:off x="14325111" y="67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147019</xdr:rowOff>
    </xdr:from>
    <xdr:to>
      <xdr:col>72</xdr:col>
      <xdr:colOff>38100</xdr:colOff>
      <xdr:row>39</xdr:row>
      <xdr:rowOff>77169</xdr:rowOff>
    </xdr:to>
    <xdr:sp macro="" textlink="">
      <xdr:nvSpPr>
        <xdr:cNvPr id="512" name="フローチャート: 判断 511"/>
        <xdr:cNvSpPr/>
      </xdr:nvSpPr>
      <xdr:spPr>
        <a:xfrm>
          <a:off x="13652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93696</xdr:rowOff>
    </xdr:from>
    <xdr:ext cx="534377" cy="259045"/>
    <xdr:sp macro="" textlink="">
      <xdr:nvSpPr>
        <xdr:cNvPr id="513" name="テキスト ボックス 512"/>
        <xdr:cNvSpPr txBox="1"/>
      </xdr:nvSpPr>
      <xdr:spPr>
        <a:xfrm>
          <a:off x="13436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145181</xdr:rowOff>
    </xdr:from>
    <xdr:to>
      <xdr:col>67</xdr:col>
      <xdr:colOff>101600</xdr:colOff>
      <xdr:row>39</xdr:row>
      <xdr:rowOff>75331</xdr:rowOff>
    </xdr:to>
    <xdr:sp macro="" textlink="">
      <xdr:nvSpPr>
        <xdr:cNvPr id="514" name="フローチャート: 判断 513"/>
        <xdr:cNvSpPr/>
      </xdr:nvSpPr>
      <xdr:spPr>
        <a:xfrm>
          <a:off x="12763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91858</xdr:rowOff>
    </xdr:from>
    <xdr:ext cx="534377" cy="259045"/>
    <xdr:sp macro="" textlink="">
      <xdr:nvSpPr>
        <xdr:cNvPr id="515" name="テキスト ボックス 514"/>
        <xdr:cNvSpPr txBox="1"/>
      </xdr:nvSpPr>
      <xdr:spPr>
        <a:xfrm>
          <a:off x="12547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10947</xdr:rowOff>
    </xdr:from>
    <xdr:to>
      <xdr:col>85</xdr:col>
      <xdr:colOff>177800</xdr:colOff>
      <xdr:row>32</xdr:row>
      <xdr:rowOff>112547</xdr:rowOff>
    </xdr:to>
    <xdr:sp macro="" textlink="">
      <xdr:nvSpPr>
        <xdr:cNvPr id="521" name="楕円 520"/>
        <xdr:cNvSpPr/>
      </xdr:nvSpPr>
      <xdr:spPr>
        <a:xfrm>
          <a:off x="16268700" y="54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135424</xdr:rowOff>
    </xdr:from>
    <xdr:ext cx="599010" cy="259045"/>
    <xdr:sp macro="" textlink="">
      <xdr:nvSpPr>
        <xdr:cNvPr id="522" name="災害復旧事業費該当値テキスト"/>
        <xdr:cNvSpPr txBox="1"/>
      </xdr:nvSpPr>
      <xdr:spPr>
        <a:xfrm>
          <a:off x="16370300" y="545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68768</xdr:rowOff>
    </xdr:from>
    <xdr:to>
      <xdr:col>81</xdr:col>
      <xdr:colOff>101600</xdr:colOff>
      <xdr:row>32</xdr:row>
      <xdr:rowOff>170368</xdr:rowOff>
    </xdr:to>
    <xdr:sp macro="" textlink="">
      <xdr:nvSpPr>
        <xdr:cNvPr id="523" name="楕円 522"/>
        <xdr:cNvSpPr/>
      </xdr:nvSpPr>
      <xdr:spPr>
        <a:xfrm>
          <a:off x="15430500" y="55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15445</xdr:rowOff>
    </xdr:from>
    <xdr:ext cx="599010" cy="259045"/>
    <xdr:sp macro="" textlink="">
      <xdr:nvSpPr>
        <xdr:cNvPr id="524" name="テキスト ボックス 523"/>
        <xdr:cNvSpPr txBox="1"/>
      </xdr:nvSpPr>
      <xdr:spPr>
        <a:xfrm>
          <a:off x="15181795" y="53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130810</xdr:rowOff>
    </xdr:from>
    <xdr:to>
      <xdr:col>76</xdr:col>
      <xdr:colOff>165100</xdr:colOff>
      <xdr:row>30</xdr:row>
      <xdr:rowOff>60960</xdr:rowOff>
    </xdr:to>
    <xdr:sp macro="" textlink="">
      <xdr:nvSpPr>
        <xdr:cNvPr id="525" name="楕円 524"/>
        <xdr:cNvSpPr/>
      </xdr:nvSpPr>
      <xdr:spPr>
        <a:xfrm>
          <a:off x="14541500" y="51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28</xdr:row>
      <xdr:rowOff>77487</xdr:rowOff>
    </xdr:from>
    <xdr:ext cx="690189" cy="259045"/>
    <xdr:sp macro="" textlink="">
      <xdr:nvSpPr>
        <xdr:cNvPr id="526" name="テキスト ボックス 525"/>
        <xdr:cNvSpPr txBox="1"/>
      </xdr:nvSpPr>
      <xdr:spPr>
        <a:xfrm>
          <a:off x="14247205" y="4878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7" name="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8" name="テキスト ボックス 52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9" name="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0" name="テキスト ボックス 52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6" name="テキスト ボックス 55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3" name="テキスト ボックス 57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7727</xdr:rowOff>
    </xdr:from>
    <xdr:to>
      <xdr:col>85</xdr:col>
      <xdr:colOff>126364</xdr:colOff>
      <xdr:row>79</xdr:row>
      <xdr:rowOff>89841</xdr:rowOff>
    </xdr:to>
    <xdr:cxnSp macro="">
      <xdr:nvCxnSpPr>
        <xdr:cNvPr id="605" name="直線コネクタ 604"/>
        <xdr:cNvCxnSpPr/>
      </xdr:nvCxnSpPr>
      <xdr:spPr>
        <a:xfrm flipV="1">
          <a:off x="16317595" y="12523577"/>
          <a:ext cx="1269" cy="1110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93668</xdr:rowOff>
    </xdr:from>
    <xdr:ext cx="469744" cy="259045"/>
    <xdr:sp macro="" textlink="">
      <xdr:nvSpPr>
        <xdr:cNvPr id="606" name="公債費最小値テキスト"/>
        <xdr:cNvSpPr txBox="1"/>
      </xdr:nvSpPr>
      <xdr:spPr>
        <a:xfrm>
          <a:off x="16370300" y="136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89841</xdr:rowOff>
    </xdr:from>
    <xdr:to>
      <xdr:col>86</xdr:col>
      <xdr:colOff>25400</xdr:colOff>
      <xdr:row>79</xdr:row>
      <xdr:rowOff>89841</xdr:rowOff>
    </xdr:to>
    <xdr:cxnSp macro="">
      <xdr:nvCxnSpPr>
        <xdr:cNvPr id="607" name="直線コネクタ 606"/>
        <xdr:cNvCxnSpPr/>
      </xdr:nvCxnSpPr>
      <xdr:spPr>
        <a:xfrm>
          <a:off x="16230600" y="13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125854</xdr:rowOff>
    </xdr:from>
    <xdr:ext cx="599010" cy="259045"/>
    <xdr:sp macro="" textlink="">
      <xdr:nvSpPr>
        <xdr:cNvPr id="608" name="公債費最大値テキスト"/>
        <xdr:cNvSpPr txBox="1"/>
      </xdr:nvSpPr>
      <xdr:spPr>
        <a:xfrm>
          <a:off x="16370300" y="1229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7727</xdr:rowOff>
    </xdr:from>
    <xdr:to>
      <xdr:col>86</xdr:col>
      <xdr:colOff>25400</xdr:colOff>
      <xdr:row>73</xdr:row>
      <xdr:rowOff>7727</xdr:rowOff>
    </xdr:to>
    <xdr:cxnSp macro="">
      <xdr:nvCxnSpPr>
        <xdr:cNvPr id="609" name="直線コネクタ 608"/>
        <xdr:cNvCxnSpPr/>
      </xdr:nvCxnSpPr>
      <xdr:spPr>
        <a:xfrm>
          <a:off x="16230600" y="12523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28855</xdr:rowOff>
    </xdr:from>
    <xdr:to>
      <xdr:col>85</xdr:col>
      <xdr:colOff>127000</xdr:colOff>
      <xdr:row>73</xdr:row>
      <xdr:rowOff>7727</xdr:rowOff>
    </xdr:to>
    <xdr:cxnSp macro="">
      <xdr:nvCxnSpPr>
        <xdr:cNvPr id="610" name="直線コネクタ 609"/>
        <xdr:cNvCxnSpPr/>
      </xdr:nvCxnSpPr>
      <xdr:spPr>
        <a:xfrm>
          <a:off x="15481300" y="12373255"/>
          <a:ext cx="838200" cy="15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108748</xdr:rowOff>
    </xdr:from>
    <xdr:ext cx="599010" cy="259045"/>
    <xdr:sp macro="" textlink="">
      <xdr:nvSpPr>
        <xdr:cNvPr id="611" name="公債費平均値テキスト"/>
        <xdr:cNvSpPr txBox="1"/>
      </xdr:nvSpPr>
      <xdr:spPr>
        <a:xfrm>
          <a:off x="16370300" y="13310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130321</xdr:rowOff>
    </xdr:from>
    <xdr:to>
      <xdr:col>85</xdr:col>
      <xdr:colOff>177800</xdr:colOff>
      <xdr:row>78</xdr:row>
      <xdr:rowOff>60471</xdr:rowOff>
    </xdr:to>
    <xdr:sp macro="" textlink="">
      <xdr:nvSpPr>
        <xdr:cNvPr id="612" name="フローチャート: 判断 611"/>
        <xdr:cNvSpPr/>
      </xdr:nvSpPr>
      <xdr:spPr>
        <a:xfrm>
          <a:off x="16268700" y="1333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152936</xdr:rowOff>
    </xdr:from>
    <xdr:to>
      <xdr:col>81</xdr:col>
      <xdr:colOff>50800</xdr:colOff>
      <xdr:row>72</xdr:row>
      <xdr:rowOff>28855</xdr:rowOff>
    </xdr:to>
    <xdr:cxnSp macro="">
      <xdr:nvCxnSpPr>
        <xdr:cNvPr id="613" name="直線コネクタ 612"/>
        <xdr:cNvCxnSpPr/>
      </xdr:nvCxnSpPr>
      <xdr:spPr>
        <a:xfrm>
          <a:off x="14592300" y="12325886"/>
          <a:ext cx="8890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142749</xdr:rowOff>
    </xdr:from>
    <xdr:to>
      <xdr:col>81</xdr:col>
      <xdr:colOff>101600</xdr:colOff>
      <xdr:row>78</xdr:row>
      <xdr:rowOff>72899</xdr:rowOff>
    </xdr:to>
    <xdr:sp macro="" textlink="">
      <xdr:nvSpPr>
        <xdr:cNvPr id="614" name="フローチャート: 判断 613"/>
        <xdr:cNvSpPr/>
      </xdr:nvSpPr>
      <xdr:spPr>
        <a:xfrm>
          <a:off x="154305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64026</xdr:rowOff>
    </xdr:from>
    <xdr:ext cx="599010" cy="259045"/>
    <xdr:sp macro="" textlink="">
      <xdr:nvSpPr>
        <xdr:cNvPr id="615" name="テキスト ボックス 614"/>
        <xdr:cNvSpPr txBox="1"/>
      </xdr:nvSpPr>
      <xdr:spPr>
        <a:xfrm>
          <a:off x="15181795" y="134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152745</xdr:rowOff>
    </xdr:from>
    <xdr:to>
      <xdr:col>76</xdr:col>
      <xdr:colOff>114300</xdr:colOff>
      <xdr:row>71</xdr:row>
      <xdr:rowOff>152936</xdr:rowOff>
    </xdr:to>
    <xdr:cxnSp macro="">
      <xdr:nvCxnSpPr>
        <xdr:cNvPr id="616" name="直線コネクタ 615"/>
        <xdr:cNvCxnSpPr/>
      </xdr:nvCxnSpPr>
      <xdr:spPr>
        <a:xfrm>
          <a:off x="13703300" y="12154245"/>
          <a:ext cx="8890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23034</xdr:rowOff>
    </xdr:from>
    <xdr:to>
      <xdr:col>76</xdr:col>
      <xdr:colOff>165100</xdr:colOff>
      <xdr:row>78</xdr:row>
      <xdr:rowOff>124634</xdr:rowOff>
    </xdr:to>
    <xdr:sp macro="" textlink="">
      <xdr:nvSpPr>
        <xdr:cNvPr id="617" name="フローチャート: 判断 616"/>
        <xdr:cNvSpPr/>
      </xdr:nvSpPr>
      <xdr:spPr>
        <a:xfrm>
          <a:off x="14541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115761</xdr:rowOff>
    </xdr:from>
    <xdr:ext cx="599010" cy="259045"/>
    <xdr:sp macro="" textlink="">
      <xdr:nvSpPr>
        <xdr:cNvPr id="618" name="テキスト ボックス 617"/>
        <xdr:cNvSpPr txBox="1"/>
      </xdr:nvSpPr>
      <xdr:spPr>
        <a:xfrm>
          <a:off x="14292795"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26110</xdr:rowOff>
    </xdr:from>
    <xdr:to>
      <xdr:col>71</xdr:col>
      <xdr:colOff>177800</xdr:colOff>
      <xdr:row>70</xdr:row>
      <xdr:rowOff>152745</xdr:rowOff>
    </xdr:to>
    <xdr:cxnSp macro="">
      <xdr:nvCxnSpPr>
        <xdr:cNvPr id="619" name="直線コネクタ 618"/>
        <xdr:cNvCxnSpPr/>
      </xdr:nvCxnSpPr>
      <xdr:spPr>
        <a:xfrm>
          <a:off x="12814300" y="12027610"/>
          <a:ext cx="889000" cy="1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163854</xdr:rowOff>
    </xdr:from>
    <xdr:to>
      <xdr:col>72</xdr:col>
      <xdr:colOff>38100</xdr:colOff>
      <xdr:row>78</xdr:row>
      <xdr:rowOff>94004</xdr:rowOff>
    </xdr:to>
    <xdr:sp macro="" textlink="">
      <xdr:nvSpPr>
        <xdr:cNvPr id="620" name="フローチャート: 判断 619"/>
        <xdr:cNvSpPr/>
      </xdr:nvSpPr>
      <xdr:spPr>
        <a:xfrm>
          <a:off x="13652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85131</xdr:rowOff>
    </xdr:from>
    <xdr:ext cx="599010" cy="259045"/>
    <xdr:sp macro="" textlink="">
      <xdr:nvSpPr>
        <xdr:cNvPr id="621" name="テキスト ボックス 620"/>
        <xdr:cNvSpPr txBox="1"/>
      </xdr:nvSpPr>
      <xdr:spPr>
        <a:xfrm>
          <a:off x="13403795"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161627</xdr:rowOff>
    </xdr:from>
    <xdr:to>
      <xdr:col>67</xdr:col>
      <xdr:colOff>101600</xdr:colOff>
      <xdr:row>78</xdr:row>
      <xdr:rowOff>91777</xdr:rowOff>
    </xdr:to>
    <xdr:sp macro="" textlink="">
      <xdr:nvSpPr>
        <xdr:cNvPr id="622" name="フローチャート: 判断 621"/>
        <xdr:cNvSpPr/>
      </xdr:nvSpPr>
      <xdr:spPr>
        <a:xfrm>
          <a:off x="12763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82904</xdr:rowOff>
    </xdr:from>
    <xdr:ext cx="599010" cy="259045"/>
    <xdr:sp macro="" textlink="">
      <xdr:nvSpPr>
        <xdr:cNvPr id="623" name="テキスト ボックス 622"/>
        <xdr:cNvSpPr txBox="1"/>
      </xdr:nvSpPr>
      <xdr:spPr>
        <a:xfrm>
          <a:off x="12514795"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128377</xdr:rowOff>
    </xdr:from>
    <xdr:to>
      <xdr:col>85</xdr:col>
      <xdr:colOff>177800</xdr:colOff>
      <xdr:row>73</xdr:row>
      <xdr:rowOff>58527</xdr:rowOff>
    </xdr:to>
    <xdr:sp macro="" textlink="">
      <xdr:nvSpPr>
        <xdr:cNvPr id="629" name="楕円 628"/>
        <xdr:cNvSpPr/>
      </xdr:nvSpPr>
      <xdr:spPr>
        <a:xfrm>
          <a:off x="16268700" y="124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81404</xdr:rowOff>
    </xdr:from>
    <xdr:ext cx="599010" cy="259045"/>
    <xdr:sp macro="" textlink="">
      <xdr:nvSpPr>
        <xdr:cNvPr id="630" name="公債費該当値テキスト"/>
        <xdr:cNvSpPr txBox="1"/>
      </xdr:nvSpPr>
      <xdr:spPr>
        <a:xfrm>
          <a:off x="16370300" y="124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149505</xdr:rowOff>
    </xdr:from>
    <xdr:to>
      <xdr:col>81</xdr:col>
      <xdr:colOff>101600</xdr:colOff>
      <xdr:row>72</xdr:row>
      <xdr:rowOff>79655</xdr:rowOff>
    </xdr:to>
    <xdr:sp macro="" textlink="">
      <xdr:nvSpPr>
        <xdr:cNvPr id="631" name="楕円 630"/>
        <xdr:cNvSpPr/>
      </xdr:nvSpPr>
      <xdr:spPr>
        <a:xfrm>
          <a:off x="15430500" y="123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96182</xdr:rowOff>
    </xdr:from>
    <xdr:ext cx="599010" cy="259045"/>
    <xdr:sp macro="" textlink="">
      <xdr:nvSpPr>
        <xdr:cNvPr id="632" name="テキスト ボックス 631"/>
        <xdr:cNvSpPr txBox="1"/>
      </xdr:nvSpPr>
      <xdr:spPr>
        <a:xfrm>
          <a:off x="15181795" y="120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102136</xdr:rowOff>
    </xdr:from>
    <xdr:to>
      <xdr:col>76</xdr:col>
      <xdr:colOff>165100</xdr:colOff>
      <xdr:row>72</xdr:row>
      <xdr:rowOff>32286</xdr:rowOff>
    </xdr:to>
    <xdr:sp macro="" textlink="">
      <xdr:nvSpPr>
        <xdr:cNvPr id="633" name="楕円 632"/>
        <xdr:cNvSpPr/>
      </xdr:nvSpPr>
      <xdr:spPr>
        <a:xfrm>
          <a:off x="14541500" y="122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48813</xdr:rowOff>
    </xdr:from>
    <xdr:ext cx="599010" cy="259045"/>
    <xdr:sp macro="" textlink="">
      <xdr:nvSpPr>
        <xdr:cNvPr id="634" name="テキスト ボックス 633"/>
        <xdr:cNvSpPr txBox="1"/>
      </xdr:nvSpPr>
      <xdr:spPr>
        <a:xfrm>
          <a:off x="14292795" y="1205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101945</xdr:rowOff>
    </xdr:from>
    <xdr:to>
      <xdr:col>72</xdr:col>
      <xdr:colOff>38100</xdr:colOff>
      <xdr:row>71</xdr:row>
      <xdr:rowOff>32095</xdr:rowOff>
    </xdr:to>
    <xdr:sp macro="" textlink="">
      <xdr:nvSpPr>
        <xdr:cNvPr id="635" name="楕円 634"/>
        <xdr:cNvSpPr/>
      </xdr:nvSpPr>
      <xdr:spPr>
        <a:xfrm>
          <a:off x="13652500" y="12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48622</xdr:rowOff>
    </xdr:from>
    <xdr:ext cx="599010" cy="259045"/>
    <xdr:sp macro="" textlink="">
      <xdr:nvSpPr>
        <xdr:cNvPr id="636" name="テキスト ボックス 635"/>
        <xdr:cNvSpPr txBox="1"/>
      </xdr:nvSpPr>
      <xdr:spPr>
        <a:xfrm>
          <a:off x="13403795" y="1187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146760</xdr:rowOff>
    </xdr:from>
    <xdr:to>
      <xdr:col>67</xdr:col>
      <xdr:colOff>101600</xdr:colOff>
      <xdr:row>70</xdr:row>
      <xdr:rowOff>76910</xdr:rowOff>
    </xdr:to>
    <xdr:sp macro="" textlink="">
      <xdr:nvSpPr>
        <xdr:cNvPr id="637" name="楕円 636"/>
        <xdr:cNvSpPr/>
      </xdr:nvSpPr>
      <xdr:spPr>
        <a:xfrm>
          <a:off x="12763500" y="119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93437</xdr:rowOff>
    </xdr:from>
    <xdr:ext cx="599010" cy="259045"/>
    <xdr:sp macro="" textlink="">
      <xdr:nvSpPr>
        <xdr:cNvPr id="638" name="テキスト ボックス 637"/>
        <xdr:cNvSpPr txBox="1"/>
      </xdr:nvSpPr>
      <xdr:spPr>
        <a:xfrm>
          <a:off x="12514795" y="1175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152175</xdr:rowOff>
    </xdr:from>
    <xdr:to>
      <xdr:col>85</xdr:col>
      <xdr:colOff>127000</xdr:colOff>
      <xdr:row>99</xdr:row>
      <xdr:rowOff>40748</xdr:rowOff>
    </xdr:to>
    <xdr:cxnSp macro="">
      <xdr:nvCxnSpPr>
        <xdr:cNvPr id="667" name="直線コネクタ 666"/>
        <xdr:cNvCxnSpPr/>
      </xdr:nvCxnSpPr>
      <xdr:spPr>
        <a:xfrm>
          <a:off x="15481300" y="16954275"/>
          <a:ext cx="8382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115915</xdr:rowOff>
    </xdr:from>
    <xdr:to>
      <xdr:col>81</xdr:col>
      <xdr:colOff>50800</xdr:colOff>
      <xdr:row>98</xdr:row>
      <xdr:rowOff>152175</xdr:rowOff>
    </xdr:to>
    <xdr:cxnSp macro="">
      <xdr:nvCxnSpPr>
        <xdr:cNvPr id="670" name="直線コネクタ 669"/>
        <xdr:cNvCxnSpPr/>
      </xdr:nvCxnSpPr>
      <xdr:spPr>
        <a:xfrm>
          <a:off x="14592300" y="16918015"/>
          <a:ext cx="8890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151054</xdr:rowOff>
    </xdr:from>
    <xdr:to>
      <xdr:col>76</xdr:col>
      <xdr:colOff>114300</xdr:colOff>
      <xdr:row>98</xdr:row>
      <xdr:rowOff>115915</xdr:rowOff>
    </xdr:to>
    <xdr:cxnSp macro="">
      <xdr:nvCxnSpPr>
        <xdr:cNvPr id="673" name="直線コネクタ 672"/>
        <xdr:cNvCxnSpPr/>
      </xdr:nvCxnSpPr>
      <xdr:spPr>
        <a:xfrm>
          <a:off x="13703300" y="16610254"/>
          <a:ext cx="889000" cy="3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151054</xdr:rowOff>
    </xdr:from>
    <xdr:to>
      <xdr:col>71</xdr:col>
      <xdr:colOff>177800</xdr:colOff>
      <xdr:row>98</xdr:row>
      <xdr:rowOff>96989</xdr:rowOff>
    </xdr:to>
    <xdr:cxnSp macro="">
      <xdr:nvCxnSpPr>
        <xdr:cNvPr id="676" name="直線コネクタ 675"/>
        <xdr:cNvCxnSpPr/>
      </xdr:nvCxnSpPr>
      <xdr:spPr>
        <a:xfrm flipV="1">
          <a:off x="12814300" y="16610254"/>
          <a:ext cx="889000" cy="2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161398</xdr:rowOff>
    </xdr:from>
    <xdr:to>
      <xdr:col>85</xdr:col>
      <xdr:colOff>177800</xdr:colOff>
      <xdr:row>99</xdr:row>
      <xdr:rowOff>91548</xdr:rowOff>
    </xdr:to>
    <xdr:sp macro="" textlink="">
      <xdr:nvSpPr>
        <xdr:cNvPr id="686" name="楕円 685"/>
        <xdr:cNvSpPr/>
      </xdr:nvSpPr>
      <xdr:spPr>
        <a:xfrm>
          <a:off x="16268700" y="169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469744" cy="259045"/>
    <xdr:sp macro="" textlink="">
      <xdr:nvSpPr>
        <xdr:cNvPr id="687" name="積立金該当値テキスト"/>
        <xdr:cNvSpPr txBox="1"/>
      </xdr:nvSpPr>
      <xdr:spPr>
        <a:xfrm>
          <a:off x="16370300" y="168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101375</xdr:rowOff>
    </xdr:from>
    <xdr:to>
      <xdr:col>81</xdr:col>
      <xdr:colOff>101600</xdr:colOff>
      <xdr:row>99</xdr:row>
      <xdr:rowOff>31525</xdr:rowOff>
    </xdr:to>
    <xdr:sp macro="" textlink="">
      <xdr:nvSpPr>
        <xdr:cNvPr id="688" name="楕円 687"/>
        <xdr:cNvSpPr/>
      </xdr:nvSpPr>
      <xdr:spPr>
        <a:xfrm>
          <a:off x="15430500" y="16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22652</xdr:rowOff>
    </xdr:from>
    <xdr:ext cx="534377" cy="259045"/>
    <xdr:sp macro="" textlink="">
      <xdr:nvSpPr>
        <xdr:cNvPr id="689" name="テキスト ボックス 688"/>
        <xdr:cNvSpPr txBox="1"/>
      </xdr:nvSpPr>
      <xdr:spPr>
        <a:xfrm>
          <a:off x="15214111" y="1699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65115</xdr:rowOff>
    </xdr:from>
    <xdr:to>
      <xdr:col>76</xdr:col>
      <xdr:colOff>165100</xdr:colOff>
      <xdr:row>98</xdr:row>
      <xdr:rowOff>166715</xdr:rowOff>
    </xdr:to>
    <xdr:sp macro="" textlink="">
      <xdr:nvSpPr>
        <xdr:cNvPr id="690" name="楕円 689"/>
        <xdr:cNvSpPr/>
      </xdr:nvSpPr>
      <xdr:spPr>
        <a:xfrm>
          <a:off x="14541500" y="16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157842</xdr:rowOff>
    </xdr:from>
    <xdr:ext cx="599010" cy="259045"/>
    <xdr:sp macro="" textlink="">
      <xdr:nvSpPr>
        <xdr:cNvPr id="691" name="テキスト ボックス 690"/>
        <xdr:cNvSpPr txBox="1"/>
      </xdr:nvSpPr>
      <xdr:spPr>
        <a:xfrm>
          <a:off x="14292795" y="1695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100254</xdr:rowOff>
    </xdr:from>
    <xdr:to>
      <xdr:col>72</xdr:col>
      <xdr:colOff>38100</xdr:colOff>
      <xdr:row>97</xdr:row>
      <xdr:rowOff>30404</xdr:rowOff>
    </xdr:to>
    <xdr:sp macro="" textlink="">
      <xdr:nvSpPr>
        <xdr:cNvPr id="692" name="楕円 691"/>
        <xdr:cNvSpPr/>
      </xdr:nvSpPr>
      <xdr:spPr>
        <a:xfrm>
          <a:off x="13652500" y="165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46931</xdr:rowOff>
    </xdr:from>
    <xdr:ext cx="599010" cy="259045"/>
    <xdr:sp macro="" textlink="">
      <xdr:nvSpPr>
        <xdr:cNvPr id="693" name="テキスト ボックス 692"/>
        <xdr:cNvSpPr txBox="1"/>
      </xdr:nvSpPr>
      <xdr:spPr>
        <a:xfrm>
          <a:off x="13403795" y="163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46189</xdr:rowOff>
    </xdr:from>
    <xdr:to>
      <xdr:col>67</xdr:col>
      <xdr:colOff>101600</xdr:colOff>
      <xdr:row>98</xdr:row>
      <xdr:rowOff>147789</xdr:rowOff>
    </xdr:to>
    <xdr:sp macro="" textlink="">
      <xdr:nvSpPr>
        <xdr:cNvPr id="694" name="楕円 693"/>
        <xdr:cNvSpPr/>
      </xdr:nvSpPr>
      <xdr:spPr>
        <a:xfrm>
          <a:off x="12763500" y="168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164316</xdr:rowOff>
    </xdr:from>
    <xdr:ext cx="599010" cy="259045"/>
    <xdr:sp macro="" textlink="">
      <xdr:nvSpPr>
        <xdr:cNvPr id="695" name="テキスト ボックス 694"/>
        <xdr:cNvSpPr txBox="1"/>
      </xdr:nvSpPr>
      <xdr:spPr>
        <a:xfrm>
          <a:off x="12514795" y="1662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17475</xdr:rowOff>
    </xdr:from>
    <xdr:to>
      <xdr:col>116</xdr:col>
      <xdr:colOff>63500</xdr:colOff>
      <xdr:row>39</xdr:row>
      <xdr:rowOff>44450</xdr:rowOff>
    </xdr:to>
    <xdr:cxnSp macro="">
      <xdr:nvCxnSpPr>
        <xdr:cNvPr id="724" name="直線コネクタ 723"/>
        <xdr:cNvCxnSpPr/>
      </xdr:nvCxnSpPr>
      <xdr:spPr>
        <a:xfrm flipV="1">
          <a:off x="21323300" y="6532575"/>
          <a:ext cx="8382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5" name="投資及び出資金平均値テキスト"/>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138125</xdr:rowOff>
    </xdr:from>
    <xdr:to>
      <xdr:col>116</xdr:col>
      <xdr:colOff>114300</xdr:colOff>
      <xdr:row>38</xdr:row>
      <xdr:rowOff>68275</xdr:rowOff>
    </xdr:to>
    <xdr:sp macro="" textlink="">
      <xdr:nvSpPr>
        <xdr:cNvPr id="743" name="楕円 742"/>
        <xdr:cNvSpPr/>
      </xdr:nvSpPr>
      <xdr:spPr>
        <a:xfrm>
          <a:off x="22110700" y="64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161002</xdr:rowOff>
    </xdr:from>
    <xdr:ext cx="469744" cy="259045"/>
    <xdr:sp macro="" textlink="">
      <xdr:nvSpPr>
        <xdr:cNvPr id="744" name="投資及び出資金該当値テキスト"/>
        <xdr:cNvSpPr txBox="1"/>
      </xdr:nvSpPr>
      <xdr:spPr>
        <a:xfrm>
          <a:off x="22212300" y="633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164924</xdr:rowOff>
    </xdr:from>
    <xdr:to>
      <xdr:col>116</xdr:col>
      <xdr:colOff>63500</xdr:colOff>
      <xdr:row>75</xdr:row>
      <xdr:rowOff>112787</xdr:rowOff>
    </xdr:to>
    <xdr:cxnSp macro="">
      <xdr:nvCxnSpPr>
        <xdr:cNvPr id="834" name="直線コネクタ 833"/>
        <xdr:cNvCxnSpPr/>
      </xdr:nvCxnSpPr>
      <xdr:spPr>
        <a:xfrm>
          <a:off x="21323300" y="12852224"/>
          <a:ext cx="838200" cy="1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164924</xdr:rowOff>
    </xdr:from>
    <xdr:to>
      <xdr:col>111</xdr:col>
      <xdr:colOff>177800</xdr:colOff>
      <xdr:row>75</xdr:row>
      <xdr:rowOff>104196</xdr:rowOff>
    </xdr:to>
    <xdr:cxnSp macro="">
      <xdr:nvCxnSpPr>
        <xdr:cNvPr id="837" name="直線コネクタ 836"/>
        <xdr:cNvCxnSpPr/>
      </xdr:nvCxnSpPr>
      <xdr:spPr>
        <a:xfrm flipV="1">
          <a:off x="20434300" y="12852224"/>
          <a:ext cx="889000" cy="1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104196</xdr:rowOff>
    </xdr:from>
    <xdr:to>
      <xdr:col>107</xdr:col>
      <xdr:colOff>50800</xdr:colOff>
      <xdr:row>75</xdr:row>
      <xdr:rowOff>169393</xdr:rowOff>
    </xdr:to>
    <xdr:cxnSp macro="">
      <xdr:nvCxnSpPr>
        <xdr:cNvPr id="840" name="直線コネクタ 839"/>
        <xdr:cNvCxnSpPr/>
      </xdr:nvCxnSpPr>
      <xdr:spPr>
        <a:xfrm flipV="1">
          <a:off x="19545300" y="12962946"/>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29156</xdr:rowOff>
    </xdr:from>
    <xdr:to>
      <xdr:col>102</xdr:col>
      <xdr:colOff>114300</xdr:colOff>
      <xdr:row>75</xdr:row>
      <xdr:rowOff>169393</xdr:rowOff>
    </xdr:to>
    <xdr:cxnSp macro="">
      <xdr:nvCxnSpPr>
        <xdr:cNvPr id="843" name="直線コネクタ 842"/>
        <xdr:cNvCxnSpPr/>
      </xdr:nvCxnSpPr>
      <xdr:spPr>
        <a:xfrm>
          <a:off x="18656300" y="12716456"/>
          <a:ext cx="889000" cy="3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61987</xdr:rowOff>
    </xdr:from>
    <xdr:to>
      <xdr:col>116</xdr:col>
      <xdr:colOff>114300</xdr:colOff>
      <xdr:row>75</xdr:row>
      <xdr:rowOff>163587</xdr:rowOff>
    </xdr:to>
    <xdr:sp macro="" textlink="">
      <xdr:nvSpPr>
        <xdr:cNvPr id="853" name="楕円 852"/>
        <xdr:cNvSpPr/>
      </xdr:nvSpPr>
      <xdr:spPr>
        <a:xfrm>
          <a:off x="22110700" y="129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84864</xdr:rowOff>
    </xdr:from>
    <xdr:ext cx="599010" cy="259045"/>
    <xdr:sp macro="" textlink="">
      <xdr:nvSpPr>
        <xdr:cNvPr id="854" name="繰出金該当値テキスト"/>
        <xdr:cNvSpPr txBox="1"/>
      </xdr:nvSpPr>
      <xdr:spPr>
        <a:xfrm>
          <a:off x="22212300" y="1277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114124</xdr:rowOff>
    </xdr:from>
    <xdr:to>
      <xdr:col>112</xdr:col>
      <xdr:colOff>38100</xdr:colOff>
      <xdr:row>75</xdr:row>
      <xdr:rowOff>44274</xdr:rowOff>
    </xdr:to>
    <xdr:sp macro="" textlink="">
      <xdr:nvSpPr>
        <xdr:cNvPr id="855" name="楕円 854"/>
        <xdr:cNvSpPr/>
      </xdr:nvSpPr>
      <xdr:spPr>
        <a:xfrm>
          <a:off x="21272500" y="128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60801</xdr:rowOff>
    </xdr:from>
    <xdr:ext cx="599010" cy="259045"/>
    <xdr:sp macro="" textlink="">
      <xdr:nvSpPr>
        <xdr:cNvPr id="856" name="テキスト ボックス 855"/>
        <xdr:cNvSpPr txBox="1"/>
      </xdr:nvSpPr>
      <xdr:spPr>
        <a:xfrm>
          <a:off x="21023795" y="1257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53396</xdr:rowOff>
    </xdr:from>
    <xdr:to>
      <xdr:col>107</xdr:col>
      <xdr:colOff>101600</xdr:colOff>
      <xdr:row>75</xdr:row>
      <xdr:rowOff>154995</xdr:rowOff>
    </xdr:to>
    <xdr:sp macro="" textlink="">
      <xdr:nvSpPr>
        <xdr:cNvPr id="857" name="楕円 856"/>
        <xdr:cNvSpPr/>
      </xdr:nvSpPr>
      <xdr:spPr>
        <a:xfrm>
          <a:off x="20383500" y="129121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73</xdr:rowOff>
    </xdr:from>
    <xdr:ext cx="599010" cy="259045"/>
    <xdr:sp macro="" textlink="">
      <xdr:nvSpPr>
        <xdr:cNvPr id="858" name="テキスト ボックス 857"/>
        <xdr:cNvSpPr txBox="1"/>
      </xdr:nvSpPr>
      <xdr:spPr>
        <a:xfrm>
          <a:off x="20134795" y="126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118593</xdr:rowOff>
    </xdr:from>
    <xdr:to>
      <xdr:col>102</xdr:col>
      <xdr:colOff>165100</xdr:colOff>
      <xdr:row>76</xdr:row>
      <xdr:rowOff>48743</xdr:rowOff>
    </xdr:to>
    <xdr:sp macro="" textlink="">
      <xdr:nvSpPr>
        <xdr:cNvPr id="859" name="楕円 858"/>
        <xdr:cNvSpPr/>
      </xdr:nvSpPr>
      <xdr:spPr>
        <a:xfrm>
          <a:off x="19494500" y="129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65270</xdr:rowOff>
    </xdr:from>
    <xdr:ext cx="599010" cy="259045"/>
    <xdr:sp macro="" textlink="">
      <xdr:nvSpPr>
        <xdr:cNvPr id="860" name="テキスト ボックス 859"/>
        <xdr:cNvSpPr txBox="1"/>
      </xdr:nvSpPr>
      <xdr:spPr>
        <a:xfrm>
          <a:off x="19245795" y="127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149806</xdr:rowOff>
    </xdr:from>
    <xdr:to>
      <xdr:col>98</xdr:col>
      <xdr:colOff>38100</xdr:colOff>
      <xdr:row>74</xdr:row>
      <xdr:rowOff>79956</xdr:rowOff>
    </xdr:to>
    <xdr:sp macro="" textlink="">
      <xdr:nvSpPr>
        <xdr:cNvPr id="861" name="楕円 860"/>
        <xdr:cNvSpPr/>
      </xdr:nvSpPr>
      <xdr:spPr>
        <a:xfrm>
          <a:off x="18605500" y="126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96483</xdr:rowOff>
    </xdr:from>
    <xdr:ext cx="599010" cy="259045"/>
    <xdr:sp macro="" textlink="">
      <xdr:nvSpPr>
        <xdr:cNvPr id="862" name="テキスト ボックス 861"/>
        <xdr:cNvSpPr txBox="1"/>
      </xdr:nvSpPr>
      <xdr:spPr>
        <a:xfrm>
          <a:off x="18356795" y="12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歳出決算総額は、住民一人当たり約</a:t>
          </a:r>
          <a:r>
            <a:rPr kumimoji="1" lang="en-US" altLang="ja-JP" sz="1400" b="0" i="0" baseline="0">
              <a:solidFill>
                <a:schemeClr val="dk1"/>
              </a:solidFill>
              <a:effectLst/>
              <a:latin typeface="+mn-lt"/>
              <a:ea typeface="+mn-ea"/>
              <a:cs typeface="+mn-cs"/>
            </a:rPr>
            <a:t>7,073</a:t>
          </a:r>
          <a:r>
            <a:rPr kumimoji="1" lang="ja-JP" altLang="ja-JP" sz="1400" b="0" i="0" baseline="0">
              <a:solidFill>
                <a:schemeClr val="dk1"/>
              </a:solidFill>
              <a:effectLst/>
              <a:latin typeface="+mn-lt"/>
              <a:ea typeface="+mn-ea"/>
              <a:cs typeface="+mn-cs"/>
            </a:rPr>
            <a:t>千円となっている。類似団体と比較しても、ほとんどの性質別において、非常に高く推移しているが、平成</a:t>
          </a:r>
          <a:r>
            <a:rPr kumimoji="1" lang="en-US" altLang="ja-JP" sz="1400" b="0" i="0" baseline="0">
              <a:solidFill>
                <a:schemeClr val="dk1"/>
              </a:solidFill>
              <a:effectLst/>
              <a:latin typeface="+mn-lt"/>
              <a:ea typeface="+mn-ea"/>
              <a:cs typeface="+mn-cs"/>
            </a:rPr>
            <a:t>29</a:t>
          </a:r>
          <a:r>
            <a:rPr kumimoji="1" lang="ja-JP" altLang="ja-JP" sz="1400" b="0" i="0" baseline="0">
              <a:solidFill>
                <a:schemeClr val="dk1"/>
              </a:solidFill>
              <a:effectLst/>
              <a:latin typeface="+mn-lt"/>
              <a:ea typeface="+mn-ea"/>
              <a:cs typeface="+mn-cs"/>
            </a:rPr>
            <a:t>年度においては、黒島</a:t>
          </a:r>
          <a:r>
            <a:rPr kumimoji="1" lang="ja-JP" altLang="en-US" sz="1400" b="0" i="0" baseline="0">
              <a:solidFill>
                <a:schemeClr val="dk1"/>
              </a:solidFill>
              <a:effectLst/>
              <a:latin typeface="+mn-lt"/>
              <a:ea typeface="+mn-ea"/>
              <a:cs typeface="+mn-cs"/>
            </a:rPr>
            <a:t>に公設の焼酎蔵建設等に</a:t>
          </a:r>
          <a:r>
            <a:rPr kumimoji="1" lang="ja-JP" altLang="ja-JP" sz="1400" b="0" i="0" baseline="0">
              <a:solidFill>
                <a:schemeClr val="dk1"/>
              </a:solidFill>
              <a:effectLst/>
              <a:latin typeface="+mn-lt"/>
              <a:ea typeface="+mn-ea"/>
              <a:cs typeface="+mn-cs"/>
            </a:rPr>
            <a:t>より普通建設事業費（新規整備）が平成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年度から比較すると</a:t>
          </a:r>
          <a:r>
            <a:rPr kumimoji="1" lang="en-US" altLang="ja-JP" sz="1400" b="0" i="0" baseline="0">
              <a:solidFill>
                <a:schemeClr val="dk1"/>
              </a:solidFill>
              <a:effectLst/>
              <a:latin typeface="+mn-lt"/>
              <a:ea typeface="+mn-ea"/>
              <a:cs typeface="+mn-cs"/>
            </a:rPr>
            <a:t>211.9</a:t>
          </a:r>
          <a:r>
            <a:rPr kumimoji="1" lang="ja-JP" altLang="ja-JP" sz="1400" b="0" i="0" baseline="0">
              <a:solidFill>
                <a:schemeClr val="dk1"/>
              </a:solidFill>
              <a:effectLst/>
              <a:latin typeface="+mn-lt"/>
              <a:ea typeface="+mn-ea"/>
              <a:cs typeface="+mn-cs"/>
            </a:rPr>
            <a:t>％増加し、さらに高い水準となった。</a:t>
          </a:r>
          <a:r>
            <a:rPr lang="ja-JP" altLang="ja-JP" sz="1400" b="0" i="0" baseline="0">
              <a:solidFill>
                <a:schemeClr val="dk1"/>
              </a:solidFill>
              <a:effectLst/>
              <a:latin typeface="+mn-lt"/>
              <a:ea typeface="+mn-ea"/>
              <a:cs typeface="+mn-cs"/>
            </a:rPr>
            <a:t>電算化や業務委託等により、事務の効率化等による適切な職員数配置に努め人件費の抑制を図るなど、また、緊急に必要な事業を精査し、物件費等の削減に努める。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382
31.39
2,840,070
2,716,001
115,032
769,073
2,550,917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98755</xdr:rowOff>
    </xdr:from>
    <xdr:to>
      <xdr:col>24</xdr:col>
      <xdr:colOff>63500</xdr:colOff>
      <xdr:row>32</xdr:row>
      <xdr:rowOff>136360</xdr:rowOff>
    </xdr:to>
    <xdr:cxnSp macro="">
      <xdr:nvCxnSpPr>
        <xdr:cNvPr id="60" name="直線コネクタ 59"/>
        <xdr:cNvCxnSpPr/>
      </xdr:nvCxnSpPr>
      <xdr:spPr>
        <a:xfrm>
          <a:off x="3797300" y="5585155"/>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9360</xdr:rowOff>
    </xdr:from>
    <xdr:to>
      <xdr:col>19</xdr:col>
      <xdr:colOff>177800</xdr:colOff>
      <xdr:row>32</xdr:row>
      <xdr:rowOff>98755</xdr:rowOff>
    </xdr:to>
    <xdr:cxnSp macro="">
      <xdr:nvCxnSpPr>
        <xdr:cNvPr id="63" name="直線コネクタ 62"/>
        <xdr:cNvCxnSpPr/>
      </xdr:nvCxnSpPr>
      <xdr:spPr>
        <a:xfrm>
          <a:off x="2908300" y="5495760"/>
          <a:ext cx="889000" cy="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9360</xdr:rowOff>
    </xdr:from>
    <xdr:to>
      <xdr:col>15</xdr:col>
      <xdr:colOff>50800</xdr:colOff>
      <xdr:row>32</xdr:row>
      <xdr:rowOff>32982</xdr:rowOff>
    </xdr:to>
    <xdr:cxnSp macro="">
      <xdr:nvCxnSpPr>
        <xdr:cNvPr id="66" name="直線コネクタ 65"/>
        <xdr:cNvCxnSpPr/>
      </xdr:nvCxnSpPr>
      <xdr:spPr>
        <a:xfrm flipV="1">
          <a:off x="2019300" y="549576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32982</xdr:rowOff>
    </xdr:from>
    <xdr:to>
      <xdr:col>10</xdr:col>
      <xdr:colOff>114300</xdr:colOff>
      <xdr:row>32</xdr:row>
      <xdr:rowOff>54585</xdr:rowOff>
    </xdr:to>
    <xdr:cxnSp macro="">
      <xdr:nvCxnSpPr>
        <xdr:cNvPr id="69" name="直線コネクタ 68"/>
        <xdr:cNvCxnSpPr/>
      </xdr:nvCxnSpPr>
      <xdr:spPr>
        <a:xfrm flipV="1">
          <a:off x="1130300" y="5519382"/>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85560</xdr:rowOff>
    </xdr:from>
    <xdr:to>
      <xdr:col>24</xdr:col>
      <xdr:colOff>114300</xdr:colOff>
      <xdr:row>33</xdr:row>
      <xdr:rowOff>15710</xdr:rowOff>
    </xdr:to>
    <xdr:sp macro="" textlink="">
      <xdr:nvSpPr>
        <xdr:cNvPr id="79" name="楕円 78"/>
        <xdr:cNvSpPr/>
      </xdr:nvSpPr>
      <xdr:spPr>
        <a:xfrm>
          <a:off x="4584700" y="55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108437</xdr:rowOff>
    </xdr:from>
    <xdr:ext cx="534377" cy="259045"/>
    <xdr:sp macro="" textlink="">
      <xdr:nvSpPr>
        <xdr:cNvPr id="80" name="議会費該当値テキスト"/>
        <xdr:cNvSpPr txBox="1"/>
      </xdr:nvSpPr>
      <xdr:spPr>
        <a:xfrm>
          <a:off x="4686300" y="54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47955</xdr:rowOff>
    </xdr:from>
    <xdr:to>
      <xdr:col>20</xdr:col>
      <xdr:colOff>38100</xdr:colOff>
      <xdr:row>32</xdr:row>
      <xdr:rowOff>149555</xdr:rowOff>
    </xdr:to>
    <xdr:sp macro="" textlink="">
      <xdr:nvSpPr>
        <xdr:cNvPr id="81" name="楕円 80"/>
        <xdr:cNvSpPr/>
      </xdr:nvSpPr>
      <xdr:spPr>
        <a:xfrm>
          <a:off x="3746500" y="55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166082</xdr:rowOff>
    </xdr:from>
    <xdr:ext cx="534377" cy="259045"/>
    <xdr:sp macro="" textlink="">
      <xdr:nvSpPr>
        <xdr:cNvPr id="82" name="テキスト ボックス 81"/>
        <xdr:cNvSpPr txBox="1"/>
      </xdr:nvSpPr>
      <xdr:spPr>
        <a:xfrm>
          <a:off x="3530111" y="53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130010</xdr:rowOff>
    </xdr:from>
    <xdr:to>
      <xdr:col>15</xdr:col>
      <xdr:colOff>101600</xdr:colOff>
      <xdr:row>32</xdr:row>
      <xdr:rowOff>60160</xdr:rowOff>
    </xdr:to>
    <xdr:sp macro="" textlink="">
      <xdr:nvSpPr>
        <xdr:cNvPr id="83" name="楕円 82"/>
        <xdr:cNvSpPr/>
      </xdr:nvSpPr>
      <xdr:spPr>
        <a:xfrm>
          <a:off x="2857500" y="5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76687</xdr:rowOff>
    </xdr:from>
    <xdr:ext cx="534377" cy="259045"/>
    <xdr:sp macro="" textlink="">
      <xdr:nvSpPr>
        <xdr:cNvPr id="84" name="テキスト ボックス 83"/>
        <xdr:cNvSpPr txBox="1"/>
      </xdr:nvSpPr>
      <xdr:spPr>
        <a:xfrm>
          <a:off x="2641111" y="52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153632</xdr:rowOff>
    </xdr:from>
    <xdr:to>
      <xdr:col>10</xdr:col>
      <xdr:colOff>165100</xdr:colOff>
      <xdr:row>32</xdr:row>
      <xdr:rowOff>83782</xdr:rowOff>
    </xdr:to>
    <xdr:sp macro="" textlink="">
      <xdr:nvSpPr>
        <xdr:cNvPr id="85" name="楕円 84"/>
        <xdr:cNvSpPr/>
      </xdr:nvSpPr>
      <xdr:spPr>
        <a:xfrm>
          <a:off x="1968500" y="54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100309</xdr:rowOff>
    </xdr:from>
    <xdr:ext cx="534377" cy="259045"/>
    <xdr:sp macro="" textlink="">
      <xdr:nvSpPr>
        <xdr:cNvPr id="86" name="テキスト ボックス 85"/>
        <xdr:cNvSpPr txBox="1"/>
      </xdr:nvSpPr>
      <xdr:spPr>
        <a:xfrm>
          <a:off x="1752111" y="52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3785</xdr:rowOff>
    </xdr:from>
    <xdr:to>
      <xdr:col>6</xdr:col>
      <xdr:colOff>38100</xdr:colOff>
      <xdr:row>32</xdr:row>
      <xdr:rowOff>105385</xdr:rowOff>
    </xdr:to>
    <xdr:sp macro="" textlink="">
      <xdr:nvSpPr>
        <xdr:cNvPr id="87" name="楕円 86"/>
        <xdr:cNvSpPr/>
      </xdr:nvSpPr>
      <xdr:spPr>
        <a:xfrm>
          <a:off x="1079500" y="5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121912</xdr:rowOff>
    </xdr:from>
    <xdr:ext cx="534377" cy="259045"/>
    <xdr:sp macro="" textlink="">
      <xdr:nvSpPr>
        <xdr:cNvPr id="88" name="テキスト ボックス 87"/>
        <xdr:cNvSpPr txBox="1"/>
      </xdr:nvSpPr>
      <xdr:spPr>
        <a:xfrm>
          <a:off x="863111" y="52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128042</xdr:rowOff>
    </xdr:from>
    <xdr:to>
      <xdr:col>24</xdr:col>
      <xdr:colOff>63500</xdr:colOff>
      <xdr:row>56</xdr:row>
      <xdr:rowOff>31514</xdr:rowOff>
    </xdr:to>
    <xdr:cxnSp macro="">
      <xdr:nvCxnSpPr>
        <xdr:cNvPr id="117" name="直線コネクタ 116"/>
        <xdr:cNvCxnSpPr/>
      </xdr:nvCxnSpPr>
      <xdr:spPr>
        <a:xfrm flipV="1">
          <a:off x="3797300" y="9386342"/>
          <a:ext cx="838200" cy="2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31514</xdr:rowOff>
    </xdr:from>
    <xdr:to>
      <xdr:col>19</xdr:col>
      <xdr:colOff>177800</xdr:colOff>
      <xdr:row>56</xdr:row>
      <xdr:rowOff>53780</xdr:rowOff>
    </xdr:to>
    <xdr:cxnSp macro="">
      <xdr:nvCxnSpPr>
        <xdr:cNvPr id="120" name="直線コネクタ 119"/>
        <xdr:cNvCxnSpPr/>
      </xdr:nvCxnSpPr>
      <xdr:spPr>
        <a:xfrm flipV="1">
          <a:off x="2908300" y="9632714"/>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12864</xdr:rowOff>
    </xdr:from>
    <xdr:to>
      <xdr:col>15</xdr:col>
      <xdr:colOff>50800</xdr:colOff>
      <xdr:row>56</xdr:row>
      <xdr:rowOff>53780</xdr:rowOff>
    </xdr:to>
    <xdr:cxnSp macro="">
      <xdr:nvCxnSpPr>
        <xdr:cNvPr id="123" name="直線コネクタ 122"/>
        <xdr:cNvCxnSpPr/>
      </xdr:nvCxnSpPr>
      <xdr:spPr>
        <a:xfrm>
          <a:off x="2019300" y="9614064"/>
          <a:ext cx="889000" cy="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12864</xdr:rowOff>
    </xdr:from>
    <xdr:to>
      <xdr:col>10</xdr:col>
      <xdr:colOff>114300</xdr:colOff>
      <xdr:row>57</xdr:row>
      <xdr:rowOff>6184</xdr:rowOff>
    </xdr:to>
    <xdr:cxnSp macro="">
      <xdr:nvCxnSpPr>
        <xdr:cNvPr id="126" name="直線コネクタ 125"/>
        <xdr:cNvCxnSpPr/>
      </xdr:nvCxnSpPr>
      <xdr:spPr>
        <a:xfrm flipV="1">
          <a:off x="1130300" y="9614064"/>
          <a:ext cx="889000" cy="1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77242</xdr:rowOff>
    </xdr:from>
    <xdr:to>
      <xdr:col>24</xdr:col>
      <xdr:colOff>114300</xdr:colOff>
      <xdr:row>55</xdr:row>
      <xdr:rowOff>7392</xdr:rowOff>
    </xdr:to>
    <xdr:sp macro="" textlink="">
      <xdr:nvSpPr>
        <xdr:cNvPr id="136" name="楕円 135"/>
        <xdr:cNvSpPr/>
      </xdr:nvSpPr>
      <xdr:spPr>
        <a:xfrm>
          <a:off x="4584700" y="93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100119</xdr:rowOff>
    </xdr:from>
    <xdr:ext cx="690189" cy="259045"/>
    <xdr:sp macro="" textlink="">
      <xdr:nvSpPr>
        <xdr:cNvPr id="137" name="総務費該当値テキスト"/>
        <xdr:cNvSpPr txBox="1"/>
      </xdr:nvSpPr>
      <xdr:spPr>
        <a:xfrm>
          <a:off x="4686300" y="91869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152164</xdr:rowOff>
    </xdr:from>
    <xdr:to>
      <xdr:col>20</xdr:col>
      <xdr:colOff>38100</xdr:colOff>
      <xdr:row>56</xdr:row>
      <xdr:rowOff>82314</xdr:rowOff>
    </xdr:to>
    <xdr:sp macro="" textlink="">
      <xdr:nvSpPr>
        <xdr:cNvPr id="138" name="楕円 137"/>
        <xdr:cNvSpPr/>
      </xdr:nvSpPr>
      <xdr:spPr>
        <a:xfrm>
          <a:off x="3746500" y="95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98841</xdr:rowOff>
    </xdr:from>
    <xdr:ext cx="690189" cy="259045"/>
    <xdr:sp macro="" textlink="">
      <xdr:nvSpPr>
        <xdr:cNvPr id="139" name="テキスト ボックス 138"/>
        <xdr:cNvSpPr txBox="1"/>
      </xdr:nvSpPr>
      <xdr:spPr>
        <a:xfrm>
          <a:off x="3452205" y="9357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2980</xdr:rowOff>
    </xdr:from>
    <xdr:to>
      <xdr:col>15</xdr:col>
      <xdr:colOff>101600</xdr:colOff>
      <xdr:row>56</xdr:row>
      <xdr:rowOff>104580</xdr:rowOff>
    </xdr:to>
    <xdr:sp macro="" textlink="">
      <xdr:nvSpPr>
        <xdr:cNvPr id="140" name="楕円 139"/>
        <xdr:cNvSpPr/>
      </xdr:nvSpPr>
      <xdr:spPr>
        <a:xfrm>
          <a:off x="2857500" y="96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121107</xdr:rowOff>
    </xdr:from>
    <xdr:ext cx="690189" cy="259045"/>
    <xdr:sp macro="" textlink="">
      <xdr:nvSpPr>
        <xdr:cNvPr id="141" name="テキスト ボックス 140"/>
        <xdr:cNvSpPr txBox="1"/>
      </xdr:nvSpPr>
      <xdr:spPr>
        <a:xfrm>
          <a:off x="2563205" y="937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133514</xdr:rowOff>
    </xdr:from>
    <xdr:to>
      <xdr:col>10</xdr:col>
      <xdr:colOff>165100</xdr:colOff>
      <xdr:row>56</xdr:row>
      <xdr:rowOff>63664</xdr:rowOff>
    </xdr:to>
    <xdr:sp macro="" textlink="">
      <xdr:nvSpPr>
        <xdr:cNvPr id="142" name="楕円 141"/>
        <xdr:cNvSpPr/>
      </xdr:nvSpPr>
      <xdr:spPr>
        <a:xfrm>
          <a:off x="1968500" y="95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80191</xdr:rowOff>
    </xdr:from>
    <xdr:ext cx="690189" cy="259045"/>
    <xdr:sp macro="" textlink="">
      <xdr:nvSpPr>
        <xdr:cNvPr id="143" name="テキスト ボックス 142"/>
        <xdr:cNvSpPr txBox="1"/>
      </xdr:nvSpPr>
      <xdr:spPr>
        <a:xfrm>
          <a:off x="1674205" y="9338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126834</xdr:rowOff>
    </xdr:from>
    <xdr:to>
      <xdr:col>6</xdr:col>
      <xdr:colOff>38100</xdr:colOff>
      <xdr:row>57</xdr:row>
      <xdr:rowOff>56984</xdr:rowOff>
    </xdr:to>
    <xdr:sp macro="" textlink="">
      <xdr:nvSpPr>
        <xdr:cNvPr id="144" name="楕円 143"/>
        <xdr:cNvSpPr/>
      </xdr:nvSpPr>
      <xdr:spPr>
        <a:xfrm>
          <a:off x="1079500" y="97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73511</xdr:rowOff>
    </xdr:from>
    <xdr:ext cx="690189" cy="259045"/>
    <xdr:sp macro="" textlink="">
      <xdr:nvSpPr>
        <xdr:cNvPr id="145" name="テキスト ボックス 144"/>
        <xdr:cNvSpPr txBox="1"/>
      </xdr:nvSpPr>
      <xdr:spPr>
        <a:xfrm>
          <a:off x="785205" y="950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64818</xdr:rowOff>
    </xdr:from>
    <xdr:to>
      <xdr:col>24</xdr:col>
      <xdr:colOff>63500</xdr:colOff>
      <xdr:row>77</xdr:row>
      <xdr:rowOff>35156</xdr:rowOff>
    </xdr:to>
    <xdr:cxnSp macro="">
      <xdr:nvCxnSpPr>
        <xdr:cNvPr id="174" name="直線コネクタ 173"/>
        <xdr:cNvCxnSpPr/>
      </xdr:nvCxnSpPr>
      <xdr:spPr>
        <a:xfrm>
          <a:off x="3797300" y="13095018"/>
          <a:ext cx="838200" cy="1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64818</xdr:rowOff>
    </xdr:from>
    <xdr:to>
      <xdr:col>19</xdr:col>
      <xdr:colOff>177800</xdr:colOff>
      <xdr:row>76</xdr:row>
      <xdr:rowOff>70622</xdr:rowOff>
    </xdr:to>
    <xdr:cxnSp macro="">
      <xdr:nvCxnSpPr>
        <xdr:cNvPr id="177" name="直線コネクタ 176"/>
        <xdr:cNvCxnSpPr/>
      </xdr:nvCxnSpPr>
      <xdr:spPr>
        <a:xfrm flipV="1">
          <a:off x="2908300" y="13095018"/>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70622</xdr:rowOff>
    </xdr:from>
    <xdr:to>
      <xdr:col>15</xdr:col>
      <xdr:colOff>50800</xdr:colOff>
      <xdr:row>76</xdr:row>
      <xdr:rowOff>137316</xdr:rowOff>
    </xdr:to>
    <xdr:cxnSp macro="">
      <xdr:nvCxnSpPr>
        <xdr:cNvPr id="180" name="直線コネクタ 179"/>
        <xdr:cNvCxnSpPr/>
      </xdr:nvCxnSpPr>
      <xdr:spPr>
        <a:xfrm flipV="1">
          <a:off x="2019300" y="13100822"/>
          <a:ext cx="889000" cy="6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137316</xdr:rowOff>
    </xdr:from>
    <xdr:to>
      <xdr:col>10</xdr:col>
      <xdr:colOff>114300</xdr:colOff>
      <xdr:row>76</xdr:row>
      <xdr:rowOff>152981</xdr:rowOff>
    </xdr:to>
    <xdr:cxnSp macro="">
      <xdr:nvCxnSpPr>
        <xdr:cNvPr id="183" name="直線コネクタ 182"/>
        <xdr:cNvCxnSpPr/>
      </xdr:nvCxnSpPr>
      <xdr:spPr>
        <a:xfrm flipV="1">
          <a:off x="1130300" y="13167516"/>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155806</xdr:rowOff>
    </xdr:from>
    <xdr:to>
      <xdr:col>24</xdr:col>
      <xdr:colOff>114300</xdr:colOff>
      <xdr:row>77</xdr:row>
      <xdr:rowOff>85956</xdr:rowOff>
    </xdr:to>
    <xdr:sp macro="" textlink="">
      <xdr:nvSpPr>
        <xdr:cNvPr id="193" name="楕円 192"/>
        <xdr:cNvSpPr/>
      </xdr:nvSpPr>
      <xdr:spPr>
        <a:xfrm>
          <a:off x="4584700" y="131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7233</xdr:rowOff>
    </xdr:from>
    <xdr:ext cx="599010" cy="259045"/>
    <xdr:sp macro="" textlink="">
      <xdr:nvSpPr>
        <xdr:cNvPr id="194" name="民生費該当値テキスト"/>
        <xdr:cNvSpPr txBox="1"/>
      </xdr:nvSpPr>
      <xdr:spPr>
        <a:xfrm>
          <a:off x="4686300" y="1303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14018</xdr:rowOff>
    </xdr:from>
    <xdr:to>
      <xdr:col>20</xdr:col>
      <xdr:colOff>38100</xdr:colOff>
      <xdr:row>76</xdr:row>
      <xdr:rowOff>115618</xdr:rowOff>
    </xdr:to>
    <xdr:sp macro="" textlink="">
      <xdr:nvSpPr>
        <xdr:cNvPr id="195" name="楕円 194"/>
        <xdr:cNvSpPr/>
      </xdr:nvSpPr>
      <xdr:spPr>
        <a:xfrm>
          <a:off x="3746500" y="130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132144</xdr:rowOff>
    </xdr:from>
    <xdr:ext cx="599010" cy="259045"/>
    <xdr:sp macro="" textlink="">
      <xdr:nvSpPr>
        <xdr:cNvPr id="196" name="テキスト ボックス 195"/>
        <xdr:cNvSpPr txBox="1"/>
      </xdr:nvSpPr>
      <xdr:spPr>
        <a:xfrm>
          <a:off x="3497795" y="1281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19822</xdr:rowOff>
    </xdr:from>
    <xdr:to>
      <xdr:col>15</xdr:col>
      <xdr:colOff>101600</xdr:colOff>
      <xdr:row>76</xdr:row>
      <xdr:rowOff>121422</xdr:rowOff>
    </xdr:to>
    <xdr:sp macro="" textlink="">
      <xdr:nvSpPr>
        <xdr:cNvPr id="197" name="楕円 196"/>
        <xdr:cNvSpPr/>
      </xdr:nvSpPr>
      <xdr:spPr>
        <a:xfrm>
          <a:off x="2857500" y="130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137949</xdr:rowOff>
    </xdr:from>
    <xdr:ext cx="599010" cy="259045"/>
    <xdr:sp macro="" textlink="">
      <xdr:nvSpPr>
        <xdr:cNvPr id="198" name="テキスト ボックス 197"/>
        <xdr:cNvSpPr txBox="1"/>
      </xdr:nvSpPr>
      <xdr:spPr>
        <a:xfrm>
          <a:off x="2608795" y="1282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86516</xdr:rowOff>
    </xdr:from>
    <xdr:to>
      <xdr:col>10</xdr:col>
      <xdr:colOff>165100</xdr:colOff>
      <xdr:row>77</xdr:row>
      <xdr:rowOff>16666</xdr:rowOff>
    </xdr:to>
    <xdr:sp macro="" textlink="">
      <xdr:nvSpPr>
        <xdr:cNvPr id="199" name="楕円 198"/>
        <xdr:cNvSpPr/>
      </xdr:nvSpPr>
      <xdr:spPr>
        <a:xfrm>
          <a:off x="1968500" y="131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33193</xdr:rowOff>
    </xdr:from>
    <xdr:ext cx="599010" cy="259045"/>
    <xdr:sp macro="" textlink="">
      <xdr:nvSpPr>
        <xdr:cNvPr id="200" name="テキスト ボックス 199"/>
        <xdr:cNvSpPr txBox="1"/>
      </xdr:nvSpPr>
      <xdr:spPr>
        <a:xfrm>
          <a:off x="1719795" y="1289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102181</xdr:rowOff>
    </xdr:from>
    <xdr:to>
      <xdr:col>6</xdr:col>
      <xdr:colOff>38100</xdr:colOff>
      <xdr:row>77</xdr:row>
      <xdr:rowOff>32331</xdr:rowOff>
    </xdr:to>
    <xdr:sp macro="" textlink="">
      <xdr:nvSpPr>
        <xdr:cNvPr id="201" name="楕円 200"/>
        <xdr:cNvSpPr/>
      </xdr:nvSpPr>
      <xdr:spPr>
        <a:xfrm>
          <a:off x="1079500" y="131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48858</xdr:rowOff>
    </xdr:from>
    <xdr:ext cx="599010" cy="259045"/>
    <xdr:sp macro="" textlink="">
      <xdr:nvSpPr>
        <xdr:cNvPr id="202" name="テキスト ボックス 201"/>
        <xdr:cNvSpPr txBox="1"/>
      </xdr:nvSpPr>
      <xdr:spPr>
        <a:xfrm>
          <a:off x="830795" y="1290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170675</xdr:rowOff>
    </xdr:from>
    <xdr:to>
      <xdr:col>24</xdr:col>
      <xdr:colOff>63500</xdr:colOff>
      <xdr:row>94</xdr:row>
      <xdr:rowOff>57228</xdr:rowOff>
    </xdr:to>
    <xdr:cxnSp macro="">
      <xdr:nvCxnSpPr>
        <xdr:cNvPr id="231" name="直線コネクタ 230"/>
        <xdr:cNvCxnSpPr/>
      </xdr:nvCxnSpPr>
      <xdr:spPr>
        <a:xfrm flipV="1">
          <a:off x="3797300" y="16115525"/>
          <a:ext cx="8382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57228</xdr:rowOff>
    </xdr:from>
    <xdr:to>
      <xdr:col>19</xdr:col>
      <xdr:colOff>177800</xdr:colOff>
      <xdr:row>94</xdr:row>
      <xdr:rowOff>131358</xdr:rowOff>
    </xdr:to>
    <xdr:cxnSp macro="">
      <xdr:nvCxnSpPr>
        <xdr:cNvPr id="234" name="直線コネクタ 233"/>
        <xdr:cNvCxnSpPr/>
      </xdr:nvCxnSpPr>
      <xdr:spPr>
        <a:xfrm flipV="1">
          <a:off x="2908300" y="16173528"/>
          <a:ext cx="889000" cy="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131358</xdr:rowOff>
    </xdr:from>
    <xdr:to>
      <xdr:col>15</xdr:col>
      <xdr:colOff>50800</xdr:colOff>
      <xdr:row>95</xdr:row>
      <xdr:rowOff>31076</xdr:rowOff>
    </xdr:to>
    <xdr:cxnSp macro="">
      <xdr:nvCxnSpPr>
        <xdr:cNvPr id="237" name="直線コネクタ 236"/>
        <xdr:cNvCxnSpPr/>
      </xdr:nvCxnSpPr>
      <xdr:spPr>
        <a:xfrm flipV="1">
          <a:off x="2019300" y="16247658"/>
          <a:ext cx="889000" cy="7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93075</xdr:rowOff>
    </xdr:from>
    <xdr:to>
      <xdr:col>10</xdr:col>
      <xdr:colOff>114300</xdr:colOff>
      <xdr:row>95</xdr:row>
      <xdr:rowOff>31076</xdr:rowOff>
    </xdr:to>
    <xdr:cxnSp macro="">
      <xdr:nvCxnSpPr>
        <xdr:cNvPr id="240" name="直線コネクタ 239"/>
        <xdr:cNvCxnSpPr/>
      </xdr:nvCxnSpPr>
      <xdr:spPr>
        <a:xfrm>
          <a:off x="1130300" y="16209375"/>
          <a:ext cx="889000" cy="1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119875</xdr:rowOff>
    </xdr:from>
    <xdr:to>
      <xdr:col>24</xdr:col>
      <xdr:colOff>114300</xdr:colOff>
      <xdr:row>94</xdr:row>
      <xdr:rowOff>50025</xdr:rowOff>
    </xdr:to>
    <xdr:sp macro="" textlink="">
      <xdr:nvSpPr>
        <xdr:cNvPr id="250" name="楕円 249"/>
        <xdr:cNvSpPr/>
      </xdr:nvSpPr>
      <xdr:spPr>
        <a:xfrm>
          <a:off x="4584700" y="160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142752</xdr:rowOff>
    </xdr:from>
    <xdr:ext cx="599010" cy="259045"/>
    <xdr:sp macro="" textlink="">
      <xdr:nvSpPr>
        <xdr:cNvPr id="251" name="衛生費該当値テキスト"/>
        <xdr:cNvSpPr txBox="1"/>
      </xdr:nvSpPr>
      <xdr:spPr>
        <a:xfrm>
          <a:off x="4686300" y="1591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6428</xdr:rowOff>
    </xdr:from>
    <xdr:to>
      <xdr:col>20</xdr:col>
      <xdr:colOff>38100</xdr:colOff>
      <xdr:row>94</xdr:row>
      <xdr:rowOff>108028</xdr:rowOff>
    </xdr:to>
    <xdr:sp macro="" textlink="">
      <xdr:nvSpPr>
        <xdr:cNvPr id="252" name="楕円 251"/>
        <xdr:cNvSpPr/>
      </xdr:nvSpPr>
      <xdr:spPr>
        <a:xfrm>
          <a:off x="3746500" y="161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124555</xdr:rowOff>
    </xdr:from>
    <xdr:ext cx="599010" cy="259045"/>
    <xdr:sp macro="" textlink="">
      <xdr:nvSpPr>
        <xdr:cNvPr id="253" name="テキスト ボックス 252"/>
        <xdr:cNvSpPr txBox="1"/>
      </xdr:nvSpPr>
      <xdr:spPr>
        <a:xfrm>
          <a:off x="3497795" y="158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80558</xdr:rowOff>
    </xdr:from>
    <xdr:to>
      <xdr:col>15</xdr:col>
      <xdr:colOff>101600</xdr:colOff>
      <xdr:row>95</xdr:row>
      <xdr:rowOff>10708</xdr:rowOff>
    </xdr:to>
    <xdr:sp macro="" textlink="">
      <xdr:nvSpPr>
        <xdr:cNvPr id="254" name="楕円 253"/>
        <xdr:cNvSpPr/>
      </xdr:nvSpPr>
      <xdr:spPr>
        <a:xfrm>
          <a:off x="2857500" y="161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27235</xdr:rowOff>
    </xdr:from>
    <xdr:ext cx="599010" cy="259045"/>
    <xdr:sp macro="" textlink="">
      <xdr:nvSpPr>
        <xdr:cNvPr id="255" name="テキスト ボックス 254"/>
        <xdr:cNvSpPr txBox="1"/>
      </xdr:nvSpPr>
      <xdr:spPr>
        <a:xfrm>
          <a:off x="2608795" y="1597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151726</xdr:rowOff>
    </xdr:from>
    <xdr:to>
      <xdr:col>10</xdr:col>
      <xdr:colOff>165100</xdr:colOff>
      <xdr:row>95</xdr:row>
      <xdr:rowOff>81876</xdr:rowOff>
    </xdr:to>
    <xdr:sp macro="" textlink="">
      <xdr:nvSpPr>
        <xdr:cNvPr id="256" name="楕円 255"/>
        <xdr:cNvSpPr/>
      </xdr:nvSpPr>
      <xdr:spPr>
        <a:xfrm>
          <a:off x="1968500" y="162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98403</xdr:rowOff>
    </xdr:from>
    <xdr:ext cx="599010" cy="259045"/>
    <xdr:sp macro="" textlink="">
      <xdr:nvSpPr>
        <xdr:cNvPr id="257" name="テキスト ボックス 256"/>
        <xdr:cNvSpPr txBox="1"/>
      </xdr:nvSpPr>
      <xdr:spPr>
        <a:xfrm>
          <a:off x="1719795" y="1604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42275</xdr:rowOff>
    </xdr:from>
    <xdr:to>
      <xdr:col>6</xdr:col>
      <xdr:colOff>38100</xdr:colOff>
      <xdr:row>94</xdr:row>
      <xdr:rowOff>143875</xdr:rowOff>
    </xdr:to>
    <xdr:sp macro="" textlink="">
      <xdr:nvSpPr>
        <xdr:cNvPr id="258" name="楕円 257"/>
        <xdr:cNvSpPr/>
      </xdr:nvSpPr>
      <xdr:spPr>
        <a:xfrm>
          <a:off x="1079500" y="161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160402</xdr:rowOff>
    </xdr:from>
    <xdr:ext cx="599010" cy="259045"/>
    <xdr:sp macro="" textlink="">
      <xdr:nvSpPr>
        <xdr:cNvPr id="259" name="テキスト ボックス 258"/>
        <xdr:cNvSpPr txBox="1"/>
      </xdr:nvSpPr>
      <xdr:spPr>
        <a:xfrm>
          <a:off x="830795" y="159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170887</xdr:rowOff>
    </xdr:from>
    <xdr:to>
      <xdr:col>41</xdr:col>
      <xdr:colOff>50800</xdr:colOff>
      <xdr:row>39</xdr:row>
      <xdr:rowOff>98878</xdr:rowOff>
    </xdr:to>
    <xdr:cxnSp macro="">
      <xdr:nvCxnSpPr>
        <xdr:cNvPr id="299" name="直線コネクタ 298"/>
        <xdr:cNvCxnSpPr/>
      </xdr:nvCxnSpPr>
      <xdr:spPr>
        <a:xfrm>
          <a:off x="6972300" y="6514537"/>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120088</xdr:rowOff>
    </xdr:from>
    <xdr:to>
      <xdr:col>36</xdr:col>
      <xdr:colOff>165100</xdr:colOff>
      <xdr:row>38</xdr:row>
      <xdr:rowOff>50237</xdr:rowOff>
    </xdr:to>
    <xdr:sp macro="" textlink="">
      <xdr:nvSpPr>
        <xdr:cNvPr id="317" name="楕円 316"/>
        <xdr:cNvSpPr/>
      </xdr:nvSpPr>
      <xdr:spPr>
        <a:xfrm>
          <a:off x="6921500" y="6463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66765</xdr:rowOff>
    </xdr:from>
    <xdr:ext cx="534377" cy="259045"/>
    <xdr:sp macro="" textlink="">
      <xdr:nvSpPr>
        <xdr:cNvPr id="318" name="テキスト ボックス 317"/>
        <xdr:cNvSpPr txBox="1"/>
      </xdr:nvSpPr>
      <xdr:spPr>
        <a:xfrm>
          <a:off x="6705111" y="62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168311</xdr:rowOff>
    </xdr:from>
    <xdr:to>
      <xdr:col>55</xdr:col>
      <xdr:colOff>0</xdr:colOff>
      <xdr:row>56</xdr:row>
      <xdr:rowOff>56607</xdr:rowOff>
    </xdr:to>
    <xdr:cxnSp macro="">
      <xdr:nvCxnSpPr>
        <xdr:cNvPr id="345" name="直線コネクタ 344"/>
        <xdr:cNvCxnSpPr/>
      </xdr:nvCxnSpPr>
      <xdr:spPr>
        <a:xfrm flipV="1">
          <a:off x="9639300" y="9598061"/>
          <a:ext cx="8382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56607</xdr:rowOff>
    </xdr:from>
    <xdr:to>
      <xdr:col>50</xdr:col>
      <xdr:colOff>114300</xdr:colOff>
      <xdr:row>56</xdr:row>
      <xdr:rowOff>162730</xdr:rowOff>
    </xdr:to>
    <xdr:cxnSp macro="">
      <xdr:nvCxnSpPr>
        <xdr:cNvPr id="348" name="直線コネクタ 347"/>
        <xdr:cNvCxnSpPr/>
      </xdr:nvCxnSpPr>
      <xdr:spPr>
        <a:xfrm flipV="1">
          <a:off x="8750300" y="9657807"/>
          <a:ext cx="889000" cy="10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36736</xdr:rowOff>
    </xdr:from>
    <xdr:to>
      <xdr:col>45</xdr:col>
      <xdr:colOff>177800</xdr:colOff>
      <xdr:row>56</xdr:row>
      <xdr:rowOff>162730</xdr:rowOff>
    </xdr:to>
    <xdr:cxnSp macro="">
      <xdr:nvCxnSpPr>
        <xdr:cNvPr id="351" name="直線コネクタ 350"/>
        <xdr:cNvCxnSpPr/>
      </xdr:nvCxnSpPr>
      <xdr:spPr>
        <a:xfrm>
          <a:off x="7861300" y="9637936"/>
          <a:ext cx="889000" cy="1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117506</xdr:rowOff>
    </xdr:from>
    <xdr:to>
      <xdr:col>41</xdr:col>
      <xdr:colOff>50800</xdr:colOff>
      <xdr:row>56</xdr:row>
      <xdr:rowOff>36736</xdr:rowOff>
    </xdr:to>
    <xdr:cxnSp macro="">
      <xdr:nvCxnSpPr>
        <xdr:cNvPr id="354" name="直線コネクタ 353"/>
        <xdr:cNvCxnSpPr/>
      </xdr:nvCxnSpPr>
      <xdr:spPr>
        <a:xfrm>
          <a:off x="6972300" y="9547256"/>
          <a:ext cx="889000" cy="9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117511</xdr:rowOff>
    </xdr:from>
    <xdr:to>
      <xdr:col>55</xdr:col>
      <xdr:colOff>50800</xdr:colOff>
      <xdr:row>56</xdr:row>
      <xdr:rowOff>47661</xdr:rowOff>
    </xdr:to>
    <xdr:sp macro="" textlink="">
      <xdr:nvSpPr>
        <xdr:cNvPr id="364" name="楕円 363"/>
        <xdr:cNvSpPr/>
      </xdr:nvSpPr>
      <xdr:spPr>
        <a:xfrm>
          <a:off x="10426700" y="95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140388</xdr:rowOff>
    </xdr:from>
    <xdr:ext cx="599010" cy="259045"/>
    <xdr:sp macro="" textlink="">
      <xdr:nvSpPr>
        <xdr:cNvPr id="365" name="農林水産業費該当値テキスト"/>
        <xdr:cNvSpPr txBox="1"/>
      </xdr:nvSpPr>
      <xdr:spPr>
        <a:xfrm>
          <a:off x="10528300" y="939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5807</xdr:rowOff>
    </xdr:from>
    <xdr:to>
      <xdr:col>50</xdr:col>
      <xdr:colOff>165100</xdr:colOff>
      <xdr:row>56</xdr:row>
      <xdr:rowOff>107407</xdr:rowOff>
    </xdr:to>
    <xdr:sp macro="" textlink="">
      <xdr:nvSpPr>
        <xdr:cNvPr id="366" name="楕円 365"/>
        <xdr:cNvSpPr/>
      </xdr:nvSpPr>
      <xdr:spPr>
        <a:xfrm>
          <a:off x="9588500" y="96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123934</xdr:rowOff>
    </xdr:from>
    <xdr:ext cx="599010" cy="259045"/>
    <xdr:sp macro="" textlink="">
      <xdr:nvSpPr>
        <xdr:cNvPr id="367" name="テキスト ボックス 366"/>
        <xdr:cNvSpPr txBox="1"/>
      </xdr:nvSpPr>
      <xdr:spPr>
        <a:xfrm>
          <a:off x="9339795" y="938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111930</xdr:rowOff>
    </xdr:from>
    <xdr:to>
      <xdr:col>46</xdr:col>
      <xdr:colOff>38100</xdr:colOff>
      <xdr:row>57</xdr:row>
      <xdr:rowOff>42080</xdr:rowOff>
    </xdr:to>
    <xdr:sp macro="" textlink="">
      <xdr:nvSpPr>
        <xdr:cNvPr id="368" name="楕円 367"/>
        <xdr:cNvSpPr/>
      </xdr:nvSpPr>
      <xdr:spPr>
        <a:xfrm>
          <a:off x="8699500" y="9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58607</xdr:rowOff>
    </xdr:from>
    <xdr:ext cx="599010" cy="259045"/>
    <xdr:sp macro="" textlink="">
      <xdr:nvSpPr>
        <xdr:cNvPr id="369" name="テキスト ボックス 368"/>
        <xdr:cNvSpPr txBox="1"/>
      </xdr:nvSpPr>
      <xdr:spPr>
        <a:xfrm>
          <a:off x="8450795" y="94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157386</xdr:rowOff>
    </xdr:from>
    <xdr:to>
      <xdr:col>41</xdr:col>
      <xdr:colOff>101600</xdr:colOff>
      <xdr:row>56</xdr:row>
      <xdr:rowOff>87536</xdr:rowOff>
    </xdr:to>
    <xdr:sp macro="" textlink="">
      <xdr:nvSpPr>
        <xdr:cNvPr id="370" name="楕円 369"/>
        <xdr:cNvSpPr/>
      </xdr:nvSpPr>
      <xdr:spPr>
        <a:xfrm>
          <a:off x="7810500" y="95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104063</xdr:rowOff>
    </xdr:from>
    <xdr:ext cx="599010" cy="259045"/>
    <xdr:sp macro="" textlink="">
      <xdr:nvSpPr>
        <xdr:cNvPr id="371" name="テキスト ボックス 370"/>
        <xdr:cNvSpPr txBox="1"/>
      </xdr:nvSpPr>
      <xdr:spPr>
        <a:xfrm>
          <a:off x="7561795" y="936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66706</xdr:rowOff>
    </xdr:from>
    <xdr:to>
      <xdr:col>36</xdr:col>
      <xdr:colOff>165100</xdr:colOff>
      <xdr:row>55</xdr:row>
      <xdr:rowOff>168306</xdr:rowOff>
    </xdr:to>
    <xdr:sp macro="" textlink="">
      <xdr:nvSpPr>
        <xdr:cNvPr id="372" name="楕円 371"/>
        <xdr:cNvSpPr/>
      </xdr:nvSpPr>
      <xdr:spPr>
        <a:xfrm>
          <a:off x="6921500" y="94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13383</xdr:rowOff>
    </xdr:from>
    <xdr:ext cx="599010" cy="259045"/>
    <xdr:sp macro="" textlink="">
      <xdr:nvSpPr>
        <xdr:cNvPr id="373" name="テキスト ボックス 372"/>
        <xdr:cNvSpPr txBox="1"/>
      </xdr:nvSpPr>
      <xdr:spPr>
        <a:xfrm>
          <a:off x="6672795" y="927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146712</xdr:rowOff>
    </xdr:from>
    <xdr:to>
      <xdr:col>55</xdr:col>
      <xdr:colOff>0</xdr:colOff>
      <xdr:row>78</xdr:row>
      <xdr:rowOff>154687</xdr:rowOff>
    </xdr:to>
    <xdr:cxnSp macro="">
      <xdr:nvCxnSpPr>
        <xdr:cNvPr id="402" name="直線コネクタ 401"/>
        <xdr:cNvCxnSpPr/>
      </xdr:nvCxnSpPr>
      <xdr:spPr>
        <a:xfrm>
          <a:off x="9639300" y="13348362"/>
          <a:ext cx="838200" cy="17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146712</xdr:rowOff>
    </xdr:from>
    <xdr:to>
      <xdr:col>50</xdr:col>
      <xdr:colOff>114300</xdr:colOff>
      <xdr:row>78</xdr:row>
      <xdr:rowOff>154076</xdr:rowOff>
    </xdr:to>
    <xdr:cxnSp macro="">
      <xdr:nvCxnSpPr>
        <xdr:cNvPr id="405" name="直線コネクタ 404"/>
        <xdr:cNvCxnSpPr/>
      </xdr:nvCxnSpPr>
      <xdr:spPr>
        <a:xfrm flipV="1">
          <a:off x="8750300" y="13348362"/>
          <a:ext cx="889000" cy="17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154076</xdr:rowOff>
    </xdr:from>
    <xdr:to>
      <xdr:col>45</xdr:col>
      <xdr:colOff>177800</xdr:colOff>
      <xdr:row>78</xdr:row>
      <xdr:rowOff>159649</xdr:rowOff>
    </xdr:to>
    <xdr:cxnSp macro="">
      <xdr:nvCxnSpPr>
        <xdr:cNvPr id="408" name="直線コネクタ 407"/>
        <xdr:cNvCxnSpPr/>
      </xdr:nvCxnSpPr>
      <xdr:spPr>
        <a:xfrm flipV="1">
          <a:off x="7861300" y="13527176"/>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123699</xdr:rowOff>
    </xdr:from>
    <xdr:to>
      <xdr:col>41</xdr:col>
      <xdr:colOff>50800</xdr:colOff>
      <xdr:row>78</xdr:row>
      <xdr:rowOff>159649</xdr:rowOff>
    </xdr:to>
    <xdr:cxnSp macro="">
      <xdr:nvCxnSpPr>
        <xdr:cNvPr id="411" name="直線コネクタ 410"/>
        <xdr:cNvCxnSpPr/>
      </xdr:nvCxnSpPr>
      <xdr:spPr>
        <a:xfrm>
          <a:off x="6972300" y="13496799"/>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103887</xdr:rowOff>
    </xdr:from>
    <xdr:to>
      <xdr:col>55</xdr:col>
      <xdr:colOff>50800</xdr:colOff>
      <xdr:row>79</xdr:row>
      <xdr:rowOff>34037</xdr:rowOff>
    </xdr:to>
    <xdr:sp macro="" textlink="">
      <xdr:nvSpPr>
        <xdr:cNvPr id="421" name="楕円 420"/>
        <xdr:cNvSpPr/>
      </xdr:nvSpPr>
      <xdr:spPr>
        <a:xfrm>
          <a:off x="104267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18814</xdr:rowOff>
    </xdr:from>
    <xdr:ext cx="534377" cy="259045"/>
    <xdr:sp macro="" textlink="">
      <xdr:nvSpPr>
        <xdr:cNvPr id="422" name="商工費該当値テキスト"/>
        <xdr:cNvSpPr txBox="1"/>
      </xdr:nvSpPr>
      <xdr:spPr>
        <a:xfrm>
          <a:off x="10528300" y="13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95912</xdr:rowOff>
    </xdr:from>
    <xdr:to>
      <xdr:col>50</xdr:col>
      <xdr:colOff>165100</xdr:colOff>
      <xdr:row>78</xdr:row>
      <xdr:rowOff>26062</xdr:rowOff>
    </xdr:to>
    <xdr:sp macro="" textlink="">
      <xdr:nvSpPr>
        <xdr:cNvPr id="423" name="楕円 422"/>
        <xdr:cNvSpPr/>
      </xdr:nvSpPr>
      <xdr:spPr>
        <a:xfrm>
          <a:off x="9588500" y="132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42589</xdr:rowOff>
    </xdr:from>
    <xdr:ext cx="599010" cy="259045"/>
    <xdr:sp macro="" textlink="">
      <xdr:nvSpPr>
        <xdr:cNvPr id="424" name="テキスト ボックス 423"/>
        <xdr:cNvSpPr txBox="1"/>
      </xdr:nvSpPr>
      <xdr:spPr>
        <a:xfrm>
          <a:off x="9339795" y="1307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103276</xdr:rowOff>
    </xdr:from>
    <xdr:to>
      <xdr:col>46</xdr:col>
      <xdr:colOff>38100</xdr:colOff>
      <xdr:row>79</xdr:row>
      <xdr:rowOff>33426</xdr:rowOff>
    </xdr:to>
    <xdr:sp macro="" textlink="">
      <xdr:nvSpPr>
        <xdr:cNvPr id="425" name="楕円 424"/>
        <xdr:cNvSpPr/>
      </xdr:nvSpPr>
      <xdr:spPr>
        <a:xfrm>
          <a:off x="8699500" y="134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24553</xdr:rowOff>
    </xdr:from>
    <xdr:ext cx="534377" cy="259045"/>
    <xdr:sp macro="" textlink="">
      <xdr:nvSpPr>
        <xdr:cNvPr id="426" name="テキスト ボックス 425"/>
        <xdr:cNvSpPr txBox="1"/>
      </xdr:nvSpPr>
      <xdr:spPr>
        <a:xfrm>
          <a:off x="8483111" y="135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108849</xdr:rowOff>
    </xdr:from>
    <xdr:to>
      <xdr:col>41</xdr:col>
      <xdr:colOff>101600</xdr:colOff>
      <xdr:row>79</xdr:row>
      <xdr:rowOff>38999</xdr:rowOff>
    </xdr:to>
    <xdr:sp macro="" textlink="">
      <xdr:nvSpPr>
        <xdr:cNvPr id="427" name="楕円 426"/>
        <xdr:cNvSpPr/>
      </xdr:nvSpPr>
      <xdr:spPr>
        <a:xfrm>
          <a:off x="7810500" y="134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30126</xdr:rowOff>
    </xdr:from>
    <xdr:ext cx="534377" cy="259045"/>
    <xdr:sp macro="" textlink="">
      <xdr:nvSpPr>
        <xdr:cNvPr id="428" name="テキスト ボックス 427"/>
        <xdr:cNvSpPr txBox="1"/>
      </xdr:nvSpPr>
      <xdr:spPr>
        <a:xfrm>
          <a:off x="7594111" y="1357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72899</xdr:rowOff>
    </xdr:from>
    <xdr:to>
      <xdr:col>36</xdr:col>
      <xdr:colOff>165100</xdr:colOff>
      <xdr:row>79</xdr:row>
      <xdr:rowOff>3049</xdr:rowOff>
    </xdr:to>
    <xdr:sp macro="" textlink="">
      <xdr:nvSpPr>
        <xdr:cNvPr id="429" name="楕円 428"/>
        <xdr:cNvSpPr/>
      </xdr:nvSpPr>
      <xdr:spPr>
        <a:xfrm>
          <a:off x="6921500" y="134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165626</xdr:rowOff>
    </xdr:from>
    <xdr:ext cx="534377" cy="259045"/>
    <xdr:sp macro="" textlink="">
      <xdr:nvSpPr>
        <xdr:cNvPr id="430" name="テキスト ボックス 429"/>
        <xdr:cNvSpPr txBox="1"/>
      </xdr:nvSpPr>
      <xdr:spPr>
        <a:xfrm>
          <a:off x="6705111" y="135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56153</xdr:rowOff>
    </xdr:from>
    <xdr:to>
      <xdr:col>54</xdr:col>
      <xdr:colOff>189865</xdr:colOff>
      <xdr:row>99</xdr:row>
      <xdr:rowOff>27592</xdr:rowOff>
    </xdr:to>
    <xdr:cxnSp macro="">
      <xdr:nvCxnSpPr>
        <xdr:cNvPr id="454" name="直線コネクタ 453"/>
        <xdr:cNvCxnSpPr/>
      </xdr:nvCxnSpPr>
      <xdr:spPr>
        <a:xfrm flipV="1">
          <a:off x="10475595" y="16001003"/>
          <a:ext cx="1270" cy="100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31419</xdr:rowOff>
    </xdr:from>
    <xdr:ext cx="534377" cy="259045"/>
    <xdr:sp macro="" textlink="">
      <xdr:nvSpPr>
        <xdr:cNvPr id="455" name="土木費最小値テキスト"/>
        <xdr:cNvSpPr txBox="1"/>
      </xdr:nvSpPr>
      <xdr:spPr>
        <a:xfrm>
          <a:off x="10528300" y="170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27592</xdr:rowOff>
    </xdr:from>
    <xdr:to>
      <xdr:col>55</xdr:col>
      <xdr:colOff>88900</xdr:colOff>
      <xdr:row>99</xdr:row>
      <xdr:rowOff>27592</xdr:rowOff>
    </xdr:to>
    <xdr:cxnSp macro="">
      <xdr:nvCxnSpPr>
        <xdr:cNvPr id="456" name="直線コネクタ 455"/>
        <xdr:cNvCxnSpPr/>
      </xdr:nvCxnSpPr>
      <xdr:spPr>
        <a:xfrm>
          <a:off x="10388600" y="1700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2830</xdr:rowOff>
    </xdr:from>
    <xdr:ext cx="690189" cy="259045"/>
    <xdr:sp macro="" textlink="">
      <xdr:nvSpPr>
        <xdr:cNvPr id="457" name="土木費最大値テキスト"/>
        <xdr:cNvSpPr txBox="1"/>
      </xdr:nvSpPr>
      <xdr:spPr>
        <a:xfrm>
          <a:off x="10528300" y="157762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56153</xdr:rowOff>
    </xdr:from>
    <xdr:to>
      <xdr:col>55</xdr:col>
      <xdr:colOff>88900</xdr:colOff>
      <xdr:row>93</xdr:row>
      <xdr:rowOff>56153</xdr:rowOff>
    </xdr:to>
    <xdr:cxnSp macro="">
      <xdr:nvCxnSpPr>
        <xdr:cNvPr id="458" name="直線コネクタ 457"/>
        <xdr:cNvCxnSpPr/>
      </xdr:nvCxnSpPr>
      <xdr:spPr>
        <a:xfrm>
          <a:off x="10388600" y="1600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6547</xdr:rowOff>
    </xdr:from>
    <xdr:to>
      <xdr:col>55</xdr:col>
      <xdr:colOff>0</xdr:colOff>
      <xdr:row>93</xdr:row>
      <xdr:rowOff>56153</xdr:rowOff>
    </xdr:to>
    <xdr:cxnSp macro="">
      <xdr:nvCxnSpPr>
        <xdr:cNvPr id="459" name="直線コネクタ 458"/>
        <xdr:cNvCxnSpPr/>
      </xdr:nvCxnSpPr>
      <xdr:spPr>
        <a:xfrm>
          <a:off x="9639300" y="15951397"/>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20173</xdr:rowOff>
    </xdr:from>
    <xdr:ext cx="599010" cy="259045"/>
    <xdr:sp macro="" textlink="">
      <xdr:nvSpPr>
        <xdr:cNvPr id="460" name="土木費平均値テキスト"/>
        <xdr:cNvSpPr txBox="1"/>
      </xdr:nvSpPr>
      <xdr:spPr>
        <a:xfrm>
          <a:off x="10528300" y="16822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41746</xdr:rowOff>
    </xdr:from>
    <xdr:to>
      <xdr:col>55</xdr:col>
      <xdr:colOff>50800</xdr:colOff>
      <xdr:row>98</xdr:row>
      <xdr:rowOff>143346</xdr:rowOff>
    </xdr:to>
    <xdr:sp macro="" textlink="">
      <xdr:nvSpPr>
        <xdr:cNvPr id="461" name="フローチャート: 判断 460"/>
        <xdr:cNvSpPr/>
      </xdr:nvSpPr>
      <xdr:spPr>
        <a:xfrm>
          <a:off x="104267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6547</xdr:rowOff>
    </xdr:from>
    <xdr:to>
      <xdr:col>50</xdr:col>
      <xdr:colOff>114300</xdr:colOff>
      <xdr:row>95</xdr:row>
      <xdr:rowOff>22609</xdr:rowOff>
    </xdr:to>
    <xdr:cxnSp macro="">
      <xdr:nvCxnSpPr>
        <xdr:cNvPr id="462" name="直線コネクタ 461"/>
        <xdr:cNvCxnSpPr/>
      </xdr:nvCxnSpPr>
      <xdr:spPr>
        <a:xfrm flipV="1">
          <a:off x="8750300" y="15951397"/>
          <a:ext cx="889000" cy="3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47223</xdr:rowOff>
    </xdr:from>
    <xdr:to>
      <xdr:col>50</xdr:col>
      <xdr:colOff>165100</xdr:colOff>
      <xdr:row>98</xdr:row>
      <xdr:rowOff>148823</xdr:rowOff>
    </xdr:to>
    <xdr:sp macro="" textlink="">
      <xdr:nvSpPr>
        <xdr:cNvPr id="463" name="フローチャート: 判断 462"/>
        <xdr:cNvSpPr/>
      </xdr:nvSpPr>
      <xdr:spPr>
        <a:xfrm>
          <a:off x="9588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139950</xdr:rowOff>
    </xdr:from>
    <xdr:ext cx="599010" cy="259045"/>
    <xdr:sp macro="" textlink="">
      <xdr:nvSpPr>
        <xdr:cNvPr id="464" name="テキスト ボックス 463"/>
        <xdr:cNvSpPr txBox="1"/>
      </xdr:nvSpPr>
      <xdr:spPr>
        <a:xfrm>
          <a:off x="9339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41289</xdr:rowOff>
    </xdr:from>
    <xdr:to>
      <xdr:col>45</xdr:col>
      <xdr:colOff>177800</xdr:colOff>
      <xdr:row>95</xdr:row>
      <xdr:rowOff>22609</xdr:rowOff>
    </xdr:to>
    <xdr:cxnSp macro="">
      <xdr:nvCxnSpPr>
        <xdr:cNvPr id="465" name="直線コネクタ 464"/>
        <xdr:cNvCxnSpPr/>
      </xdr:nvCxnSpPr>
      <xdr:spPr>
        <a:xfrm>
          <a:off x="7861300" y="15643239"/>
          <a:ext cx="889000" cy="6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51574</xdr:rowOff>
    </xdr:from>
    <xdr:to>
      <xdr:col>46</xdr:col>
      <xdr:colOff>38100</xdr:colOff>
      <xdr:row>98</xdr:row>
      <xdr:rowOff>153174</xdr:rowOff>
    </xdr:to>
    <xdr:sp macro="" textlink="">
      <xdr:nvSpPr>
        <xdr:cNvPr id="466" name="フローチャート: 判断 465"/>
        <xdr:cNvSpPr/>
      </xdr:nvSpPr>
      <xdr:spPr>
        <a:xfrm>
          <a:off x="8699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144301</xdr:rowOff>
    </xdr:from>
    <xdr:ext cx="599010" cy="259045"/>
    <xdr:sp macro="" textlink="">
      <xdr:nvSpPr>
        <xdr:cNvPr id="467" name="テキスト ボックス 466"/>
        <xdr:cNvSpPr txBox="1"/>
      </xdr:nvSpPr>
      <xdr:spPr>
        <a:xfrm>
          <a:off x="8450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41289</xdr:rowOff>
    </xdr:from>
    <xdr:to>
      <xdr:col>41</xdr:col>
      <xdr:colOff>50800</xdr:colOff>
      <xdr:row>96</xdr:row>
      <xdr:rowOff>3566</xdr:rowOff>
    </xdr:to>
    <xdr:cxnSp macro="">
      <xdr:nvCxnSpPr>
        <xdr:cNvPr id="468" name="直線コネクタ 467"/>
        <xdr:cNvCxnSpPr/>
      </xdr:nvCxnSpPr>
      <xdr:spPr>
        <a:xfrm flipV="1">
          <a:off x="6972300" y="15643239"/>
          <a:ext cx="889000" cy="8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51721</xdr:rowOff>
    </xdr:from>
    <xdr:to>
      <xdr:col>41</xdr:col>
      <xdr:colOff>101600</xdr:colOff>
      <xdr:row>98</xdr:row>
      <xdr:rowOff>153321</xdr:rowOff>
    </xdr:to>
    <xdr:sp macro="" textlink="">
      <xdr:nvSpPr>
        <xdr:cNvPr id="469" name="フローチャート: 判断 468"/>
        <xdr:cNvSpPr/>
      </xdr:nvSpPr>
      <xdr:spPr>
        <a:xfrm>
          <a:off x="7810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144448</xdr:rowOff>
    </xdr:from>
    <xdr:ext cx="599010" cy="259045"/>
    <xdr:sp macro="" textlink="">
      <xdr:nvSpPr>
        <xdr:cNvPr id="470" name="テキスト ボックス 469"/>
        <xdr:cNvSpPr txBox="1"/>
      </xdr:nvSpPr>
      <xdr:spPr>
        <a:xfrm>
          <a:off x="7561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63804</xdr:rowOff>
    </xdr:from>
    <xdr:to>
      <xdr:col>36</xdr:col>
      <xdr:colOff>165100</xdr:colOff>
      <xdr:row>98</xdr:row>
      <xdr:rowOff>165404</xdr:rowOff>
    </xdr:to>
    <xdr:sp macro="" textlink="">
      <xdr:nvSpPr>
        <xdr:cNvPr id="471" name="フローチャート: 判断 470"/>
        <xdr:cNvSpPr/>
      </xdr:nvSpPr>
      <xdr:spPr>
        <a:xfrm>
          <a:off x="6921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156531</xdr:rowOff>
    </xdr:from>
    <xdr:ext cx="599010" cy="259045"/>
    <xdr:sp macro="" textlink="">
      <xdr:nvSpPr>
        <xdr:cNvPr id="472" name="テキスト ボックス 471"/>
        <xdr:cNvSpPr txBox="1"/>
      </xdr:nvSpPr>
      <xdr:spPr>
        <a:xfrm>
          <a:off x="6672795"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5353</xdr:rowOff>
    </xdr:from>
    <xdr:to>
      <xdr:col>55</xdr:col>
      <xdr:colOff>50800</xdr:colOff>
      <xdr:row>93</xdr:row>
      <xdr:rowOff>106953</xdr:rowOff>
    </xdr:to>
    <xdr:sp macro="" textlink="">
      <xdr:nvSpPr>
        <xdr:cNvPr id="478" name="楕円 477"/>
        <xdr:cNvSpPr/>
      </xdr:nvSpPr>
      <xdr:spPr>
        <a:xfrm>
          <a:off x="10426700" y="159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129830</xdr:rowOff>
    </xdr:from>
    <xdr:ext cx="690189" cy="259045"/>
    <xdr:sp macro="" textlink="">
      <xdr:nvSpPr>
        <xdr:cNvPr id="479" name="土木費該当値テキスト"/>
        <xdr:cNvSpPr txBox="1"/>
      </xdr:nvSpPr>
      <xdr:spPr>
        <a:xfrm>
          <a:off x="10528300" y="159032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127197</xdr:rowOff>
    </xdr:from>
    <xdr:to>
      <xdr:col>50</xdr:col>
      <xdr:colOff>165100</xdr:colOff>
      <xdr:row>93</xdr:row>
      <xdr:rowOff>57347</xdr:rowOff>
    </xdr:to>
    <xdr:sp macro="" textlink="">
      <xdr:nvSpPr>
        <xdr:cNvPr id="480" name="楕円 479"/>
        <xdr:cNvSpPr/>
      </xdr:nvSpPr>
      <xdr:spPr>
        <a:xfrm>
          <a:off x="9588500" y="159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73874</xdr:rowOff>
    </xdr:from>
    <xdr:ext cx="690189" cy="259045"/>
    <xdr:sp macro="" textlink="">
      <xdr:nvSpPr>
        <xdr:cNvPr id="481" name="テキスト ボックス 480"/>
        <xdr:cNvSpPr txBox="1"/>
      </xdr:nvSpPr>
      <xdr:spPr>
        <a:xfrm>
          <a:off x="9294205" y="156758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143259</xdr:rowOff>
    </xdr:from>
    <xdr:to>
      <xdr:col>46</xdr:col>
      <xdr:colOff>38100</xdr:colOff>
      <xdr:row>95</xdr:row>
      <xdr:rowOff>73409</xdr:rowOff>
    </xdr:to>
    <xdr:sp macro="" textlink="">
      <xdr:nvSpPr>
        <xdr:cNvPr id="482" name="楕円 481"/>
        <xdr:cNvSpPr/>
      </xdr:nvSpPr>
      <xdr:spPr>
        <a:xfrm>
          <a:off x="8699500" y="162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89936</xdr:rowOff>
    </xdr:from>
    <xdr:ext cx="599010" cy="259045"/>
    <xdr:sp macro="" textlink="">
      <xdr:nvSpPr>
        <xdr:cNvPr id="483" name="テキスト ボックス 482"/>
        <xdr:cNvSpPr txBox="1"/>
      </xdr:nvSpPr>
      <xdr:spPr>
        <a:xfrm>
          <a:off x="8450795" y="1603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161939</xdr:rowOff>
    </xdr:from>
    <xdr:to>
      <xdr:col>41</xdr:col>
      <xdr:colOff>101600</xdr:colOff>
      <xdr:row>91</xdr:row>
      <xdr:rowOff>92089</xdr:rowOff>
    </xdr:to>
    <xdr:sp macro="" textlink="">
      <xdr:nvSpPr>
        <xdr:cNvPr id="484" name="楕円 483"/>
        <xdr:cNvSpPr/>
      </xdr:nvSpPr>
      <xdr:spPr>
        <a:xfrm>
          <a:off x="7810500" y="155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108616</xdr:rowOff>
    </xdr:from>
    <xdr:ext cx="690189" cy="259045"/>
    <xdr:sp macro="" textlink="">
      <xdr:nvSpPr>
        <xdr:cNvPr id="485" name="テキスト ボックス 484"/>
        <xdr:cNvSpPr txBox="1"/>
      </xdr:nvSpPr>
      <xdr:spPr>
        <a:xfrm>
          <a:off x="7516205" y="15367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124216</xdr:rowOff>
    </xdr:from>
    <xdr:to>
      <xdr:col>36</xdr:col>
      <xdr:colOff>165100</xdr:colOff>
      <xdr:row>96</xdr:row>
      <xdr:rowOff>54366</xdr:rowOff>
    </xdr:to>
    <xdr:sp macro="" textlink="">
      <xdr:nvSpPr>
        <xdr:cNvPr id="486" name="楕円 485"/>
        <xdr:cNvSpPr/>
      </xdr:nvSpPr>
      <xdr:spPr>
        <a:xfrm>
          <a:off x="6921500" y="164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70893</xdr:rowOff>
    </xdr:from>
    <xdr:ext cx="599010" cy="259045"/>
    <xdr:sp macro="" textlink="">
      <xdr:nvSpPr>
        <xdr:cNvPr id="487" name="テキスト ボックス 486"/>
        <xdr:cNvSpPr txBox="1"/>
      </xdr:nvSpPr>
      <xdr:spPr>
        <a:xfrm>
          <a:off x="6672795" y="1618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1" name="直線コネクタ 510"/>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2"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3" name="直線コネクタ 512"/>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4"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5" name="直線コネクタ 514"/>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127215</xdr:rowOff>
    </xdr:from>
    <xdr:to>
      <xdr:col>85</xdr:col>
      <xdr:colOff>127000</xdr:colOff>
      <xdr:row>38</xdr:row>
      <xdr:rowOff>101371</xdr:rowOff>
    </xdr:to>
    <xdr:cxnSp macro="">
      <xdr:nvCxnSpPr>
        <xdr:cNvPr id="516" name="直線コネクタ 515"/>
        <xdr:cNvCxnSpPr/>
      </xdr:nvCxnSpPr>
      <xdr:spPr>
        <a:xfrm>
          <a:off x="15481300" y="6470865"/>
          <a:ext cx="838200" cy="1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7"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18" name="フローチャート: 判断 517"/>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127215</xdr:rowOff>
    </xdr:from>
    <xdr:to>
      <xdr:col>81</xdr:col>
      <xdr:colOff>50800</xdr:colOff>
      <xdr:row>38</xdr:row>
      <xdr:rowOff>122604</xdr:rowOff>
    </xdr:to>
    <xdr:cxnSp macro="">
      <xdr:nvCxnSpPr>
        <xdr:cNvPr id="519" name="直線コネクタ 518"/>
        <xdr:cNvCxnSpPr/>
      </xdr:nvCxnSpPr>
      <xdr:spPr>
        <a:xfrm flipV="1">
          <a:off x="14592300" y="6470865"/>
          <a:ext cx="889000" cy="16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0" name="フローチャート: 判断 519"/>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1" name="テキスト ボックス 520"/>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122604</xdr:rowOff>
    </xdr:from>
    <xdr:to>
      <xdr:col>76</xdr:col>
      <xdr:colOff>114300</xdr:colOff>
      <xdr:row>38</xdr:row>
      <xdr:rowOff>144485</xdr:rowOff>
    </xdr:to>
    <xdr:cxnSp macro="">
      <xdr:nvCxnSpPr>
        <xdr:cNvPr id="522" name="直線コネクタ 521"/>
        <xdr:cNvCxnSpPr/>
      </xdr:nvCxnSpPr>
      <xdr:spPr>
        <a:xfrm flipV="1">
          <a:off x="13703300" y="6637704"/>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3" name="フローチャート: 判断 522"/>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4" name="テキスト ボックス 523"/>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128655</xdr:rowOff>
    </xdr:from>
    <xdr:to>
      <xdr:col>71</xdr:col>
      <xdr:colOff>177800</xdr:colOff>
      <xdr:row>38</xdr:row>
      <xdr:rowOff>144485</xdr:rowOff>
    </xdr:to>
    <xdr:cxnSp macro="">
      <xdr:nvCxnSpPr>
        <xdr:cNvPr id="525" name="直線コネクタ 524"/>
        <xdr:cNvCxnSpPr/>
      </xdr:nvCxnSpPr>
      <xdr:spPr>
        <a:xfrm>
          <a:off x="12814300" y="6643755"/>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6" name="フローチャート: 判断 525"/>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7" name="テキスト ボックス 526"/>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28" name="フローチャート: 判断 527"/>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29" name="テキスト ボックス 528"/>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50571</xdr:rowOff>
    </xdr:from>
    <xdr:to>
      <xdr:col>85</xdr:col>
      <xdr:colOff>177800</xdr:colOff>
      <xdr:row>38</xdr:row>
      <xdr:rowOff>152171</xdr:rowOff>
    </xdr:to>
    <xdr:sp macro="" textlink="">
      <xdr:nvSpPr>
        <xdr:cNvPr id="535" name="楕円 534"/>
        <xdr:cNvSpPr/>
      </xdr:nvSpPr>
      <xdr:spPr>
        <a:xfrm>
          <a:off x="16268700" y="6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136948</xdr:rowOff>
    </xdr:from>
    <xdr:ext cx="534377" cy="259045"/>
    <xdr:sp macro="" textlink="">
      <xdr:nvSpPr>
        <xdr:cNvPr id="536" name="消防費該当値テキスト"/>
        <xdr:cNvSpPr txBox="1"/>
      </xdr:nvSpPr>
      <xdr:spPr>
        <a:xfrm>
          <a:off x="16370300" y="64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76415</xdr:rowOff>
    </xdr:from>
    <xdr:to>
      <xdr:col>81</xdr:col>
      <xdr:colOff>101600</xdr:colOff>
      <xdr:row>38</xdr:row>
      <xdr:rowOff>6565</xdr:rowOff>
    </xdr:to>
    <xdr:sp macro="" textlink="">
      <xdr:nvSpPr>
        <xdr:cNvPr id="537" name="楕円 536"/>
        <xdr:cNvSpPr/>
      </xdr:nvSpPr>
      <xdr:spPr>
        <a:xfrm>
          <a:off x="15430500" y="64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23092</xdr:rowOff>
    </xdr:from>
    <xdr:ext cx="534377" cy="259045"/>
    <xdr:sp macro="" textlink="">
      <xdr:nvSpPr>
        <xdr:cNvPr id="538" name="テキスト ボックス 537"/>
        <xdr:cNvSpPr txBox="1"/>
      </xdr:nvSpPr>
      <xdr:spPr>
        <a:xfrm>
          <a:off x="15214111" y="61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71804</xdr:rowOff>
    </xdr:from>
    <xdr:to>
      <xdr:col>76</xdr:col>
      <xdr:colOff>165100</xdr:colOff>
      <xdr:row>39</xdr:row>
      <xdr:rowOff>1954</xdr:rowOff>
    </xdr:to>
    <xdr:sp macro="" textlink="">
      <xdr:nvSpPr>
        <xdr:cNvPr id="539" name="楕円 538"/>
        <xdr:cNvSpPr/>
      </xdr:nvSpPr>
      <xdr:spPr>
        <a:xfrm>
          <a:off x="14541500" y="65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164531</xdr:rowOff>
    </xdr:from>
    <xdr:ext cx="534377" cy="259045"/>
    <xdr:sp macro="" textlink="">
      <xdr:nvSpPr>
        <xdr:cNvPr id="540" name="テキスト ボックス 539"/>
        <xdr:cNvSpPr txBox="1"/>
      </xdr:nvSpPr>
      <xdr:spPr>
        <a:xfrm>
          <a:off x="14325111" y="66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93685</xdr:rowOff>
    </xdr:from>
    <xdr:to>
      <xdr:col>72</xdr:col>
      <xdr:colOff>38100</xdr:colOff>
      <xdr:row>39</xdr:row>
      <xdr:rowOff>23835</xdr:rowOff>
    </xdr:to>
    <xdr:sp macro="" textlink="">
      <xdr:nvSpPr>
        <xdr:cNvPr id="541" name="楕円 540"/>
        <xdr:cNvSpPr/>
      </xdr:nvSpPr>
      <xdr:spPr>
        <a:xfrm>
          <a:off x="13652500" y="660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14962</xdr:rowOff>
    </xdr:from>
    <xdr:ext cx="534377" cy="259045"/>
    <xdr:sp macro="" textlink="">
      <xdr:nvSpPr>
        <xdr:cNvPr id="542" name="テキスト ボックス 541"/>
        <xdr:cNvSpPr txBox="1"/>
      </xdr:nvSpPr>
      <xdr:spPr>
        <a:xfrm>
          <a:off x="13436111" y="67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77855</xdr:rowOff>
    </xdr:from>
    <xdr:to>
      <xdr:col>67</xdr:col>
      <xdr:colOff>101600</xdr:colOff>
      <xdr:row>39</xdr:row>
      <xdr:rowOff>8005</xdr:rowOff>
    </xdr:to>
    <xdr:sp macro="" textlink="">
      <xdr:nvSpPr>
        <xdr:cNvPr id="543" name="楕円 542"/>
        <xdr:cNvSpPr/>
      </xdr:nvSpPr>
      <xdr:spPr>
        <a:xfrm>
          <a:off x="12763500" y="65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170582</xdr:rowOff>
    </xdr:from>
    <xdr:ext cx="534377" cy="259045"/>
    <xdr:sp macro="" textlink="">
      <xdr:nvSpPr>
        <xdr:cNvPr id="544" name="テキスト ボックス 543"/>
        <xdr:cNvSpPr txBox="1"/>
      </xdr:nvSpPr>
      <xdr:spPr>
        <a:xfrm>
          <a:off x="12547111" y="668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68" name="直線コネクタ 567"/>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69"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0" name="直線コネクタ 569"/>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1"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2" name="直線コネクタ 571"/>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165739</xdr:rowOff>
    </xdr:from>
    <xdr:to>
      <xdr:col>85</xdr:col>
      <xdr:colOff>127000</xdr:colOff>
      <xdr:row>52</xdr:row>
      <xdr:rowOff>141374</xdr:rowOff>
    </xdr:to>
    <xdr:cxnSp macro="">
      <xdr:nvCxnSpPr>
        <xdr:cNvPr id="573" name="直線コネクタ 572"/>
        <xdr:cNvCxnSpPr/>
      </xdr:nvCxnSpPr>
      <xdr:spPr>
        <a:xfrm flipV="1">
          <a:off x="15481300" y="8909689"/>
          <a:ext cx="838200" cy="14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4"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5" name="フローチャート: 判断 574"/>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141374</xdr:rowOff>
    </xdr:from>
    <xdr:to>
      <xdr:col>81</xdr:col>
      <xdr:colOff>50800</xdr:colOff>
      <xdr:row>55</xdr:row>
      <xdr:rowOff>138841</xdr:rowOff>
    </xdr:to>
    <xdr:cxnSp macro="">
      <xdr:nvCxnSpPr>
        <xdr:cNvPr id="576" name="直線コネクタ 575"/>
        <xdr:cNvCxnSpPr/>
      </xdr:nvCxnSpPr>
      <xdr:spPr>
        <a:xfrm flipV="1">
          <a:off x="14592300" y="9056774"/>
          <a:ext cx="889000" cy="5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7" name="フローチャート: 判断 576"/>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78" name="テキスト ボックス 577"/>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159720</xdr:rowOff>
    </xdr:from>
    <xdr:to>
      <xdr:col>76</xdr:col>
      <xdr:colOff>114300</xdr:colOff>
      <xdr:row>55</xdr:row>
      <xdr:rowOff>138841</xdr:rowOff>
    </xdr:to>
    <xdr:cxnSp macro="">
      <xdr:nvCxnSpPr>
        <xdr:cNvPr id="579" name="直線コネクタ 578"/>
        <xdr:cNvCxnSpPr/>
      </xdr:nvCxnSpPr>
      <xdr:spPr>
        <a:xfrm>
          <a:off x="13703300" y="9246570"/>
          <a:ext cx="889000" cy="3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0" name="フローチャート: 判断 579"/>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1" name="テキスト ボックス 580"/>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124818</xdr:rowOff>
    </xdr:from>
    <xdr:to>
      <xdr:col>71</xdr:col>
      <xdr:colOff>177800</xdr:colOff>
      <xdr:row>53</xdr:row>
      <xdr:rowOff>159720</xdr:rowOff>
    </xdr:to>
    <xdr:cxnSp macro="">
      <xdr:nvCxnSpPr>
        <xdr:cNvPr id="582" name="直線コネクタ 581"/>
        <xdr:cNvCxnSpPr/>
      </xdr:nvCxnSpPr>
      <xdr:spPr>
        <a:xfrm>
          <a:off x="12814300" y="9211668"/>
          <a:ext cx="889000" cy="3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3" name="フローチャート: 判断 582"/>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4" name="テキスト ボックス 583"/>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5" name="フローチャート: 判断 584"/>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6" name="テキスト ボックス 585"/>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114939</xdr:rowOff>
    </xdr:from>
    <xdr:to>
      <xdr:col>85</xdr:col>
      <xdr:colOff>177800</xdr:colOff>
      <xdr:row>52</xdr:row>
      <xdr:rowOff>45089</xdr:rowOff>
    </xdr:to>
    <xdr:sp macro="" textlink="">
      <xdr:nvSpPr>
        <xdr:cNvPr id="592" name="楕円 591"/>
        <xdr:cNvSpPr/>
      </xdr:nvSpPr>
      <xdr:spPr>
        <a:xfrm>
          <a:off x="16268700" y="88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29866</xdr:rowOff>
    </xdr:from>
    <xdr:ext cx="599010" cy="259045"/>
    <xdr:sp macro="" textlink="">
      <xdr:nvSpPr>
        <xdr:cNvPr id="593" name="教育費該当値テキスト"/>
        <xdr:cNvSpPr txBox="1"/>
      </xdr:nvSpPr>
      <xdr:spPr>
        <a:xfrm>
          <a:off x="16370300" y="877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90574</xdr:rowOff>
    </xdr:from>
    <xdr:to>
      <xdr:col>81</xdr:col>
      <xdr:colOff>101600</xdr:colOff>
      <xdr:row>53</xdr:row>
      <xdr:rowOff>20724</xdr:rowOff>
    </xdr:to>
    <xdr:sp macro="" textlink="">
      <xdr:nvSpPr>
        <xdr:cNvPr id="594" name="楕円 593"/>
        <xdr:cNvSpPr/>
      </xdr:nvSpPr>
      <xdr:spPr>
        <a:xfrm>
          <a:off x="15430500" y="90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37251</xdr:rowOff>
    </xdr:from>
    <xdr:ext cx="599010" cy="259045"/>
    <xdr:sp macro="" textlink="">
      <xdr:nvSpPr>
        <xdr:cNvPr id="595" name="テキスト ボックス 594"/>
        <xdr:cNvSpPr txBox="1"/>
      </xdr:nvSpPr>
      <xdr:spPr>
        <a:xfrm>
          <a:off x="15181795" y="87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88041</xdr:rowOff>
    </xdr:from>
    <xdr:to>
      <xdr:col>76</xdr:col>
      <xdr:colOff>165100</xdr:colOff>
      <xdr:row>56</xdr:row>
      <xdr:rowOff>18191</xdr:rowOff>
    </xdr:to>
    <xdr:sp macro="" textlink="">
      <xdr:nvSpPr>
        <xdr:cNvPr id="596" name="楕円 595"/>
        <xdr:cNvSpPr/>
      </xdr:nvSpPr>
      <xdr:spPr>
        <a:xfrm>
          <a:off x="14541500" y="95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34718</xdr:rowOff>
    </xdr:from>
    <xdr:ext cx="599010" cy="259045"/>
    <xdr:sp macro="" textlink="">
      <xdr:nvSpPr>
        <xdr:cNvPr id="597" name="テキスト ボックス 596"/>
        <xdr:cNvSpPr txBox="1"/>
      </xdr:nvSpPr>
      <xdr:spPr>
        <a:xfrm>
          <a:off x="14292795" y="929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108920</xdr:rowOff>
    </xdr:from>
    <xdr:to>
      <xdr:col>72</xdr:col>
      <xdr:colOff>38100</xdr:colOff>
      <xdr:row>54</xdr:row>
      <xdr:rowOff>39070</xdr:rowOff>
    </xdr:to>
    <xdr:sp macro="" textlink="">
      <xdr:nvSpPr>
        <xdr:cNvPr id="598" name="楕円 597"/>
        <xdr:cNvSpPr/>
      </xdr:nvSpPr>
      <xdr:spPr>
        <a:xfrm>
          <a:off x="13652500" y="91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55597</xdr:rowOff>
    </xdr:from>
    <xdr:ext cx="599010" cy="259045"/>
    <xdr:sp macro="" textlink="">
      <xdr:nvSpPr>
        <xdr:cNvPr id="599" name="テキスト ボックス 598"/>
        <xdr:cNvSpPr txBox="1"/>
      </xdr:nvSpPr>
      <xdr:spPr>
        <a:xfrm>
          <a:off x="13403795" y="897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74018</xdr:rowOff>
    </xdr:from>
    <xdr:to>
      <xdr:col>67</xdr:col>
      <xdr:colOff>101600</xdr:colOff>
      <xdr:row>54</xdr:row>
      <xdr:rowOff>4168</xdr:rowOff>
    </xdr:to>
    <xdr:sp macro="" textlink="">
      <xdr:nvSpPr>
        <xdr:cNvPr id="600" name="楕円 599"/>
        <xdr:cNvSpPr/>
      </xdr:nvSpPr>
      <xdr:spPr>
        <a:xfrm>
          <a:off x="12763500" y="91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20695</xdr:rowOff>
    </xdr:from>
    <xdr:ext cx="599010" cy="259045"/>
    <xdr:sp macro="" textlink="">
      <xdr:nvSpPr>
        <xdr:cNvPr id="601" name="テキスト ボックス 600"/>
        <xdr:cNvSpPr txBox="1"/>
      </xdr:nvSpPr>
      <xdr:spPr>
        <a:xfrm>
          <a:off x="12514795" y="893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61747</xdr:rowOff>
    </xdr:from>
    <xdr:to>
      <xdr:col>85</xdr:col>
      <xdr:colOff>126364</xdr:colOff>
      <xdr:row>79</xdr:row>
      <xdr:rowOff>44450</xdr:rowOff>
    </xdr:to>
    <xdr:cxnSp macro="">
      <xdr:nvCxnSpPr>
        <xdr:cNvPr id="625" name="直線コネクタ 624"/>
        <xdr:cNvCxnSpPr/>
      </xdr:nvCxnSpPr>
      <xdr:spPr>
        <a:xfrm flipV="1">
          <a:off x="16317595" y="12406147"/>
          <a:ext cx="1269" cy="1182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79665</xdr:rowOff>
    </xdr:from>
    <xdr:ext cx="249299" cy="259045"/>
    <xdr:sp macro="" textlink="">
      <xdr:nvSpPr>
        <xdr:cNvPr id="626" name="災害復旧費最小値テキスト"/>
        <xdr:cNvSpPr txBox="1"/>
      </xdr:nvSpPr>
      <xdr:spPr>
        <a:xfrm>
          <a:off x="16370300" y="136242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8424</xdr:rowOff>
    </xdr:from>
    <xdr:ext cx="599010" cy="259045"/>
    <xdr:sp macro="" textlink="">
      <xdr:nvSpPr>
        <xdr:cNvPr id="628" name="災害復旧費最大値テキスト"/>
        <xdr:cNvSpPr txBox="1"/>
      </xdr:nvSpPr>
      <xdr:spPr>
        <a:xfrm>
          <a:off x="16370300" y="1218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61747</xdr:rowOff>
    </xdr:from>
    <xdr:to>
      <xdr:col>86</xdr:col>
      <xdr:colOff>25400</xdr:colOff>
      <xdr:row>72</xdr:row>
      <xdr:rowOff>61747</xdr:rowOff>
    </xdr:to>
    <xdr:cxnSp macro="">
      <xdr:nvCxnSpPr>
        <xdr:cNvPr id="629" name="直線コネクタ 628"/>
        <xdr:cNvCxnSpPr/>
      </xdr:nvCxnSpPr>
      <xdr:spPr>
        <a:xfrm>
          <a:off x="16230600" y="12406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61747</xdr:rowOff>
    </xdr:from>
    <xdr:to>
      <xdr:col>85</xdr:col>
      <xdr:colOff>127000</xdr:colOff>
      <xdr:row>72</xdr:row>
      <xdr:rowOff>119568</xdr:rowOff>
    </xdr:to>
    <xdr:cxnSp macro="">
      <xdr:nvCxnSpPr>
        <xdr:cNvPr id="630" name="直線コネクタ 629"/>
        <xdr:cNvCxnSpPr/>
      </xdr:nvCxnSpPr>
      <xdr:spPr>
        <a:xfrm flipV="1">
          <a:off x="15481300" y="12406147"/>
          <a:ext cx="838200" cy="5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124116</xdr:rowOff>
    </xdr:from>
    <xdr:ext cx="534377" cy="259045"/>
    <xdr:sp macro="" textlink="">
      <xdr:nvSpPr>
        <xdr:cNvPr id="631" name="災害復旧費平均値テキスト"/>
        <xdr:cNvSpPr txBox="1"/>
      </xdr:nvSpPr>
      <xdr:spPr>
        <a:xfrm>
          <a:off x="16370300" y="13497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145689</xdr:rowOff>
    </xdr:from>
    <xdr:to>
      <xdr:col>85</xdr:col>
      <xdr:colOff>177800</xdr:colOff>
      <xdr:row>79</xdr:row>
      <xdr:rowOff>75839</xdr:rowOff>
    </xdr:to>
    <xdr:sp macro="" textlink="">
      <xdr:nvSpPr>
        <xdr:cNvPr id="632" name="フローチャート: 判断 631"/>
        <xdr:cNvSpPr/>
      </xdr:nvSpPr>
      <xdr:spPr>
        <a:xfrm>
          <a:off x="16268700" y="1351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10160</xdr:rowOff>
    </xdr:from>
    <xdr:to>
      <xdr:col>81</xdr:col>
      <xdr:colOff>50800</xdr:colOff>
      <xdr:row>72</xdr:row>
      <xdr:rowOff>119568</xdr:rowOff>
    </xdr:to>
    <xdr:cxnSp macro="">
      <xdr:nvCxnSpPr>
        <xdr:cNvPr id="633" name="直線コネクタ 632"/>
        <xdr:cNvCxnSpPr/>
      </xdr:nvCxnSpPr>
      <xdr:spPr>
        <a:xfrm>
          <a:off x="14592300" y="12011660"/>
          <a:ext cx="889000" cy="4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151236</xdr:rowOff>
    </xdr:from>
    <xdr:to>
      <xdr:col>81</xdr:col>
      <xdr:colOff>101600</xdr:colOff>
      <xdr:row>79</xdr:row>
      <xdr:rowOff>81386</xdr:rowOff>
    </xdr:to>
    <xdr:sp macro="" textlink="">
      <xdr:nvSpPr>
        <xdr:cNvPr id="634" name="フローチャート: 判断 633"/>
        <xdr:cNvSpPr/>
      </xdr:nvSpPr>
      <xdr:spPr>
        <a:xfrm>
          <a:off x="15430500" y="1352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72513</xdr:rowOff>
    </xdr:from>
    <xdr:ext cx="534377" cy="259045"/>
    <xdr:sp macro="" textlink="">
      <xdr:nvSpPr>
        <xdr:cNvPr id="635" name="テキスト ボックス 634"/>
        <xdr:cNvSpPr txBox="1"/>
      </xdr:nvSpPr>
      <xdr:spPr>
        <a:xfrm>
          <a:off x="15214111" y="136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10160</xdr:rowOff>
    </xdr:from>
    <xdr:to>
      <xdr:col>76</xdr:col>
      <xdr:colOff>114300</xdr:colOff>
      <xdr:row>79</xdr:row>
      <xdr:rowOff>44450</xdr:rowOff>
    </xdr:to>
    <xdr:cxnSp macro="">
      <xdr:nvCxnSpPr>
        <xdr:cNvPr id="636" name="直線コネクタ 635"/>
        <xdr:cNvCxnSpPr/>
      </xdr:nvCxnSpPr>
      <xdr:spPr>
        <a:xfrm flipV="1">
          <a:off x="13703300" y="12011660"/>
          <a:ext cx="889000" cy="15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143664</xdr:rowOff>
    </xdr:from>
    <xdr:to>
      <xdr:col>76</xdr:col>
      <xdr:colOff>165100</xdr:colOff>
      <xdr:row>79</xdr:row>
      <xdr:rowOff>73814</xdr:rowOff>
    </xdr:to>
    <xdr:sp macro="" textlink="">
      <xdr:nvSpPr>
        <xdr:cNvPr id="637" name="フローチャート: 判断 636"/>
        <xdr:cNvSpPr/>
      </xdr:nvSpPr>
      <xdr:spPr>
        <a:xfrm>
          <a:off x="145415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64941</xdr:rowOff>
    </xdr:from>
    <xdr:ext cx="534377" cy="259045"/>
    <xdr:sp macro="" textlink="">
      <xdr:nvSpPr>
        <xdr:cNvPr id="638" name="テキスト ボックス 637"/>
        <xdr:cNvSpPr txBox="1"/>
      </xdr:nvSpPr>
      <xdr:spPr>
        <a:xfrm>
          <a:off x="14325111" y="136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147019</xdr:rowOff>
    </xdr:from>
    <xdr:to>
      <xdr:col>72</xdr:col>
      <xdr:colOff>38100</xdr:colOff>
      <xdr:row>79</xdr:row>
      <xdr:rowOff>77169</xdr:rowOff>
    </xdr:to>
    <xdr:sp macro="" textlink="">
      <xdr:nvSpPr>
        <xdr:cNvPr id="640" name="フローチャート: 判断 639"/>
        <xdr:cNvSpPr/>
      </xdr:nvSpPr>
      <xdr:spPr>
        <a:xfrm>
          <a:off x="13652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93696</xdr:rowOff>
    </xdr:from>
    <xdr:ext cx="534377" cy="259045"/>
    <xdr:sp macro="" textlink="">
      <xdr:nvSpPr>
        <xdr:cNvPr id="641" name="テキスト ボックス 640"/>
        <xdr:cNvSpPr txBox="1"/>
      </xdr:nvSpPr>
      <xdr:spPr>
        <a:xfrm>
          <a:off x="13436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145182</xdr:rowOff>
    </xdr:from>
    <xdr:to>
      <xdr:col>67</xdr:col>
      <xdr:colOff>101600</xdr:colOff>
      <xdr:row>79</xdr:row>
      <xdr:rowOff>75332</xdr:rowOff>
    </xdr:to>
    <xdr:sp macro="" textlink="">
      <xdr:nvSpPr>
        <xdr:cNvPr id="642" name="フローチャート: 判断 641"/>
        <xdr:cNvSpPr/>
      </xdr:nvSpPr>
      <xdr:spPr>
        <a:xfrm>
          <a:off x="12763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91859</xdr:rowOff>
    </xdr:from>
    <xdr:ext cx="534377" cy="259045"/>
    <xdr:sp macro="" textlink="">
      <xdr:nvSpPr>
        <xdr:cNvPr id="643" name="テキスト ボックス 642"/>
        <xdr:cNvSpPr txBox="1"/>
      </xdr:nvSpPr>
      <xdr:spPr>
        <a:xfrm>
          <a:off x="12547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10947</xdr:rowOff>
    </xdr:from>
    <xdr:to>
      <xdr:col>85</xdr:col>
      <xdr:colOff>177800</xdr:colOff>
      <xdr:row>72</xdr:row>
      <xdr:rowOff>112547</xdr:rowOff>
    </xdr:to>
    <xdr:sp macro="" textlink="">
      <xdr:nvSpPr>
        <xdr:cNvPr id="649" name="楕円 648"/>
        <xdr:cNvSpPr/>
      </xdr:nvSpPr>
      <xdr:spPr>
        <a:xfrm>
          <a:off x="162687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135424</xdr:rowOff>
    </xdr:from>
    <xdr:ext cx="599010" cy="259045"/>
    <xdr:sp macro="" textlink="">
      <xdr:nvSpPr>
        <xdr:cNvPr id="650" name="災害復旧費該当値テキスト"/>
        <xdr:cNvSpPr txBox="1"/>
      </xdr:nvSpPr>
      <xdr:spPr>
        <a:xfrm>
          <a:off x="16370300" y="1230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68768</xdr:rowOff>
    </xdr:from>
    <xdr:to>
      <xdr:col>81</xdr:col>
      <xdr:colOff>101600</xdr:colOff>
      <xdr:row>72</xdr:row>
      <xdr:rowOff>170368</xdr:rowOff>
    </xdr:to>
    <xdr:sp macro="" textlink="">
      <xdr:nvSpPr>
        <xdr:cNvPr id="651" name="楕円 650"/>
        <xdr:cNvSpPr/>
      </xdr:nvSpPr>
      <xdr:spPr>
        <a:xfrm>
          <a:off x="15430500" y="1241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15445</xdr:rowOff>
    </xdr:from>
    <xdr:ext cx="599010" cy="259045"/>
    <xdr:sp macro="" textlink="">
      <xdr:nvSpPr>
        <xdr:cNvPr id="652" name="テキスト ボックス 651"/>
        <xdr:cNvSpPr txBox="1"/>
      </xdr:nvSpPr>
      <xdr:spPr>
        <a:xfrm>
          <a:off x="15181795" y="1218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130810</xdr:rowOff>
    </xdr:from>
    <xdr:to>
      <xdr:col>76</xdr:col>
      <xdr:colOff>165100</xdr:colOff>
      <xdr:row>70</xdr:row>
      <xdr:rowOff>60960</xdr:rowOff>
    </xdr:to>
    <xdr:sp macro="" textlink="">
      <xdr:nvSpPr>
        <xdr:cNvPr id="653" name="楕円 652"/>
        <xdr:cNvSpPr/>
      </xdr:nvSpPr>
      <xdr:spPr>
        <a:xfrm>
          <a:off x="14541500" y="119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68</xdr:row>
      <xdr:rowOff>77487</xdr:rowOff>
    </xdr:from>
    <xdr:ext cx="690189" cy="259045"/>
    <xdr:sp macro="" textlink="">
      <xdr:nvSpPr>
        <xdr:cNvPr id="654" name="テキスト ボックス 653"/>
        <xdr:cNvSpPr txBox="1"/>
      </xdr:nvSpPr>
      <xdr:spPr>
        <a:xfrm>
          <a:off x="14247205" y="11736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7728</xdr:rowOff>
    </xdr:from>
    <xdr:to>
      <xdr:col>85</xdr:col>
      <xdr:colOff>126364</xdr:colOff>
      <xdr:row>99</xdr:row>
      <xdr:rowOff>89841</xdr:rowOff>
    </xdr:to>
    <xdr:cxnSp macro="">
      <xdr:nvCxnSpPr>
        <xdr:cNvPr id="684" name="直線コネクタ 683"/>
        <xdr:cNvCxnSpPr/>
      </xdr:nvCxnSpPr>
      <xdr:spPr>
        <a:xfrm flipV="1">
          <a:off x="16317595" y="15952578"/>
          <a:ext cx="1269" cy="111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93668</xdr:rowOff>
    </xdr:from>
    <xdr:ext cx="469744" cy="259045"/>
    <xdr:sp macro="" textlink="">
      <xdr:nvSpPr>
        <xdr:cNvPr id="685" name="公債費最小値テキスト"/>
        <xdr:cNvSpPr txBox="1"/>
      </xdr:nvSpPr>
      <xdr:spPr>
        <a:xfrm>
          <a:off x="16370300" y="170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89841</xdr:rowOff>
    </xdr:from>
    <xdr:to>
      <xdr:col>86</xdr:col>
      <xdr:colOff>25400</xdr:colOff>
      <xdr:row>99</xdr:row>
      <xdr:rowOff>89841</xdr:rowOff>
    </xdr:to>
    <xdr:cxnSp macro="">
      <xdr:nvCxnSpPr>
        <xdr:cNvPr id="686" name="直線コネクタ 685"/>
        <xdr:cNvCxnSpPr/>
      </xdr:nvCxnSpPr>
      <xdr:spPr>
        <a:xfrm>
          <a:off x="16230600" y="170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125855</xdr:rowOff>
    </xdr:from>
    <xdr:ext cx="599010" cy="259045"/>
    <xdr:sp macro="" textlink="">
      <xdr:nvSpPr>
        <xdr:cNvPr id="687" name="公債費最大値テキスト"/>
        <xdr:cNvSpPr txBox="1"/>
      </xdr:nvSpPr>
      <xdr:spPr>
        <a:xfrm>
          <a:off x="16370300" y="157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7728</xdr:rowOff>
    </xdr:from>
    <xdr:to>
      <xdr:col>86</xdr:col>
      <xdr:colOff>25400</xdr:colOff>
      <xdr:row>93</xdr:row>
      <xdr:rowOff>7728</xdr:rowOff>
    </xdr:to>
    <xdr:cxnSp macro="">
      <xdr:nvCxnSpPr>
        <xdr:cNvPr id="688" name="直線コネクタ 687"/>
        <xdr:cNvCxnSpPr/>
      </xdr:nvCxnSpPr>
      <xdr:spPr>
        <a:xfrm>
          <a:off x="16230600" y="159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28856</xdr:rowOff>
    </xdr:from>
    <xdr:to>
      <xdr:col>85</xdr:col>
      <xdr:colOff>127000</xdr:colOff>
      <xdr:row>93</xdr:row>
      <xdr:rowOff>7728</xdr:rowOff>
    </xdr:to>
    <xdr:cxnSp macro="">
      <xdr:nvCxnSpPr>
        <xdr:cNvPr id="689" name="直線コネクタ 688"/>
        <xdr:cNvCxnSpPr/>
      </xdr:nvCxnSpPr>
      <xdr:spPr>
        <a:xfrm>
          <a:off x="15481300" y="15802256"/>
          <a:ext cx="838200" cy="15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108653</xdr:rowOff>
    </xdr:from>
    <xdr:ext cx="599010" cy="259045"/>
    <xdr:sp macro="" textlink="">
      <xdr:nvSpPr>
        <xdr:cNvPr id="690" name="公債費平均値テキスト"/>
        <xdr:cNvSpPr txBox="1"/>
      </xdr:nvSpPr>
      <xdr:spPr>
        <a:xfrm>
          <a:off x="16370300" y="16739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130226</xdr:rowOff>
    </xdr:from>
    <xdr:to>
      <xdr:col>85</xdr:col>
      <xdr:colOff>177800</xdr:colOff>
      <xdr:row>98</xdr:row>
      <xdr:rowOff>60376</xdr:rowOff>
    </xdr:to>
    <xdr:sp macro="" textlink="">
      <xdr:nvSpPr>
        <xdr:cNvPr id="691" name="フローチャート: 判断 690"/>
        <xdr:cNvSpPr/>
      </xdr:nvSpPr>
      <xdr:spPr>
        <a:xfrm>
          <a:off x="16268700" y="1676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152936</xdr:rowOff>
    </xdr:from>
    <xdr:to>
      <xdr:col>81</xdr:col>
      <xdr:colOff>50800</xdr:colOff>
      <xdr:row>92</xdr:row>
      <xdr:rowOff>28856</xdr:rowOff>
    </xdr:to>
    <xdr:cxnSp macro="">
      <xdr:nvCxnSpPr>
        <xdr:cNvPr id="692" name="直線コネクタ 691"/>
        <xdr:cNvCxnSpPr/>
      </xdr:nvCxnSpPr>
      <xdr:spPr>
        <a:xfrm>
          <a:off x="14592300" y="15754886"/>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142749</xdr:rowOff>
    </xdr:from>
    <xdr:to>
      <xdr:col>81</xdr:col>
      <xdr:colOff>101600</xdr:colOff>
      <xdr:row>98</xdr:row>
      <xdr:rowOff>72899</xdr:rowOff>
    </xdr:to>
    <xdr:sp macro="" textlink="">
      <xdr:nvSpPr>
        <xdr:cNvPr id="693" name="フローチャート: 判断 692"/>
        <xdr:cNvSpPr/>
      </xdr:nvSpPr>
      <xdr:spPr>
        <a:xfrm>
          <a:off x="154305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64026</xdr:rowOff>
    </xdr:from>
    <xdr:ext cx="599010" cy="259045"/>
    <xdr:sp macro="" textlink="">
      <xdr:nvSpPr>
        <xdr:cNvPr id="694" name="テキスト ボックス 693"/>
        <xdr:cNvSpPr txBox="1"/>
      </xdr:nvSpPr>
      <xdr:spPr>
        <a:xfrm>
          <a:off x="15181795" y="1686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152744</xdr:rowOff>
    </xdr:from>
    <xdr:to>
      <xdr:col>76</xdr:col>
      <xdr:colOff>114300</xdr:colOff>
      <xdr:row>91</xdr:row>
      <xdr:rowOff>152936</xdr:rowOff>
    </xdr:to>
    <xdr:cxnSp macro="">
      <xdr:nvCxnSpPr>
        <xdr:cNvPr id="695" name="直線コネクタ 694"/>
        <xdr:cNvCxnSpPr/>
      </xdr:nvCxnSpPr>
      <xdr:spPr>
        <a:xfrm>
          <a:off x="13703300" y="15583244"/>
          <a:ext cx="889000" cy="1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23034</xdr:rowOff>
    </xdr:from>
    <xdr:to>
      <xdr:col>76</xdr:col>
      <xdr:colOff>165100</xdr:colOff>
      <xdr:row>98</xdr:row>
      <xdr:rowOff>124634</xdr:rowOff>
    </xdr:to>
    <xdr:sp macro="" textlink="">
      <xdr:nvSpPr>
        <xdr:cNvPr id="696" name="フローチャート: 判断 695"/>
        <xdr:cNvSpPr/>
      </xdr:nvSpPr>
      <xdr:spPr>
        <a:xfrm>
          <a:off x="14541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115761</xdr:rowOff>
    </xdr:from>
    <xdr:ext cx="599010" cy="259045"/>
    <xdr:sp macro="" textlink="">
      <xdr:nvSpPr>
        <xdr:cNvPr id="697" name="テキスト ボックス 696"/>
        <xdr:cNvSpPr txBox="1"/>
      </xdr:nvSpPr>
      <xdr:spPr>
        <a:xfrm>
          <a:off x="14292795"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26110</xdr:rowOff>
    </xdr:from>
    <xdr:to>
      <xdr:col>71</xdr:col>
      <xdr:colOff>177800</xdr:colOff>
      <xdr:row>90</xdr:row>
      <xdr:rowOff>152744</xdr:rowOff>
    </xdr:to>
    <xdr:cxnSp macro="">
      <xdr:nvCxnSpPr>
        <xdr:cNvPr id="698" name="直線コネクタ 697"/>
        <xdr:cNvCxnSpPr/>
      </xdr:nvCxnSpPr>
      <xdr:spPr>
        <a:xfrm>
          <a:off x="12814300" y="15456610"/>
          <a:ext cx="889000" cy="1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163796</xdr:rowOff>
    </xdr:from>
    <xdr:to>
      <xdr:col>72</xdr:col>
      <xdr:colOff>38100</xdr:colOff>
      <xdr:row>98</xdr:row>
      <xdr:rowOff>93946</xdr:rowOff>
    </xdr:to>
    <xdr:sp macro="" textlink="">
      <xdr:nvSpPr>
        <xdr:cNvPr id="699" name="フローチャート: 判断 698"/>
        <xdr:cNvSpPr/>
      </xdr:nvSpPr>
      <xdr:spPr>
        <a:xfrm>
          <a:off x="13652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85073</xdr:rowOff>
    </xdr:from>
    <xdr:ext cx="599010" cy="259045"/>
    <xdr:sp macro="" textlink="">
      <xdr:nvSpPr>
        <xdr:cNvPr id="700" name="テキスト ボックス 699"/>
        <xdr:cNvSpPr txBox="1"/>
      </xdr:nvSpPr>
      <xdr:spPr>
        <a:xfrm>
          <a:off x="13403795"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161530</xdr:rowOff>
    </xdr:from>
    <xdr:to>
      <xdr:col>67</xdr:col>
      <xdr:colOff>101600</xdr:colOff>
      <xdr:row>98</xdr:row>
      <xdr:rowOff>91680</xdr:rowOff>
    </xdr:to>
    <xdr:sp macro="" textlink="">
      <xdr:nvSpPr>
        <xdr:cNvPr id="701" name="フローチャート: 判断 700"/>
        <xdr:cNvSpPr/>
      </xdr:nvSpPr>
      <xdr:spPr>
        <a:xfrm>
          <a:off x="12763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82807</xdr:rowOff>
    </xdr:from>
    <xdr:ext cx="599010" cy="259045"/>
    <xdr:sp macro="" textlink="">
      <xdr:nvSpPr>
        <xdr:cNvPr id="702" name="テキスト ボックス 701"/>
        <xdr:cNvSpPr txBox="1"/>
      </xdr:nvSpPr>
      <xdr:spPr>
        <a:xfrm>
          <a:off x="12514795"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128378</xdr:rowOff>
    </xdr:from>
    <xdr:to>
      <xdr:col>85</xdr:col>
      <xdr:colOff>177800</xdr:colOff>
      <xdr:row>93</xdr:row>
      <xdr:rowOff>58528</xdr:rowOff>
    </xdr:to>
    <xdr:sp macro="" textlink="">
      <xdr:nvSpPr>
        <xdr:cNvPr id="708" name="楕円 707"/>
        <xdr:cNvSpPr/>
      </xdr:nvSpPr>
      <xdr:spPr>
        <a:xfrm>
          <a:off x="16268700" y="159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81405</xdr:rowOff>
    </xdr:from>
    <xdr:ext cx="599010" cy="259045"/>
    <xdr:sp macro="" textlink="">
      <xdr:nvSpPr>
        <xdr:cNvPr id="709" name="公債費該当値テキスト"/>
        <xdr:cNvSpPr txBox="1"/>
      </xdr:nvSpPr>
      <xdr:spPr>
        <a:xfrm>
          <a:off x="16370300" y="1585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149506</xdr:rowOff>
    </xdr:from>
    <xdr:to>
      <xdr:col>81</xdr:col>
      <xdr:colOff>101600</xdr:colOff>
      <xdr:row>92</xdr:row>
      <xdr:rowOff>79656</xdr:rowOff>
    </xdr:to>
    <xdr:sp macro="" textlink="">
      <xdr:nvSpPr>
        <xdr:cNvPr id="710" name="楕円 709"/>
        <xdr:cNvSpPr/>
      </xdr:nvSpPr>
      <xdr:spPr>
        <a:xfrm>
          <a:off x="15430500" y="15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96183</xdr:rowOff>
    </xdr:from>
    <xdr:ext cx="599010" cy="259045"/>
    <xdr:sp macro="" textlink="">
      <xdr:nvSpPr>
        <xdr:cNvPr id="711" name="テキスト ボックス 710"/>
        <xdr:cNvSpPr txBox="1"/>
      </xdr:nvSpPr>
      <xdr:spPr>
        <a:xfrm>
          <a:off x="15181795" y="155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102136</xdr:rowOff>
    </xdr:from>
    <xdr:to>
      <xdr:col>76</xdr:col>
      <xdr:colOff>165100</xdr:colOff>
      <xdr:row>92</xdr:row>
      <xdr:rowOff>32286</xdr:rowOff>
    </xdr:to>
    <xdr:sp macro="" textlink="">
      <xdr:nvSpPr>
        <xdr:cNvPr id="712" name="楕円 711"/>
        <xdr:cNvSpPr/>
      </xdr:nvSpPr>
      <xdr:spPr>
        <a:xfrm>
          <a:off x="14541500" y="157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48813</xdr:rowOff>
    </xdr:from>
    <xdr:ext cx="599010" cy="259045"/>
    <xdr:sp macro="" textlink="">
      <xdr:nvSpPr>
        <xdr:cNvPr id="713" name="テキスト ボックス 712"/>
        <xdr:cNvSpPr txBox="1"/>
      </xdr:nvSpPr>
      <xdr:spPr>
        <a:xfrm>
          <a:off x="14292795" y="1547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101944</xdr:rowOff>
    </xdr:from>
    <xdr:to>
      <xdr:col>72</xdr:col>
      <xdr:colOff>38100</xdr:colOff>
      <xdr:row>91</xdr:row>
      <xdr:rowOff>32094</xdr:rowOff>
    </xdr:to>
    <xdr:sp macro="" textlink="">
      <xdr:nvSpPr>
        <xdr:cNvPr id="714" name="楕円 713"/>
        <xdr:cNvSpPr/>
      </xdr:nvSpPr>
      <xdr:spPr>
        <a:xfrm>
          <a:off x="13652500" y="155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48621</xdr:rowOff>
    </xdr:from>
    <xdr:ext cx="599010" cy="259045"/>
    <xdr:sp macro="" textlink="">
      <xdr:nvSpPr>
        <xdr:cNvPr id="715" name="テキスト ボックス 714"/>
        <xdr:cNvSpPr txBox="1"/>
      </xdr:nvSpPr>
      <xdr:spPr>
        <a:xfrm>
          <a:off x="13403795" y="1530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146760</xdr:rowOff>
    </xdr:from>
    <xdr:to>
      <xdr:col>67</xdr:col>
      <xdr:colOff>101600</xdr:colOff>
      <xdr:row>90</xdr:row>
      <xdr:rowOff>76910</xdr:rowOff>
    </xdr:to>
    <xdr:sp macro="" textlink="">
      <xdr:nvSpPr>
        <xdr:cNvPr id="716" name="楕円 715"/>
        <xdr:cNvSpPr/>
      </xdr:nvSpPr>
      <xdr:spPr>
        <a:xfrm>
          <a:off x="12763500" y="154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93437</xdr:rowOff>
    </xdr:from>
    <xdr:ext cx="599010" cy="259045"/>
    <xdr:sp macro="" textlink="">
      <xdr:nvSpPr>
        <xdr:cNvPr id="717" name="テキスト ボックス 716"/>
        <xdr:cNvSpPr txBox="1"/>
      </xdr:nvSpPr>
      <xdr:spPr>
        <a:xfrm>
          <a:off x="12514795" y="1518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3" name="直線コネクタ 742"/>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6"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7" name="直線コネクタ 746"/>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40390</xdr:rowOff>
    </xdr:from>
    <xdr:to>
      <xdr:col>116</xdr:col>
      <xdr:colOff>63500</xdr:colOff>
      <xdr:row>39</xdr:row>
      <xdr:rowOff>59330</xdr:rowOff>
    </xdr:to>
    <xdr:cxnSp macro="">
      <xdr:nvCxnSpPr>
        <xdr:cNvPr id="748" name="直線コネクタ 747"/>
        <xdr:cNvCxnSpPr/>
      </xdr:nvCxnSpPr>
      <xdr:spPr>
        <a:xfrm>
          <a:off x="21323300" y="6555490"/>
          <a:ext cx="838200" cy="19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49"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0" name="フローチャート: 判断 749"/>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40390</xdr:rowOff>
    </xdr:from>
    <xdr:to>
      <xdr:col>111</xdr:col>
      <xdr:colOff>177800</xdr:colOff>
      <xdr:row>39</xdr:row>
      <xdr:rowOff>16305</xdr:rowOff>
    </xdr:to>
    <xdr:cxnSp macro="">
      <xdr:nvCxnSpPr>
        <xdr:cNvPr id="751" name="直線コネクタ 750"/>
        <xdr:cNvCxnSpPr/>
      </xdr:nvCxnSpPr>
      <xdr:spPr>
        <a:xfrm flipV="1">
          <a:off x="20434300" y="6555490"/>
          <a:ext cx="889000" cy="14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2" name="フローチャート: 判断 751"/>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117978</xdr:rowOff>
    </xdr:from>
    <xdr:ext cx="469744" cy="259045"/>
    <xdr:sp macro="" textlink="">
      <xdr:nvSpPr>
        <xdr:cNvPr id="753" name="テキスト ボックス 752"/>
        <xdr:cNvSpPr txBox="1"/>
      </xdr:nvSpPr>
      <xdr:spPr>
        <a:xfrm>
          <a:off x="21088428" y="680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10100</xdr:rowOff>
    </xdr:from>
    <xdr:to>
      <xdr:col>107</xdr:col>
      <xdr:colOff>50800</xdr:colOff>
      <xdr:row>39</xdr:row>
      <xdr:rowOff>16305</xdr:rowOff>
    </xdr:to>
    <xdr:cxnSp macro="">
      <xdr:nvCxnSpPr>
        <xdr:cNvPr id="754" name="直線コネクタ 753"/>
        <xdr:cNvCxnSpPr/>
      </xdr:nvCxnSpPr>
      <xdr:spPr>
        <a:xfrm>
          <a:off x="19545300" y="669665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5" name="フローチャート: 判断 754"/>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118419</xdr:rowOff>
    </xdr:from>
    <xdr:ext cx="469744" cy="259045"/>
    <xdr:sp macro="" textlink="">
      <xdr:nvSpPr>
        <xdr:cNvPr id="756" name="テキスト ボックス 755"/>
        <xdr:cNvSpPr txBox="1"/>
      </xdr:nvSpPr>
      <xdr:spPr>
        <a:xfrm>
          <a:off x="20199428" y="68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157319</xdr:rowOff>
    </xdr:from>
    <xdr:to>
      <xdr:col>102</xdr:col>
      <xdr:colOff>114300</xdr:colOff>
      <xdr:row>39</xdr:row>
      <xdr:rowOff>10100</xdr:rowOff>
    </xdr:to>
    <xdr:cxnSp macro="">
      <xdr:nvCxnSpPr>
        <xdr:cNvPr id="757" name="直線コネクタ 756"/>
        <xdr:cNvCxnSpPr/>
      </xdr:nvCxnSpPr>
      <xdr:spPr>
        <a:xfrm>
          <a:off x="18656300" y="5643719"/>
          <a:ext cx="889000" cy="105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138601</xdr:rowOff>
    </xdr:from>
    <xdr:ext cx="378565" cy="259045"/>
    <xdr:sp macro="" textlink="">
      <xdr:nvSpPr>
        <xdr:cNvPr id="759" name="テキスト ボックス 758"/>
        <xdr:cNvSpPr txBox="1"/>
      </xdr:nvSpPr>
      <xdr:spPr>
        <a:xfrm>
          <a:off x="19356017" y="6825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135776</xdr:rowOff>
    </xdr:from>
    <xdr:ext cx="378565" cy="259045"/>
    <xdr:sp macro="" textlink="">
      <xdr:nvSpPr>
        <xdr:cNvPr id="761" name="テキスト ボックス 760"/>
        <xdr:cNvSpPr txBox="1"/>
      </xdr:nvSpPr>
      <xdr:spPr>
        <a:xfrm>
          <a:off x="18467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8530</xdr:rowOff>
    </xdr:from>
    <xdr:to>
      <xdr:col>116</xdr:col>
      <xdr:colOff>114300</xdr:colOff>
      <xdr:row>39</xdr:row>
      <xdr:rowOff>110130</xdr:rowOff>
    </xdr:to>
    <xdr:sp macro="" textlink="">
      <xdr:nvSpPr>
        <xdr:cNvPr id="767" name="楕円 766"/>
        <xdr:cNvSpPr/>
      </xdr:nvSpPr>
      <xdr:spPr>
        <a:xfrm>
          <a:off x="22110700" y="669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469744" cy="259045"/>
    <xdr:sp macro="" textlink="">
      <xdr:nvSpPr>
        <xdr:cNvPr id="768" name="諸支出金該当値テキスト"/>
        <xdr:cNvSpPr txBox="1"/>
      </xdr:nvSpPr>
      <xdr:spPr>
        <a:xfrm>
          <a:off x="22212300" y="66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161040</xdr:rowOff>
    </xdr:from>
    <xdr:to>
      <xdr:col>112</xdr:col>
      <xdr:colOff>38100</xdr:colOff>
      <xdr:row>38</xdr:row>
      <xdr:rowOff>91190</xdr:rowOff>
    </xdr:to>
    <xdr:sp macro="" textlink="">
      <xdr:nvSpPr>
        <xdr:cNvPr id="769" name="楕円 768"/>
        <xdr:cNvSpPr/>
      </xdr:nvSpPr>
      <xdr:spPr>
        <a:xfrm>
          <a:off x="21272500" y="65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107717</xdr:rowOff>
    </xdr:from>
    <xdr:ext cx="534377" cy="259045"/>
    <xdr:sp macro="" textlink="">
      <xdr:nvSpPr>
        <xdr:cNvPr id="770" name="テキスト ボックス 769"/>
        <xdr:cNvSpPr txBox="1"/>
      </xdr:nvSpPr>
      <xdr:spPr>
        <a:xfrm>
          <a:off x="21056111" y="627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136955</xdr:rowOff>
    </xdr:from>
    <xdr:to>
      <xdr:col>107</xdr:col>
      <xdr:colOff>101600</xdr:colOff>
      <xdr:row>39</xdr:row>
      <xdr:rowOff>67105</xdr:rowOff>
    </xdr:to>
    <xdr:sp macro="" textlink="">
      <xdr:nvSpPr>
        <xdr:cNvPr id="771" name="楕円 770"/>
        <xdr:cNvSpPr/>
      </xdr:nvSpPr>
      <xdr:spPr>
        <a:xfrm>
          <a:off x="20383500" y="66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83632</xdr:rowOff>
    </xdr:from>
    <xdr:ext cx="469744" cy="259045"/>
    <xdr:sp macro="" textlink="">
      <xdr:nvSpPr>
        <xdr:cNvPr id="772" name="テキスト ボックス 771"/>
        <xdr:cNvSpPr txBox="1"/>
      </xdr:nvSpPr>
      <xdr:spPr>
        <a:xfrm>
          <a:off x="20199428" y="642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130750</xdr:rowOff>
    </xdr:from>
    <xdr:to>
      <xdr:col>102</xdr:col>
      <xdr:colOff>165100</xdr:colOff>
      <xdr:row>39</xdr:row>
      <xdr:rowOff>60900</xdr:rowOff>
    </xdr:to>
    <xdr:sp macro="" textlink="">
      <xdr:nvSpPr>
        <xdr:cNvPr id="773" name="楕円 772"/>
        <xdr:cNvSpPr/>
      </xdr:nvSpPr>
      <xdr:spPr>
        <a:xfrm>
          <a:off x="19494500" y="66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77427</xdr:rowOff>
    </xdr:from>
    <xdr:ext cx="469744" cy="259045"/>
    <xdr:sp macro="" textlink="">
      <xdr:nvSpPr>
        <xdr:cNvPr id="774" name="テキスト ボックス 773"/>
        <xdr:cNvSpPr txBox="1"/>
      </xdr:nvSpPr>
      <xdr:spPr>
        <a:xfrm>
          <a:off x="19310428" y="642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106519</xdr:rowOff>
    </xdr:from>
    <xdr:to>
      <xdr:col>98</xdr:col>
      <xdr:colOff>38100</xdr:colOff>
      <xdr:row>33</xdr:row>
      <xdr:rowOff>36669</xdr:rowOff>
    </xdr:to>
    <xdr:sp macro="" textlink="">
      <xdr:nvSpPr>
        <xdr:cNvPr id="775" name="楕円 774"/>
        <xdr:cNvSpPr/>
      </xdr:nvSpPr>
      <xdr:spPr>
        <a:xfrm>
          <a:off x="18605500" y="55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53196</xdr:rowOff>
    </xdr:from>
    <xdr:ext cx="534377" cy="259045"/>
    <xdr:sp macro="" textlink="">
      <xdr:nvSpPr>
        <xdr:cNvPr id="776" name="テキスト ボックス 775"/>
        <xdr:cNvSpPr txBox="1"/>
      </xdr:nvSpPr>
      <xdr:spPr>
        <a:xfrm>
          <a:off x="18389111" y="53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土木費が住民一人当たり約</a:t>
          </a:r>
          <a:r>
            <a:rPr kumimoji="1" lang="en-US" altLang="ja-JP" sz="1400" b="0" i="0" baseline="0">
              <a:solidFill>
                <a:schemeClr val="dk1"/>
              </a:solidFill>
              <a:effectLst/>
              <a:latin typeface="+mn-lt"/>
              <a:ea typeface="+mn-ea"/>
              <a:cs typeface="+mn-cs"/>
            </a:rPr>
            <a:t>1,335</a:t>
          </a:r>
          <a:r>
            <a:rPr kumimoji="1" lang="ja-JP" altLang="ja-JP" sz="1400" b="0" i="0" baseline="0">
              <a:solidFill>
                <a:schemeClr val="dk1"/>
              </a:solidFill>
              <a:effectLst/>
              <a:latin typeface="+mn-lt"/>
              <a:ea typeface="+mn-ea"/>
              <a:cs typeface="+mn-cs"/>
            </a:rPr>
            <a:t>千円</a:t>
          </a:r>
          <a:r>
            <a:rPr kumimoji="1" lang="ja-JP" altLang="en-US" sz="1400" b="0" i="0" baseline="0">
              <a:solidFill>
                <a:schemeClr val="dk1"/>
              </a:solidFill>
              <a:effectLst/>
              <a:latin typeface="+mn-lt"/>
              <a:ea typeface="+mn-ea"/>
              <a:cs typeface="+mn-cs"/>
            </a:rPr>
            <a:t>で前年度より</a:t>
          </a:r>
          <a:r>
            <a:rPr kumimoji="1" lang="en-US" altLang="ja-JP" sz="1400" b="0" i="0" baseline="0">
              <a:solidFill>
                <a:schemeClr val="dk1"/>
              </a:solidFill>
              <a:effectLst/>
              <a:latin typeface="+mn-lt"/>
              <a:ea typeface="+mn-ea"/>
              <a:cs typeface="+mn-cs"/>
            </a:rPr>
            <a:t>65</a:t>
          </a:r>
          <a:r>
            <a:rPr kumimoji="1" lang="ja-JP" altLang="en-US" sz="1400" b="0" i="0" baseline="0">
              <a:solidFill>
                <a:schemeClr val="dk1"/>
              </a:solidFill>
              <a:effectLst/>
              <a:latin typeface="+mn-lt"/>
              <a:ea typeface="+mn-ea"/>
              <a:cs typeface="+mn-cs"/>
            </a:rPr>
            <a:t>千円減少したが、</a:t>
          </a:r>
          <a:r>
            <a:rPr kumimoji="1" lang="ja-JP" altLang="ja-JP" sz="1400" b="0" i="0" baseline="0">
              <a:solidFill>
                <a:schemeClr val="dk1"/>
              </a:solidFill>
              <a:effectLst/>
              <a:latin typeface="+mn-lt"/>
              <a:ea typeface="+mn-ea"/>
              <a:cs typeface="+mn-cs"/>
            </a:rPr>
            <a:t>類似団体内順位が</a:t>
          </a:r>
          <a:r>
            <a:rPr kumimoji="1" lang="en-US" altLang="ja-JP" sz="1400" b="0" i="0" baseline="0">
              <a:solidFill>
                <a:schemeClr val="dk1"/>
              </a:solidFill>
              <a:effectLst/>
              <a:latin typeface="+mn-lt"/>
              <a:ea typeface="+mn-ea"/>
              <a:cs typeface="+mn-cs"/>
            </a:rPr>
            <a:t>1</a:t>
          </a:r>
          <a:r>
            <a:rPr kumimoji="1" lang="ja-JP" altLang="ja-JP" sz="1400" b="0" i="0" baseline="0">
              <a:solidFill>
                <a:schemeClr val="dk1"/>
              </a:solidFill>
              <a:effectLst/>
              <a:latin typeface="+mn-lt"/>
              <a:ea typeface="+mn-ea"/>
              <a:cs typeface="+mn-cs"/>
            </a:rPr>
            <a:t>位となっているが、本村</a:t>
          </a:r>
          <a:r>
            <a:rPr kumimoji="1" lang="en-US" altLang="ja-JP" sz="1400" b="0" i="0" baseline="0">
              <a:solidFill>
                <a:schemeClr val="dk1"/>
              </a:solidFill>
              <a:effectLst/>
              <a:latin typeface="+mn-lt"/>
              <a:ea typeface="+mn-ea"/>
              <a:cs typeface="+mn-cs"/>
            </a:rPr>
            <a:t>3</a:t>
          </a:r>
          <a:r>
            <a:rPr kumimoji="1" lang="ja-JP" altLang="ja-JP" sz="1400" b="0" i="0" baseline="0">
              <a:solidFill>
                <a:schemeClr val="dk1"/>
              </a:solidFill>
              <a:effectLst/>
              <a:latin typeface="+mn-lt"/>
              <a:ea typeface="+mn-ea"/>
              <a:cs typeface="+mn-cs"/>
            </a:rPr>
            <a:t>港湾に係る改修工事経費が大きな要因となっている。</a:t>
          </a:r>
          <a:r>
            <a:rPr lang="ja-JP" altLang="ja-JP" sz="1400" b="0" i="0" baseline="0">
              <a:solidFill>
                <a:schemeClr val="dk1"/>
              </a:solidFill>
              <a:effectLst/>
              <a:latin typeface="+mn-lt"/>
              <a:ea typeface="+mn-ea"/>
              <a:cs typeface="+mn-cs"/>
            </a:rPr>
            <a:t>外海小離島群から構成されるという地理的特徴があり、港湾改修は必要不可欠な事業のため、今後も必要に応じて事業を推進していく方針である。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徹底した歳出抑制をして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、実質</a:t>
          </a:r>
          <a:r>
            <a:rPr lang="ja-JP" altLang="en-US" sz="1200" b="0" i="0" baseline="0">
              <a:solidFill>
                <a:schemeClr val="dk1"/>
              </a:solidFill>
              <a:effectLst/>
              <a:latin typeface="+mn-lt"/>
              <a:ea typeface="+mn-ea"/>
              <a:cs typeface="+mn-cs"/>
            </a:rPr>
            <a:t>単年度</a:t>
          </a:r>
          <a:r>
            <a:rPr lang="ja-JP" altLang="ja-JP" sz="1200" b="0" i="0" baseline="0">
              <a:solidFill>
                <a:schemeClr val="dk1"/>
              </a:solidFill>
              <a:effectLst/>
              <a:latin typeface="+mn-lt"/>
              <a:ea typeface="+mn-ea"/>
              <a:cs typeface="+mn-cs"/>
            </a:rPr>
            <a:t>収支比率は、</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29</a:t>
          </a:r>
          <a:r>
            <a:rPr lang="ja-JP" altLang="en-US" sz="1200" b="0" i="0" baseline="0">
              <a:solidFill>
                <a:schemeClr val="dk1"/>
              </a:solidFill>
              <a:effectLst/>
              <a:latin typeface="+mn-lt"/>
              <a:ea typeface="+mn-ea"/>
              <a:cs typeface="+mn-cs"/>
            </a:rPr>
            <a:t>年度はプラスに転じた。大きな</a:t>
          </a:r>
          <a:r>
            <a:rPr lang="ja-JP" altLang="ja-JP" sz="1200" b="0" i="0" baseline="0">
              <a:solidFill>
                <a:schemeClr val="dk1"/>
              </a:solidFill>
              <a:effectLst/>
              <a:latin typeface="+mn-lt"/>
              <a:ea typeface="+mn-ea"/>
              <a:cs typeface="+mn-cs"/>
            </a:rPr>
            <a:t>台風災害</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の</a:t>
          </a:r>
          <a:r>
            <a:rPr lang="ja-JP" altLang="en-US" sz="1200" b="0" i="0" baseline="0">
              <a:solidFill>
                <a:schemeClr val="dk1"/>
              </a:solidFill>
              <a:effectLst/>
              <a:latin typeface="+mn-lt"/>
              <a:ea typeface="+mn-ea"/>
              <a:cs typeface="+mn-cs"/>
            </a:rPr>
            <a:t>発生しなかったことも大きな要因である。</a:t>
          </a:r>
          <a:r>
            <a:rPr lang="ja-JP" altLang="ja-JP" sz="1200" b="0" i="0" baseline="0">
              <a:solidFill>
                <a:schemeClr val="dk1"/>
              </a:solidFill>
              <a:effectLst/>
              <a:latin typeface="+mn-lt"/>
              <a:ea typeface="+mn-ea"/>
              <a:cs typeface="+mn-cs"/>
            </a:rPr>
            <a:t>実質単年度収支</a:t>
          </a:r>
          <a:r>
            <a:rPr lang="ja-JP" altLang="en-US" sz="1200" b="0" i="0" baseline="0">
              <a:solidFill>
                <a:schemeClr val="dk1"/>
              </a:solidFill>
              <a:effectLst/>
              <a:latin typeface="+mn-lt"/>
              <a:ea typeface="+mn-ea"/>
              <a:cs typeface="+mn-cs"/>
            </a:rPr>
            <a:t>額</a:t>
          </a:r>
          <a:r>
            <a:rPr lang="ja-JP" altLang="ja-JP" sz="1200" b="0" i="0" baseline="0">
              <a:solidFill>
                <a:schemeClr val="dk1"/>
              </a:solidFill>
              <a:effectLst/>
              <a:latin typeface="+mn-lt"/>
              <a:ea typeface="+mn-ea"/>
              <a:cs typeface="+mn-cs"/>
            </a:rPr>
            <a:t>は前年度比</a:t>
          </a:r>
          <a:r>
            <a:rPr lang="en-US" altLang="ja-JP" sz="1200" b="0" i="0" baseline="0">
              <a:solidFill>
                <a:schemeClr val="dk1"/>
              </a:solidFill>
              <a:effectLst/>
              <a:latin typeface="+mn-lt"/>
              <a:ea typeface="+mn-ea"/>
              <a:cs typeface="+mn-cs"/>
            </a:rPr>
            <a:t>7.31</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となった。また、普通交付税の増減により値が大きく変動する要因もある。</a:t>
          </a:r>
          <a:endParaRPr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30</a:t>
          </a:r>
          <a:r>
            <a:rPr lang="ja-JP" altLang="ja-JP" sz="1200" b="0" i="0" baseline="0">
              <a:solidFill>
                <a:schemeClr val="dk1"/>
              </a:solidFill>
              <a:effectLst/>
              <a:latin typeface="+mn-lt"/>
              <a:ea typeface="+mn-ea"/>
              <a:cs typeface="+mn-cs"/>
            </a:rPr>
            <a:t>年度から新船建造事業に取り組む予定であるが、多額（約</a:t>
          </a:r>
          <a:r>
            <a:rPr lang="en-US" altLang="ja-JP" sz="1200" b="0" i="0" baseline="0">
              <a:solidFill>
                <a:schemeClr val="dk1"/>
              </a:solidFill>
              <a:effectLst/>
              <a:latin typeface="+mn-lt"/>
              <a:ea typeface="+mn-ea"/>
              <a:cs typeface="+mn-cs"/>
            </a:rPr>
            <a:t>35</a:t>
          </a:r>
          <a:r>
            <a:rPr lang="ja-JP" altLang="ja-JP" sz="1200" b="0" i="0" baseline="0">
              <a:solidFill>
                <a:schemeClr val="dk1"/>
              </a:solidFill>
              <a:effectLst/>
              <a:latin typeface="+mn-lt"/>
              <a:ea typeface="+mn-ea"/>
              <a:cs typeface="+mn-cs"/>
            </a:rPr>
            <a:t>億円）の財政需要が必要となることから、更なる歳出抑制、財源の確保に努め、健全な財政運営に努める。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船舶交通事業の資金不足額に関しては、全額国県補助金で補てんされるが、平成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年度は、本村の収入額が大幅に減少に転じてしまったため、資金不足となっていた。しかし、平成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以降は、適正に収入見込額を精査したことにより赤字額は解消されたが、本航路は生活航路であることから経営改善が困難であるため、観光客受入体制及び航路広報活動の強化、物流ルートの確保等での収入増、経費削減に努め、経営の健全化を図る。また、国民健康保険特別会計</a:t>
          </a:r>
          <a:r>
            <a:rPr lang="ja-JP" altLang="en-US" sz="1400" b="0" i="0" baseline="0">
              <a:solidFill>
                <a:schemeClr val="dk1"/>
              </a:solidFill>
              <a:effectLst/>
              <a:latin typeface="+mn-lt"/>
              <a:ea typeface="+mn-ea"/>
              <a:cs typeface="+mn-cs"/>
            </a:rPr>
            <a:t>黒字額の変動については、医療費に係る</a:t>
          </a:r>
          <a:r>
            <a:rPr lang="ja-JP" altLang="ja-JP" sz="1400" b="0" i="0" baseline="0">
              <a:solidFill>
                <a:schemeClr val="dk1"/>
              </a:solidFill>
              <a:effectLst/>
              <a:latin typeface="+mn-lt"/>
              <a:ea typeface="+mn-ea"/>
              <a:cs typeface="+mn-cs"/>
            </a:rPr>
            <a:t>療養給付費</a:t>
          </a:r>
          <a:r>
            <a:rPr lang="ja-JP" altLang="en-US" sz="1400" b="0" i="0" baseline="0">
              <a:solidFill>
                <a:schemeClr val="dk1"/>
              </a:solidFill>
              <a:effectLst/>
              <a:latin typeface="+mn-lt"/>
              <a:ea typeface="+mn-ea"/>
              <a:cs typeface="+mn-cs"/>
            </a:rPr>
            <a:t>の増減</a:t>
          </a:r>
          <a:r>
            <a:rPr lang="ja-JP" altLang="ja-JP" sz="1400" b="0" i="0" baseline="0">
              <a:solidFill>
                <a:schemeClr val="dk1"/>
              </a:solidFill>
              <a:effectLst/>
              <a:latin typeface="+mn-lt"/>
              <a:ea typeface="+mn-ea"/>
              <a:cs typeface="+mn-cs"/>
            </a:rPr>
            <a:t>に伴うものが主な要因である。現在、基金を取崩して財政運営しているが、このままで推移していくと</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年後には赤字に転じる可能性があるため、特定健康診査事業等に積極的に取組み予防推進を図る</a:t>
          </a:r>
          <a:r>
            <a:rPr lang="ja-JP" altLang="en-US" sz="1400" b="0" i="0" baseline="0">
              <a:solidFill>
                <a:schemeClr val="dk1"/>
              </a:solidFill>
              <a:effectLst/>
              <a:latin typeface="+mn-lt"/>
              <a:ea typeface="+mn-ea"/>
              <a:cs typeface="+mn-cs"/>
            </a:rPr>
            <a:t>とともに国保税改正等も考慮し健全な財政運営に努める</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2840070</v>
      </c>
      <c r="BO4" s="441"/>
      <c r="BP4" s="441"/>
      <c r="BQ4" s="441"/>
      <c r="BR4" s="441"/>
      <c r="BS4" s="441"/>
      <c r="BT4" s="441"/>
      <c r="BU4" s="442"/>
      <c r="BV4" s="440">
        <v>2623178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v>
      </c>
      <c r="CU4" s="622"/>
      <c r="CV4" s="622"/>
      <c r="CW4" s="622"/>
      <c r="CX4" s="622"/>
      <c r="CY4" s="622"/>
      <c r="CZ4" s="622"/>
      <c r="DA4" s="623"/>
      <c r="DB4" s="621">
        <v>7.7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2716001</v>
      </c>
      <c r="BO5" s="446"/>
      <c r="BP5" s="446"/>
      <c r="BQ5" s="446"/>
      <c r="BR5" s="446"/>
      <c r="BS5" s="446"/>
      <c r="BT5" s="446"/>
      <c r="BU5" s="447"/>
      <c r="BV5" s="445">
        <v>2510337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91.4</v>
      </c>
      <c r="CU5" s="416"/>
      <c r="CV5" s="416"/>
      <c r="CW5" s="416"/>
      <c r="CX5" s="416"/>
      <c r="CY5" s="416"/>
      <c r="CZ5" s="416"/>
      <c r="DA5" s="417"/>
      <c r="DB5" s="415">
        <v>92.9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124069</v>
      </c>
      <c r="BO6" s="446"/>
      <c r="BP6" s="446"/>
      <c r="BQ6" s="446"/>
      <c r="BR6" s="446"/>
      <c r="BS6" s="446"/>
      <c r="BT6" s="446"/>
      <c r="BU6" s="447"/>
      <c r="BV6" s="445">
        <v>112841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94.4</v>
      </c>
      <c r="CU6" s="596"/>
      <c r="CV6" s="596"/>
      <c r="CW6" s="596"/>
      <c r="CX6" s="596"/>
      <c r="CY6" s="596"/>
      <c r="CZ6" s="596"/>
      <c r="DA6" s="597"/>
      <c r="DB6" s="595">
        <v>96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9037</v>
      </c>
      <c r="BO7" s="446"/>
      <c r="BP7" s="446"/>
      <c r="BQ7" s="446"/>
      <c r="BR7" s="446"/>
      <c r="BS7" s="446"/>
      <c r="BT7" s="446"/>
      <c r="BU7" s="447"/>
      <c r="BV7" s="445">
        <v>49576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769073</v>
      </c>
      <c r="CU7" s="446"/>
      <c r="CV7" s="446"/>
      <c r="CW7" s="446"/>
      <c r="CX7" s="446"/>
      <c r="CY7" s="446"/>
      <c r="CZ7" s="446"/>
      <c r="DA7" s="447"/>
      <c r="DB7" s="445">
        <v>826714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115032</v>
      </c>
      <c r="BO8" s="446"/>
      <c r="BP8" s="446"/>
      <c r="BQ8" s="446"/>
      <c r="BR8" s="446"/>
      <c r="BS8" s="446"/>
      <c r="BT8" s="446"/>
      <c r="BU8" s="447"/>
      <c r="BV8" s="445">
        <v>63265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0.06</v>
      </c>
      <c r="CU8" s="559"/>
      <c r="CV8" s="559"/>
      <c r="CW8" s="559"/>
      <c r="CX8" s="559"/>
      <c r="CY8" s="559"/>
      <c r="CZ8" s="559"/>
      <c r="DA8" s="560"/>
      <c r="DB8" s="558">
        <v>0.05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407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51767</v>
      </c>
      <c r="BO9" s="446"/>
      <c r="BP9" s="446"/>
      <c r="BQ9" s="446"/>
      <c r="BR9" s="446"/>
      <c r="BS9" s="446"/>
      <c r="BT9" s="446"/>
      <c r="BU9" s="447"/>
      <c r="BV9" s="445">
        <v>-62493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20.9</v>
      </c>
      <c r="CU9" s="416"/>
      <c r="CV9" s="416"/>
      <c r="CW9" s="416"/>
      <c r="CX9" s="416"/>
      <c r="CY9" s="416"/>
      <c r="CZ9" s="416"/>
      <c r="DA9" s="417"/>
      <c r="DB9" s="415">
        <v>23.4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418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1572</v>
      </c>
      <c r="BO10" s="446"/>
      <c r="BP10" s="446"/>
      <c r="BQ10" s="446"/>
      <c r="BR10" s="446"/>
      <c r="BS10" s="446"/>
      <c r="BT10" s="446"/>
      <c r="BU10" s="447"/>
      <c r="BV10" s="445">
        <v>1241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384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382</v>
      </c>
      <c r="S13" s="549"/>
      <c r="T13" s="549"/>
      <c r="U13" s="549"/>
      <c r="V13" s="550"/>
      <c r="W13" s="536" t="s">
        <v>133</v>
      </c>
      <c r="X13" s="458"/>
      <c r="Y13" s="458"/>
      <c r="Z13" s="458"/>
      <c r="AA13" s="458"/>
      <c r="AB13" s="459"/>
      <c r="AC13" s="421">
        <v>38</v>
      </c>
      <c r="AD13" s="422"/>
      <c r="AE13" s="422"/>
      <c r="AF13" s="422"/>
      <c r="AG13" s="423"/>
      <c r="AH13" s="421">
        <v>37</v>
      </c>
      <c r="AI13" s="422"/>
      <c r="AJ13" s="422"/>
      <c r="AK13" s="422"/>
      <c r="AL13" s="424"/>
      <c r="AM13" s="514" t="s">
        <v>134</v>
      </c>
      <c r="AN13" s="419"/>
      <c r="AO13" s="419"/>
      <c r="AP13" s="419"/>
      <c r="AQ13" s="419"/>
      <c r="AR13" s="419"/>
      <c r="AS13" s="419"/>
      <c r="AT13" s="420"/>
      <c r="AU13" s="502" t="s">
        <v>113</v>
      </c>
      <c r="AV13" s="503"/>
      <c r="AW13" s="503"/>
      <c r="AX13" s="503"/>
      <c r="AY13" s="425" t="s">
        <v>135</v>
      </c>
      <c r="AZ13" s="426"/>
      <c r="BA13" s="426"/>
      <c r="BB13" s="426"/>
      <c r="BC13" s="426"/>
      <c r="BD13" s="426"/>
      <c r="BE13" s="426"/>
      <c r="BF13" s="426"/>
      <c r="BG13" s="426"/>
      <c r="BH13" s="426"/>
      <c r="BI13" s="426"/>
      <c r="BJ13" s="426"/>
      <c r="BK13" s="426"/>
      <c r="BL13" s="426"/>
      <c r="BM13" s="427"/>
      <c r="BN13" s="445">
        <v>53339</v>
      </c>
      <c r="BO13" s="446"/>
      <c r="BP13" s="446"/>
      <c r="BQ13" s="446"/>
      <c r="BR13" s="446"/>
      <c r="BS13" s="446"/>
      <c r="BT13" s="446"/>
      <c r="BU13" s="447"/>
      <c r="BV13" s="445">
        <v>-61252</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10.3</v>
      </c>
      <c r="CU13" s="416"/>
      <c r="CV13" s="416"/>
      <c r="CW13" s="416"/>
      <c r="CX13" s="416"/>
      <c r="CY13" s="416"/>
      <c r="CZ13" s="416"/>
      <c r="DA13" s="417"/>
      <c r="DB13" s="415">
        <v>11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379</v>
      </c>
      <c r="S14" s="549"/>
      <c r="T14" s="549"/>
      <c r="U14" s="549"/>
      <c r="V14" s="550"/>
      <c r="W14" s="551"/>
      <c r="X14" s="461"/>
      <c r="Y14" s="461"/>
      <c r="Z14" s="461"/>
      <c r="AA14" s="461"/>
      <c r="AB14" s="462"/>
      <c r="AC14" s="541">
        <v>19.5</v>
      </c>
      <c r="AD14" s="542"/>
      <c r="AE14" s="542"/>
      <c r="AF14" s="542"/>
      <c r="AG14" s="543"/>
      <c r="AH14" s="541">
        <v>17.5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375</v>
      </c>
      <c r="S15" s="549"/>
      <c r="T15" s="549"/>
      <c r="U15" s="549"/>
      <c r="V15" s="550"/>
      <c r="W15" s="536" t="s">
        <v>140</v>
      </c>
      <c r="X15" s="458"/>
      <c r="Y15" s="458"/>
      <c r="Z15" s="458"/>
      <c r="AA15" s="458"/>
      <c r="AB15" s="459"/>
      <c r="AC15" s="421">
        <v>27</v>
      </c>
      <c r="AD15" s="422"/>
      <c r="AE15" s="422"/>
      <c r="AF15" s="422"/>
      <c r="AG15" s="423"/>
      <c r="AH15" s="421">
        <v>46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42732</v>
      </c>
      <c r="BO15" s="441"/>
      <c r="BP15" s="441"/>
      <c r="BQ15" s="441"/>
      <c r="BR15" s="441"/>
      <c r="BS15" s="441"/>
      <c r="BT15" s="441"/>
      <c r="BU15" s="442"/>
      <c r="BV15" s="440">
        <v>45090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13.8</v>
      </c>
      <c r="AD16" s="542"/>
      <c r="AE16" s="542"/>
      <c r="AF16" s="542"/>
      <c r="AG16" s="543"/>
      <c r="AH16" s="541">
        <v>21.7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733676</v>
      </c>
      <c r="BO16" s="446"/>
      <c r="BP16" s="446"/>
      <c r="BQ16" s="446"/>
      <c r="BR16" s="446"/>
      <c r="BS16" s="446"/>
      <c r="BT16" s="446"/>
      <c r="BU16" s="447"/>
      <c r="BV16" s="445">
        <v>789004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130</v>
      </c>
      <c r="AD17" s="422"/>
      <c r="AE17" s="422"/>
      <c r="AF17" s="422"/>
      <c r="AG17" s="423"/>
      <c r="AH17" s="421">
        <v>129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51522</v>
      </c>
      <c r="BO17" s="446"/>
      <c r="BP17" s="446"/>
      <c r="BQ17" s="446"/>
      <c r="BR17" s="446"/>
      <c r="BS17" s="446"/>
      <c r="BT17" s="446"/>
      <c r="BU17" s="447"/>
      <c r="BV17" s="445">
        <v>54986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31.39</v>
      </c>
      <c r="M18" s="510"/>
      <c r="N18" s="510"/>
      <c r="O18" s="510"/>
      <c r="P18" s="510"/>
      <c r="Q18" s="510"/>
      <c r="R18" s="511"/>
      <c r="S18" s="511"/>
      <c r="T18" s="511"/>
      <c r="U18" s="511"/>
      <c r="V18" s="512"/>
      <c r="W18" s="526"/>
      <c r="X18" s="527"/>
      <c r="Y18" s="527"/>
      <c r="Z18" s="527"/>
      <c r="AA18" s="527"/>
      <c r="AB18" s="537"/>
      <c r="AC18" s="409">
        <v>66.7</v>
      </c>
      <c r="AD18" s="410"/>
      <c r="AE18" s="410"/>
      <c r="AF18" s="410"/>
      <c r="AG18" s="513"/>
      <c r="AH18" s="409">
        <v>60.8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805409</v>
      </c>
      <c r="BO18" s="446"/>
      <c r="BP18" s="446"/>
      <c r="BQ18" s="446"/>
      <c r="BR18" s="446"/>
      <c r="BS18" s="446"/>
      <c r="BT18" s="446"/>
      <c r="BU18" s="447"/>
      <c r="BV18" s="445">
        <v>799918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1262148</v>
      </c>
      <c r="BO19" s="446"/>
      <c r="BP19" s="446"/>
      <c r="BQ19" s="446"/>
      <c r="BR19" s="446"/>
      <c r="BS19" s="446"/>
      <c r="BT19" s="446"/>
      <c r="BU19" s="447"/>
      <c r="BV19" s="445">
        <v>1262069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223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2550917</v>
      </c>
      <c r="BO23" s="446"/>
      <c r="BP23" s="446"/>
      <c r="BQ23" s="446"/>
      <c r="BR23" s="446"/>
      <c r="BS23" s="446"/>
      <c r="BT23" s="446"/>
      <c r="BU23" s="447"/>
      <c r="BV23" s="445">
        <v>2299209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6468</v>
      </c>
      <c r="R24" s="422"/>
      <c r="S24" s="422"/>
      <c r="T24" s="422"/>
      <c r="U24" s="422"/>
      <c r="V24" s="423"/>
      <c r="W24" s="487"/>
      <c r="X24" s="478"/>
      <c r="Y24" s="479"/>
      <c r="Z24" s="418" t="s">
        <v>164</v>
      </c>
      <c r="AA24" s="419"/>
      <c r="AB24" s="419"/>
      <c r="AC24" s="419"/>
      <c r="AD24" s="419"/>
      <c r="AE24" s="419"/>
      <c r="AF24" s="419"/>
      <c r="AG24" s="420"/>
      <c r="AH24" s="421">
        <v>28</v>
      </c>
      <c r="AI24" s="422"/>
      <c r="AJ24" s="422"/>
      <c r="AK24" s="422"/>
      <c r="AL24" s="423"/>
      <c r="AM24" s="421">
        <v>77560</v>
      </c>
      <c r="AN24" s="422"/>
      <c r="AO24" s="422"/>
      <c r="AP24" s="422"/>
      <c r="AQ24" s="422"/>
      <c r="AR24" s="423"/>
      <c r="AS24" s="421">
        <v>2770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2532377</v>
      </c>
      <c r="BO24" s="446"/>
      <c r="BP24" s="446"/>
      <c r="BQ24" s="446"/>
      <c r="BR24" s="446"/>
      <c r="BS24" s="446"/>
      <c r="BT24" s="446"/>
      <c r="BU24" s="447"/>
      <c r="BV24" s="445">
        <v>2278023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5700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131</v>
      </c>
      <c r="BO25" s="441"/>
      <c r="BP25" s="441"/>
      <c r="BQ25" s="441"/>
      <c r="BR25" s="441"/>
      <c r="BS25" s="441"/>
      <c r="BT25" s="441"/>
      <c r="BU25" s="442"/>
      <c r="BV25" s="440" t="s">
        <v>122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5386</v>
      </c>
      <c r="R26" s="422"/>
      <c r="S26" s="422"/>
      <c r="T26" s="422"/>
      <c r="U26" s="422"/>
      <c r="V26" s="423"/>
      <c r="W26" s="487"/>
      <c r="X26" s="478"/>
      <c r="Y26" s="479"/>
      <c r="Z26" s="418" t="s">
        <v>170</v>
      </c>
      <c r="AA26" s="500"/>
      <c r="AB26" s="500"/>
      <c r="AC26" s="500"/>
      <c r="AD26" s="500"/>
      <c r="AE26" s="500"/>
      <c r="AF26" s="500"/>
      <c r="AG26" s="501"/>
      <c r="AH26" s="421">
        <v>2</v>
      </c>
      <c r="AI26" s="422"/>
      <c r="AJ26" s="422"/>
      <c r="AK26" s="422"/>
      <c r="AL26" s="423"/>
      <c r="AM26" s="421" t="s">
        <v>171</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2736</v>
      </c>
      <c r="R27" s="422"/>
      <c r="S27" s="422"/>
      <c r="T27" s="422"/>
      <c r="U27" s="422"/>
      <c r="V27" s="423"/>
      <c r="W27" s="487"/>
      <c r="X27" s="478"/>
      <c r="Y27" s="479"/>
      <c r="Z27" s="418" t="s">
        <v>174</v>
      </c>
      <c r="AA27" s="419"/>
      <c r="AB27" s="419"/>
      <c r="AC27" s="419"/>
      <c r="AD27" s="419"/>
      <c r="AE27" s="419"/>
      <c r="AF27" s="419"/>
      <c r="AG27" s="420"/>
      <c r="AH27" s="421" t="s">
        <v>122</v>
      </c>
      <c r="AI27" s="422"/>
      <c r="AJ27" s="422"/>
      <c r="AK27" s="422"/>
      <c r="AL27" s="423"/>
      <c r="AM27" s="421" t="s">
        <v>131</v>
      </c>
      <c r="AN27" s="422"/>
      <c r="AO27" s="422"/>
      <c r="AP27" s="422"/>
      <c r="AQ27" s="422"/>
      <c r="AR27" s="423"/>
      <c r="AS27" s="421" t="s">
        <v>131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16173</v>
      </c>
      <c r="BO27" s="449"/>
      <c r="BP27" s="449"/>
      <c r="BQ27" s="449"/>
      <c r="BR27" s="449"/>
      <c r="BS27" s="449"/>
      <c r="BT27" s="449"/>
      <c r="BU27" s="450"/>
      <c r="BV27" s="448">
        <v>16169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2259</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849090</v>
      </c>
      <c r="BO28" s="441"/>
      <c r="BP28" s="441"/>
      <c r="BQ28" s="441"/>
      <c r="BR28" s="441"/>
      <c r="BS28" s="441"/>
      <c r="BT28" s="441"/>
      <c r="BU28" s="442"/>
      <c r="BV28" s="440">
        <v>847518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5</v>
      </c>
      <c r="M29" s="422"/>
      <c r="N29" s="422"/>
      <c r="O29" s="422"/>
      <c r="P29" s="423"/>
      <c r="Q29" s="421">
        <v>2052</v>
      </c>
      <c r="R29" s="422"/>
      <c r="S29" s="422"/>
      <c r="T29" s="422"/>
      <c r="U29" s="422"/>
      <c r="V29" s="423"/>
      <c r="W29" s="488"/>
      <c r="X29" s="489"/>
      <c r="Y29" s="490"/>
      <c r="Z29" s="418" t="s">
        <v>180</v>
      </c>
      <c r="AA29" s="419"/>
      <c r="AB29" s="419"/>
      <c r="AC29" s="419"/>
      <c r="AD29" s="419"/>
      <c r="AE29" s="419"/>
      <c r="AF29" s="419"/>
      <c r="AG29" s="420"/>
      <c r="AH29" s="421">
        <v>28</v>
      </c>
      <c r="AI29" s="422"/>
      <c r="AJ29" s="422"/>
      <c r="AK29" s="422"/>
      <c r="AL29" s="423"/>
      <c r="AM29" s="421">
        <v>77560</v>
      </c>
      <c r="AN29" s="422"/>
      <c r="AO29" s="422"/>
      <c r="AP29" s="422"/>
      <c r="AQ29" s="422"/>
      <c r="AR29" s="423"/>
      <c r="AS29" s="421">
        <v>2770</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389146</v>
      </c>
      <c r="BO29" s="446"/>
      <c r="BP29" s="446"/>
      <c r="BQ29" s="446"/>
      <c r="BR29" s="446"/>
      <c r="BS29" s="446"/>
      <c r="BT29" s="446"/>
      <c r="BU29" s="447"/>
      <c r="BV29" s="445">
        <v>389047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93.3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572773</v>
      </c>
      <c r="BO30" s="449"/>
      <c r="BP30" s="449"/>
      <c r="BQ30" s="449"/>
      <c r="BR30" s="449"/>
      <c r="BS30" s="449"/>
      <c r="BT30" s="449"/>
      <c r="BU30" s="450"/>
      <c r="BV30" s="448">
        <v>572578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船舶交通事業</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簡易水道事業</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鹿児島県後期高齢者医療広域連合　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鹿児島県後期高齢者医療広域連合　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介護保険特別会計（介護サービス）</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5MvJg9aZLpSek2uZttleWe5ECdgrUV1NZPENxTQZNnwXqTKZ9QV1/q0cSfvr+ypyO15Fr8rnUqgfzL0EgDSbLA==" saltValue="DB7PZG6W15ZgBkGzXLkG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563</v>
      </c>
      <c r="D34" s="1224"/>
      <c r="E34" s="1225"/>
      <c r="F34" s="32">
        <v>29.97</v>
      </c>
      <c r="G34" s="33">
        <v>18.62</v>
      </c>
      <c r="H34" s="33">
        <v>14.24</v>
      </c>
      <c r="I34" s="33">
        <v>7.65</v>
      </c>
      <c r="J34" s="34">
        <v>14.95</v>
      </c>
      <c r="K34" s="22"/>
      <c r="L34" s="22"/>
      <c r="M34" s="22"/>
      <c r="N34" s="22"/>
      <c r="O34" s="22"/>
      <c r="P34" s="22"/>
    </row>
    <row r="35" spans="1:16" ht="39" customHeight="1">
      <c r="A35" s="22"/>
      <c r="B35" s="35"/>
      <c r="C35" s="1218" t="s">
        <v>564</v>
      </c>
      <c r="D35" s="1219"/>
      <c r="E35" s="1220"/>
      <c r="F35" s="36" t="s">
        <v>565</v>
      </c>
      <c r="G35" s="37">
        <v>3.54</v>
      </c>
      <c r="H35" s="37">
        <v>3.25</v>
      </c>
      <c r="I35" s="37">
        <v>4.28</v>
      </c>
      <c r="J35" s="38">
        <v>2.66</v>
      </c>
      <c r="K35" s="22"/>
      <c r="L35" s="22"/>
      <c r="M35" s="22"/>
      <c r="N35" s="22"/>
      <c r="O35" s="22"/>
      <c r="P35" s="22"/>
    </row>
    <row r="36" spans="1:16" ht="39" customHeight="1">
      <c r="A36" s="22"/>
      <c r="B36" s="35"/>
      <c r="C36" s="1218" t="s">
        <v>566</v>
      </c>
      <c r="D36" s="1219"/>
      <c r="E36" s="1220"/>
      <c r="F36" s="36">
        <v>0.79</v>
      </c>
      <c r="G36" s="37">
        <v>0.5</v>
      </c>
      <c r="H36" s="37">
        <v>0.32</v>
      </c>
      <c r="I36" s="37">
        <v>0.41</v>
      </c>
      <c r="J36" s="38">
        <v>0.6</v>
      </c>
      <c r="K36" s="22"/>
      <c r="L36" s="22"/>
      <c r="M36" s="22"/>
      <c r="N36" s="22"/>
      <c r="O36" s="22"/>
      <c r="P36" s="22"/>
    </row>
    <row r="37" spans="1:16" ht="39" customHeight="1">
      <c r="A37" s="22"/>
      <c r="B37" s="35"/>
      <c r="C37" s="1218" t="s">
        <v>567</v>
      </c>
      <c r="D37" s="1219"/>
      <c r="E37" s="1220"/>
      <c r="F37" s="36">
        <v>0.08</v>
      </c>
      <c r="G37" s="37">
        <v>0.05</v>
      </c>
      <c r="H37" s="37">
        <v>1.1499999999999999</v>
      </c>
      <c r="I37" s="37">
        <v>0.02</v>
      </c>
      <c r="J37" s="38">
        <v>0.41</v>
      </c>
      <c r="K37" s="22"/>
      <c r="L37" s="22"/>
      <c r="M37" s="22"/>
      <c r="N37" s="22"/>
      <c r="O37" s="22"/>
      <c r="P37" s="22"/>
    </row>
    <row r="38" spans="1:16" ht="39" customHeight="1">
      <c r="A38" s="22"/>
      <c r="B38" s="35"/>
      <c r="C38" s="1218" t="s">
        <v>568</v>
      </c>
      <c r="D38" s="1219"/>
      <c r="E38" s="1220"/>
      <c r="F38" s="36">
        <v>0.02</v>
      </c>
      <c r="G38" s="37">
        <v>0.03</v>
      </c>
      <c r="H38" s="37">
        <v>0.05</v>
      </c>
      <c r="I38" s="37">
        <v>7.0000000000000007E-2</v>
      </c>
      <c r="J38" s="38">
        <v>0.06</v>
      </c>
      <c r="K38" s="22"/>
      <c r="L38" s="22"/>
      <c r="M38" s="22"/>
      <c r="N38" s="22"/>
      <c r="O38" s="22"/>
      <c r="P38" s="22"/>
    </row>
    <row r="39" spans="1:16" ht="39" customHeight="1">
      <c r="A39" s="22"/>
      <c r="B39" s="35"/>
      <c r="C39" s="1218" t="s">
        <v>569</v>
      </c>
      <c r="D39" s="1219"/>
      <c r="E39" s="1220"/>
      <c r="F39" s="36">
        <v>0.09</v>
      </c>
      <c r="G39" s="37">
        <v>7.0000000000000007E-2</v>
      </c>
      <c r="H39" s="37">
        <v>0.05</v>
      </c>
      <c r="I39" s="37">
        <v>0</v>
      </c>
      <c r="J39" s="38">
        <v>0</v>
      </c>
      <c r="K39" s="22"/>
      <c r="L39" s="22"/>
      <c r="M39" s="22"/>
      <c r="N39" s="22"/>
      <c r="O39" s="22"/>
      <c r="P39" s="22"/>
    </row>
    <row r="40" spans="1:16" ht="39" customHeight="1">
      <c r="A40" s="22"/>
      <c r="B40" s="35"/>
      <c r="C40" s="1218" t="s">
        <v>570</v>
      </c>
      <c r="D40" s="1219"/>
      <c r="E40" s="1220"/>
      <c r="F40" s="36" t="s">
        <v>513</v>
      </c>
      <c r="G40" s="37" t="s">
        <v>513</v>
      </c>
      <c r="H40" s="37" t="s">
        <v>513</v>
      </c>
      <c r="I40" s="37" t="s">
        <v>513</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571</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572</v>
      </c>
      <c r="D43" s="1222"/>
      <c r="E43" s="1223"/>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gpbXFztybXQo9n6v1RU9392qXVS0R801CelffUmxKsiiN23MlPiK0OWbwOmeEAPrsCn0+1Yv4bFv3yc9Y+ekw==" saltValue="JnCLyESEuypw7mNGkevj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11</v>
      </c>
      <c r="C45" s="1235"/>
      <c r="D45" s="58"/>
      <c r="E45" s="1240" t="s">
        <v>12</v>
      </c>
      <c r="F45" s="1240"/>
      <c r="G45" s="1240"/>
      <c r="H45" s="1240"/>
      <c r="I45" s="1240"/>
      <c r="J45" s="1241"/>
      <c r="K45" s="59">
        <v>352</v>
      </c>
      <c r="L45" s="60">
        <v>342</v>
      </c>
      <c r="M45" s="60">
        <v>313</v>
      </c>
      <c r="N45" s="60">
        <v>295</v>
      </c>
      <c r="O45" s="61">
        <v>263</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4</v>
      </c>
      <c r="L48" s="64" t="s">
        <v>513</v>
      </c>
      <c r="M48" s="64" t="s">
        <v>513</v>
      </c>
      <c r="N48" s="64" t="s">
        <v>513</v>
      </c>
      <c r="O48" s="65" t="s">
        <v>513</v>
      </c>
      <c r="P48" s="48"/>
      <c r="Q48" s="48"/>
      <c r="R48" s="48"/>
      <c r="S48" s="48"/>
      <c r="T48" s="48"/>
      <c r="U48" s="48"/>
    </row>
    <row r="49" spans="1:21" ht="30.75" customHeight="1">
      <c r="A49" s="48"/>
      <c r="B49" s="1236"/>
      <c r="C49" s="1237"/>
      <c r="D49" s="62"/>
      <c r="E49" s="1228" t="s">
        <v>16</v>
      </c>
      <c r="F49" s="1228"/>
      <c r="G49" s="1228"/>
      <c r="H49" s="1228"/>
      <c r="I49" s="1228"/>
      <c r="J49" s="1229"/>
      <c r="K49" s="63" t="s">
        <v>513</v>
      </c>
      <c r="L49" s="64" t="s">
        <v>513</v>
      </c>
      <c r="M49" s="64" t="s">
        <v>513</v>
      </c>
      <c r="N49" s="64" t="s">
        <v>513</v>
      </c>
      <c r="O49" s="65" t="s">
        <v>513</v>
      </c>
      <c r="P49" s="48"/>
      <c r="Q49" s="48"/>
      <c r="R49" s="48"/>
      <c r="S49" s="48"/>
      <c r="T49" s="48"/>
      <c r="U49" s="48"/>
    </row>
    <row r="50" spans="1:21" ht="30.75" customHeight="1">
      <c r="A50" s="48"/>
      <c r="B50" s="1236"/>
      <c r="C50" s="1237"/>
      <c r="D50" s="62"/>
      <c r="E50" s="1228" t="s">
        <v>17</v>
      </c>
      <c r="F50" s="1228"/>
      <c r="G50" s="1228"/>
      <c r="H50" s="1228"/>
      <c r="I50" s="1228"/>
      <c r="J50" s="1229"/>
      <c r="K50" s="63" t="s">
        <v>513</v>
      </c>
      <c r="L50" s="64" t="s">
        <v>513</v>
      </c>
      <c r="M50" s="64" t="s">
        <v>513</v>
      </c>
      <c r="N50" s="64" t="s">
        <v>513</v>
      </c>
      <c r="O50" s="65" t="s">
        <v>513</v>
      </c>
      <c r="P50" s="48"/>
      <c r="Q50" s="48"/>
      <c r="R50" s="48"/>
      <c r="S50" s="48"/>
      <c r="T50" s="48"/>
      <c r="U50" s="48"/>
    </row>
    <row r="51" spans="1:21" ht="30.75" customHeight="1">
      <c r="A51" s="48"/>
      <c r="B51" s="1238"/>
      <c r="C51" s="1239"/>
      <c r="D51" s="66"/>
      <c r="E51" s="1228" t="s">
        <v>18</v>
      </c>
      <c r="F51" s="1228"/>
      <c r="G51" s="1228"/>
      <c r="H51" s="1228"/>
      <c r="I51" s="1228"/>
      <c r="J51" s="1229"/>
      <c r="K51" s="63" t="s">
        <v>513</v>
      </c>
      <c r="L51" s="64" t="s">
        <v>513</v>
      </c>
      <c r="M51" s="64">
        <v>1</v>
      </c>
      <c r="N51" s="64" t="s">
        <v>513</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303</v>
      </c>
      <c r="L52" s="64">
        <v>268</v>
      </c>
      <c r="M52" s="64">
        <v>251</v>
      </c>
      <c r="N52" s="64">
        <v>228</v>
      </c>
      <c r="O52" s="65">
        <v>207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53</v>
      </c>
      <c r="L53" s="69">
        <v>74</v>
      </c>
      <c r="M53" s="69">
        <v>63</v>
      </c>
      <c r="N53" s="69">
        <v>67</v>
      </c>
      <c r="O53" s="70">
        <v>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2n8zZCuK2BhkX4zTPQCsMhXkQDrUmufscsZe2XxO78jvVyzLr9IrrSQSGFOK0ZpEEpZLIsUboqhRVqqwm5SEA==" saltValue="ve7l2DzGbtNHg62aMs4H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54" t="s">
        <v>24</v>
      </c>
      <c r="C41" s="1255"/>
      <c r="D41" s="81"/>
      <c r="E41" s="1256" t="s">
        <v>25</v>
      </c>
      <c r="F41" s="1256"/>
      <c r="G41" s="1256"/>
      <c r="H41" s="1257"/>
      <c r="I41" s="82">
        <v>2431</v>
      </c>
      <c r="J41" s="83">
        <v>2324</v>
      </c>
      <c r="K41" s="83">
        <v>2230</v>
      </c>
      <c r="L41" s="83">
        <v>2299</v>
      </c>
      <c r="M41" s="84">
        <v>2551</v>
      </c>
    </row>
    <row r="42" spans="2:13" ht="27.75" customHeight="1">
      <c r="B42" s="1244"/>
      <c r="C42" s="1245"/>
      <c r="D42" s="85"/>
      <c r="E42" s="1248" t="s">
        <v>26</v>
      </c>
      <c r="F42" s="1248"/>
      <c r="G42" s="1248"/>
      <c r="H42" s="1249"/>
      <c r="I42" s="86" t="s">
        <v>513</v>
      </c>
      <c r="J42" s="87" t="s">
        <v>513</v>
      </c>
      <c r="K42" s="87" t="s">
        <v>513</v>
      </c>
      <c r="L42" s="87" t="s">
        <v>513</v>
      </c>
      <c r="M42" s="88" t="s">
        <v>513</v>
      </c>
    </row>
    <row r="43" spans="2:13" ht="27.75" customHeight="1">
      <c r="B43" s="1244"/>
      <c r="C43" s="1245"/>
      <c r="D43" s="85"/>
      <c r="E43" s="1248" t="s">
        <v>27</v>
      </c>
      <c r="F43" s="1248"/>
      <c r="G43" s="1248"/>
      <c r="H43" s="1249"/>
      <c r="I43" s="86">
        <v>16</v>
      </c>
      <c r="J43" s="87">
        <v>7</v>
      </c>
      <c r="K43" s="87">
        <v>2</v>
      </c>
      <c r="L43" s="87" t="s">
        <v>513</v>
      </c>
      <c r="M43" s="88" t="s">
        <v>513</v>
      </c>
    </row>
    <row r="44" spans="2:13" ht="27.75" customHeight="1">
      <c r="B44" s="1244"/>
      <c r="C44" s="1245"/>
      <c r="D44" s="85"/>
      <c r="E44" s="1248" t="s">
        <v>28</v>
      </c>
      <c r="F44" s="1248"/>
      <c r="G44" s="1248"/>
      <c r="H44" s="1249"/>
      <c r="I44" s="86" t="s">
        <v>513</v>
      </c>
      <c r="J44" s="87" t="s">
        <v>513</v>
      </c>
      <c r="K44" s="87" t="s">
        <v>513</v>
      </c>
      <c r="L44" s="87" t="s">
        <v>513</v>
      </c>
      <c r="M44" s="88" t="s">
        <v>513</v>
      </c>
    </row>
    <row r="45" spans="2:13" ht="27.75" customHeight="1">
      <c r="B45" s="1244"/>
      <c r="C45" s="1245"/>
      <c r="D45" s="85"/>
      <c r="E45" s="1248" t="s">
        <v>29</v>
      </c>
      <c r="F45" s="1248"/>
      <c r="G45" s="1248"/>
      <c r="H45" s="1249"/>
      <c r="I45" s="86">
        <v>270</v>
      </c>
      <c r="J45" s="87">
        <v>267</v>
      </c>
      <c r="K45" s="87">
        <v>237</v>
      </c>
      <c r="L45" s="87">
        <v>254</v>
      </c>
      <c r="M45" s="88">
        <v>214</v>
      </c>
    </row>
    <row r="46" spans="2:13" ht="27.75" customHeight="1">
      <c r="B46" s="1244"/>
      <c r="C46" s="1245"/>
      <c r="D46" s="89"/>
      <c r="E46" s="1248" t="s">
        <v>30</v>
      </c>
      <c r="F46" s="1248"/>
      <c r="G46" s="1248"/>
      <c r="H46" s="1249"/>
      <c r="I46" s="86" t="s">
        <v>513</v>
      </c>
      <c r="J46" s="87" t="s">
        <v>513</v>
      </c>
      <c r="K46" s="87" t="s">
        <v>513</v>
      </c>
      <c r="L46" s="87" t="s">
        <v>513</v>
      </c>
      <c r="M46" s="88" t="s">
        <v>513</v>
      </c>
    </row>
    <row r="47" spans="2:13" ht="27.75" customHeight="1">
      <c r="B47" s="1244"/>
      <c r="C47" s="1245"/>
      <c r="D47" s="90"/>
      <c r="E47" s="1258" t="s">
        <v>31</v>
      </c>
      <c r="F47" s="1259"/>
      <c r="G47" s="1259"/>
      <c r="H47" s="1260"/>
      <c r="I47" s="86" t="s">
        <v>513</v>
      </c>
      <c r="J47" s="87" t="s">
        <v>513</v>
      </c>
      <c r="K47" s="87" t="s">
        <v>513</v>
      </c>
      <c r="L47" s="87" t="s">
        <v>513</v>
      </c>
      <c r="M47" s="88" t="s">
        <v>513</v>
      </c>
    </row>
    <row r="48" spans="2:13" ht="27.75" customHeight="1">
      <c r="B48" s="1244"/>
      <c r="C48" s="1245"/>
      <c r="D48" s="85"/>
      <c r="E48" s="1248" t="s">
        <v>32</v>
      </c>
      <c r="F48" s="1248"/>
      <c r="G48" s="1248"/>
      <c r="H48" s="1249"/>
      <c r="I48" s="86" t="s">
        <v>513</v>
      </c>
      <c r="J48" s="87" t="s">
        <v>513</v>
      </c>
      <c r="K48" s="87" t="s">
        <v>513</v>
      </c>
      <c r="L48" s="87" t="s">
        <v>513</v>
      </c>
      <c r="M48" s="88" t="s">
        <v>513</v>
      </c>
    </row>
    <row r="49" spans="2:13" ht="27.75" customHeight="1">
      <c r="B49" s="1246"/>
      <c r="C49" s="1247"/>
      <c r="D49" s="85"/>
      <c r="E49" s="1248" t="s">
        <v>33</v>
      </c>
      <c r="F49" s="1248"/>
      <c r="G49" s="1248"/>
      <c r="H49" s="1249"/>
      <c r="I49" s="86" t="s">
        <v>513</v>
      </c>
      <c r="J49" s="87" t="s">
        <v>513</v>
      </c>
      <c r="K49" s="87" t="s">
        <v>513</v>
      </c>
      <c r="L49" s="87" t="s">
        <v>513</v>
      </c>
      <c r="M49" s="88" t="s">
        <v>513</v>
      </c>
    </row>
    <row r="50" spans="2:13" ht="27.75" customHeight="1">
      <c r="B50" s="1242" t="s">
        <v>34</v>
      </c>
      <c r="C50" s="1243"/>
      <c r="D50" s="91"/>
      <c r="E50" s="1248" t="s">
        <v>35</v>
      </c>
      <c r="F50" s="1248"/>
      <c r="G50" s="1248"/>
      <c r="H50" s="1249"/>
      <c r="I50" s="86">
        <v>1830</v>
      </c>
      <c r="J50" s="87">
        <v>2030</v>
      </c>
      <c r="K50" s="87">
        <v>2007</v>
      </c>
      <c r="L50" s="87">
        <v>1968</v>
      </c>
      <c r="M50" s="88">
        <v>1999</v>
      </c>
    </row>
    <row r="51" spans="2:13" ht="27.75" customHeight="1">
      <c r="B51" s="1244"/>
      <c r="C51" s="1245"/>
      <c r="D51" s="85"/>
      <c r="E51" s="1248" t="s">
        <v>36</v>
      </c>
      <c r="F51" s="1248"/>
      <c r="G51" s="1248"/>
      <c r="H51" s="1249"/>
      <c r="I51" s="86" t="s">
        <v>513</v>
      </c>
      <c r="J51" s="87" t="s">
        <v>513</v>
      </c>
      <c r="K51" s="87" t="s">
        <v>513</v>
      </c>
      <c r="L51" s="87" t="s">
        <v>513</v>
      </c>
      <c r="M51" s="88" t="s">
        <v>513</v>
      </c>
    </row>
    <row r="52" spans="2:13" ht="27.75" customHeight="1">
      <c r="B52" s="1246"/>
      <c r="C52" s="1247"/>
      <c r="D52" s="85"/>
      <c r="E52" s="1248" t="s">
        <v>37</v>
      </c>
      <c r="F52" s="1248"/>
      <c r="G52" s="1248"/>
      <c r="H52" s="1249"/>
      <c r="I52" s="86">
        <v>1835</v>
      </c>
      <c r="J52" s="87">
        <v>1764</v>
      </c>
      <c r="K52" s="87">
        <v>1685</v>
      </c>
      <c r="L52" s="87">
        <v>1685</v>
      </c>
      <c r="M52" s="88">
        <v>1687</v>
      </c>
    </row>
    <row r="53" spans="2:13" ht="27.75" customHeight="1" thickBot="1">
      <c r="B53" s="1250" t="s">
        <v>38</v>
      </c>
      <c r="C53" s="1251"/>
      <c r="D53" s="92"/>
      <c r="E53" s="1252" t="s">
        <v>39</v>
      </c>
      <c r="F53" s="1252"/>
      <c r="G53" s="1252"/>
      <c r="H53" s="1253"/>
      <c r="I53" s="93">
        <v>-947</v>
      </c>
      <c r="J53" s="94">
        <v>-1196</v>
      </c>
      <c r="K53" s="94">
        <v>-1224</v>
      </c>
      <c r="L53" s="94">
        <v>-1100</v>
      </c>
      <c r="M53" s="95">
        <v>-922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3ffjgwzQTGUhukBu/wyfz4zRIpL2+tVN5PLSJ4i+boNOBZDElzozqtNWMjGULWYrlVFA1VNTedSqPPOKMvwg==" saltValue="U9uxsTLCm/C/0F1iI0Bd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69" t="s">
        <v>42</v>
      </c>
      <c r="D55" s="1269"/>
      <c r="E55" s="1270"/>
      <c r="F55" s="107">
        <v>846</v>
      </c>
      <c r="G55" s="107">
        <v>848</v>
      </c>
      <c r="H55" s="108">
        <v>849</v>
      </c>
    </row>
    <row r="56" spans="2:8" ht="52.5" customHeight="1">
      <c r="B56" s="109"/>
      <c r="C56" s="1271" t="s">
        <v>43</v>
      </c>
      <c r="D56" s="1271"/>
      <c r="E56" s="1272"/>
      <c r="F56" s="110">
        <v>389</v>
      </c>
      <c r="G56" s="110">
        <v>389</v>
      </c>
      <c r="H56" s="111">
        <v>389</v>
      </c>
    </row>
    <row r="57" spans="2:8" ht="53.25" customHeight="1">
      <c r="B57" s="109"/>
      <c r="C57" s="1273" t="s">
        <v>44</v>
      </c>
      <c r="D57" s="1273"/>
      <c r="E57" s="1274"/>
      <c r="F57" s="112">
        <v>555</v>
      </c>
      <c r="G57" s="112">
        <v>573</v>
      </c>
      <c r="H57" s="113">
        <v>573</v>
      </c>
    </row>
    <row r="58" spans="2:8" ht="45.75" customHeight="1">
      <c r="B58" s="114"/>
      <c r="C58" s="1261" t="s">
        <v>577</v>
      </c>
      <c r="D58" s="1262"/>
      <c r="E58" s="1263"/>
      <c r="F58" s="115">
        <v>370</v>
      </c>
      <c r="G58" s="115">
        <v>358</v>
      </c>
      <c r="H58" s="116">
        <v>359</v>
      </c>
    </row>
    <row r="59" spans="2:8" ht="45.75" customHeight="1">
      <c r="B59" s="114"/>
      <c r="C59" s="1261" t="s">
        <v>578</v>
      </c>
      <c r="D59" s="1262"/>
      <c r="E59" s="1263"/>
      <c r="F59" s="115">
        <v>50</v>
      </c>
      <c r="G59" s="115">
        <v>80</v>
      </c>
      <c r="H59" s="116">
        <v>80</v>
      </c>
    </row>
    <row r="60" spans="2:8" ht="45.75" customHeight="1">
      <c r="B60" s="114"/>
      <c r="C60" s="1261" t="s">
        <v>579</v>
      </c>
      <c r="D60" s="1262"/>
      <c r="E60" s="1263"/>
      <c r="F60" s="115">
        <v>58</v>
      </c>
      <c r="G60" s="115">
        <v>58</v>
      </c>
      <c r="H60" s="116">
        <v>58</v>
      </c>
    </row>
    <row r="61" spans="2:8" ht="45.75" customHeight="1">
      <c r="B61" s="114"/>
      <c r="C61" s="1261" t="s">
        <v>580</v>
      </c>
      <c r="D61" s="1262"/>
      <c r="E61" s="1263"/>
      <c r="F61" s="115">
        <v>35</v>
      </c>
      <c r="G61" s="115">
        <v>35</v>
      </c>
      <c r="H61" s="116">
        <v>35</v>
      </c>
    </row>
    <row r="62" spans="2:8" ht="45.75" customHeight="1" thickBot="1">
      <c r="B62" s="117"/>
      <c r="C62" s="1264" t="s">
        <v>581</v>
      </c>
      <c r="D62" s="1265"/>
      <c r="E62" s="1266"/>
      <c r="F62" s="118">
        <v>18</v>
      </c>
      <c r="G62" s="118">
        <v>18</v>
      </c>
      <c r="H62" s="119">
        <v>18</v>
      </c>
    </row>
    <row r="63" spans="2:8" ht="52.5" customHeight="1" thickBot="1">
      <c r="B63" s="120"/>
      <c r="C63" s="1267" t="s">
        <v>45</v>
      </c>
      <c r="D63" s="1267"/>
      <c r="E63" s="1268"/>
      <c r="F63" s="121">
        <v>1790</v>
      </c>
      <c r="G63" s="121">
        <v>1809</v>
      </c>
      <c r="H63" s="122">
        <v>1811</v>
      </c>
    </row>
    <row r="64" spans="2:8" ht="15" customHeight="1"/>
    <row r="65" ht="0" hidden="1" customHeight="1"/>
    <row r="66" ht="0" hidden="1" customHeight="1"/>
  </sheetData>
  <sheetProtection algorithmName="SHA-512" hashValue="n7iw7h378gSaLRkwuRwOkyZ2beFvkqgizwRsexRxbt+Kj0bx9r4HBGWsYSRTH4SL+OSZvc/+AKrNKX2hJdDuew==" saltValue="yXDMp1cmJiEFP4bIORp5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586</v>
      </c>
      <c r="AO51" s="1282"/>
      <c r="AP51" s="1282"/>
      <c r="AQ51" s="1282"/>
      <c r="AR51" s="1282"/>
      <c r="AS51" s="1282"/>
      <c r="AT51" s="1282"/>
      <c r="AU51" s="1282"/>
      <c r="AV51" s="1282"/>
      <c r="AW51" s="1282"/>
      <c r="AX51" s="1282"/>
      <c r="AY51" s="1282"/>
      <c r="AZ51" s="1282"/>
      <c r="BA51" s="1282"/>
      <c r="BB51" s="1282" t="s">
        <v>587</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588</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45.5</v>
      </c>
      <c r="CG53" s="1281"/>
      <c r="CH53" s="1281"/>
      <c r="CI53" s="1281"/>
      <c r="CJ53" s="1281"/>
      <c r="CK53" s="1281"/>
      <c r="CL53" s="1281"/>
      <c r="CM53" s="1281"/>
      <c r="CN53" s="1281">
        <v>49.4</v>
      </c>
      <c r="CO53" s="1281"/>
      <c r="CP53" s="1281"/>
      <c r="CQ53" s="1281"/>
      <c r="CR53" s="1281"/>
      <c r="CS53" s="1281"/>
      <c r="CT53" s="1281"/>
      <c r="CU53" s="1281"/>
      <c r="CV53" s="1280"/>
      <c r="CW53" s="1281"/>
      <c r="CX53" s="1281"/>
      <c r="CY53" s="1281"/>
      <c r="CZ53" s="1281"/>
      <c r="DA53" s="1281"/>
      <c r="DB53" s="1281"/>
      <c r="DC53" s="1281"/>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2"/>
      <c r="B55" s="374"/>
      <c r="G55" s="1275"/>
      <c r="H55" s="1275"/>
      <c r="I55" s="1275"/>
      <c r="J55" s="1275"/>
      <c r="K55" s="1292"/>
      <c r="L55" s="1292"/>
      <c r="M55" s="1292"/>
      <c r="N55" s="1292"/>
      <c r="AN55" s="1279" t="s">
        <v>589</v>
      </c>
      <c r="AO55" s="1279"/>
      <c r="AP55" s="1279"/>
      <c r="AQ55" s="1279"/>
      <c r="AR55" s="1279"/>
      <c r="AS55" s="1279"/>
      <c r="AT55" s="1279"/>
      <c r="AU55" s="1279"/>
      <c r="AV55" s="1279"/>
      <c r="AW55" s="1279"/>
      <c r="AX55" s="1279"/>
      <c r="AY55" s="1279"/>
      <c r="AZ55" s="1279"/>
      <c r="BA55" s="1279"/>
      <c r="BB55" s="1282" t="s">
        <v>587</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0"/>
      <c r="CW55" s="1281"/>
      <c r="CX55" s="1281"/>
      <c r="CY55" s="1281"/>
      <c r="CZ55" s="1281"/>
      <c r="DA55" s="1281"/>
      <c r="DB55" s="1281"/>
      <c r="DC55" s="1281"/>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588</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57.1</v>
      </c>
      <c r="CG57" s="1281"/>
      <c r="CH57" s="1281"/>
      <c r="CI57" s="1281"/>
      <c r="CJ57" s="1281"/>
      <c r="CK57" s="1281"/>
      <c r="CL57" s="1281"/>
      <c r="CM57" s="1281"/>
      <c r="CN57" s="1281">
        <v>57.9</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c r="B73" s="374"/>
      <c r="G73" s="1293"/>
      <c r="H73" s="1293"/>
      <c r="I73" s="1293"/>
      <c r="J73" s="1293"/>
      <c r="K73" s="1296"/>
      <c r="L73" s="1296"/>
      <c r="M73" s="1296"/>
      <c r="N73" s="1296"/>
      <c r="AM73" s="383"/>
      <c r="AN73" s="1282" t="s">
        <v>586</v>
      </c>
      <c r="AO73" s="1282"/>
      <c r="AP73" s="1282"/>
      <c r="AQ73" s="1282"/>
      <c r="AR73" s="1282"/>
      <c r="AS73" s="1282"/>
      <c r="AT73" s="1282"/>
      <c r="AU73" s="1282"/>
      <c r="AV73" s="1282"/>
      <c r="AW73" s="1282"/>
      <c r="AX73" s="1282"/>
      <c r="AY73" s="1282"/>
      <c r="AZ73" s="1282"/>
      <c r="BA73" s="1282"/>
      <c r="BB73" s="1282" t="s">
        <v>587</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591</v>
      </c>
      <c r="BC75" s="1282"/>
      <c r="BD75" s="1282"/>
      <c r="BE75" s="1282"/>
      <c r="BF75" s="1282"/>
      <c r="BG75" s="1282"/>
      <c r="BH75" s="1282"/>
      <c r="BI75" s="1282"/>
      <c r="BJ75" s="1282"/>
      <c r="BK75" s="1282"/>
      <c r="BL75" s="1282"/>
      <c r="BM75" s="1282"/>
      <c r="BN75" s="1282"/>
      <c r="BO75" s="1282"/>
      <c r="BP75" s="1281">
        <v>6.1</v>
      </c>
      <c r="BQ75" s="1281"/>
      <c r="BR75" s="1281"/>
      <c r="BS75" s="1281"/>
      <c r="BT75" s="1281"/>
      <c r="BU75" s="1281"/>
      <c r="BV75" s="1281"/>
      <c r="BW75" s="1281"/>
      <c r="BX75" s="1281">
        <v>8.1</v>
      </c>
      <c r="BY75" s="1281"/>
      <c r="BZ75" s="1281"/>
      <c r="CA75" s="1281"/>
      <c r="CB75" s="1281"/>
      <c r="CC75" s="1281"/>
      <c r="CD75" s="1281"/>
      <c r="CE75" s="1281"/>
      <c r="CF75" s="1281">
        <v>9.9</v>
      </c>
      <c r="CG75" s="1281"/>
      <c r="CH75" s="1281"/>
      <c r="CI75" s="1281"/>
      <c r="CJ75" s="1281"/>
      <c r="CK75" s="1281"/>
      <c r="CL75" s="1281"/>
      <c r="CM75" s="1281"/>
      <c r="CN75" s="1281">
        <v>11</v>
      </c>
      <c r="CO75" s="1281"/>
      <c r="CP75" s="1281"/>
      <c r="CQ75" s="1281"/>
      <c r="CR75" s="1281"/>
      <c r="CS75" s="1281"/>
      <c r="CT75" s="1281"/>
      <c r="CU75" s="1281"/>
      <c r="CV75" s="1281">
        <v>10.3</v>
      </c>
      <c r="CW75" s="1281"/>
      <c r="CX75" s="1281"/>
      <c r="CY75" s="1281"/>
      <c r="CZ75" s="1281"/>
      <c r="DA75" s="1281"/>
      <c r="DB75" s="1281"/>
      <c r="DC75" s="1281"/>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4"/>
      <c r="G77" s="1275"/>
      <c r="H77" s="1275"/>
      <c r="I77" s="1275"/>
      <c r="J77" s="1275"/>
      <c r="K77" s="1296"/>
      <c r="L77" s="1296"/>
      <c r="M77" s="1296"/>
      <c r="N77" s="1296"/>
      <c r="AN77" s="1279" t="s">
        <v>589</v>
      </c>
      <c r="AO77" s="1279"/>
      <c r="AP77" s="1279"/>
      <c r="AQ77" s="1279"/>
      <c r="AR77" s="1279"/>
      <c r="AS77" s="1279"/>
      <c r="AT77" s="1279"/>
      <c r="AU77" s="1279"/>
      <c r="AV77" s="1279"/>
      <c r="AW77" s="1279"/>
      <c r="AX77" s="1279"/>
      <c r="AY77" s="1279"/>
      <c r="AZ77" s="1279"/>
      <c r="BA77" s="1279"/>
      <c r="BB77" s="1282" t="s">
        <v>587</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591</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7.7</v>
      </c>
      <c r="BY79" s="1281"/>
      <c r="BZ79" s="1281"/>
      <c r="CA79" s="1281"/>
      <c r="CB79" s="1281"/>
      <c r="CC79" s="1281"/>
      <c r="CD79" s="1281"/>
      <c r="CE79" s="1281"/>
      <c r="CF79" s="1281">
        <v>6.4</v>
      </c>
      <c r="CG79" s="1281"/>
      <c r="CH79" s="1281"/>
      <c r="CI79" s="1281"/>
      <c r="CJ79" s="1281"/>
      <c r="CK79" s="1281"/>
      <c r="CL79" s="1281"/>
      <c r="CM79" s="1281"/>
      <c r="CN79" s="1281">
        <v>6.9</v>
      </c>
      <c r="CO79" s="1281"/>
      <c r="CP79" s="1281"/>
      <c r="CQ79" s="1281"/>
      <c r="CR79" s="1281"/>
      <c r="CS79" s="1281"/>
      <c r="CT79" s="1281"/>
      <c r="CU79" s="1281"/>
      <c r="CV79" s="1281">
        <v>7.1</v>
      </c>
      <c r="CW79" s="1281"/>
      <c r="CX79" s="1281"/>
      <c r="CY79" s="1281"/>
      <c r="CZ79" s="1281"/>
      <c r="DA79" s="1281"/>
      <c r="DB79" s="1281"/>
      <c r="DC79" s="1281"/>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HEz5AGU2rjJOnvL61KkmEEpq09l7i8a8DuAuk3sf4GCRT5cF610v87b4G1uGF5pHfatuDNINz48amlvLcvGFg==" saltValue="c6gn56u2+MKTjiYjd2Q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U6No2lHrNWDklNHgiYassPku8YEUlMmpRHx5VuZXDcTQA+TjK2gPBNlRWtj7EWfdLkvl5rJLViO+BUtxhgePw==" saltValue="J7gtusXHFil5QUz0zEUB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yuvPoJ0hmeAZHjEt63JI0TcCy1tltPOj10VIKZpmWhhgFL/Nca2f/DQdRf+qwFBZF2MeFGymY0Wg7ixBWt9lA==" saltValue="xxJHBr1mHVUuRpwAcU7R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1448461</v>
      </c>
      <c r="E3" s="141"/>
      <c r="F3" s="142">
        <v>238802</v>
      </c>
      <c r="G3" s="143"/>
      <c r="H3" s="144"/>
    </row>
    <row r="4" spans="1:8">
      <c r="A4" s="145"/>
      <c r="B4" s="146"/>
      <c r="C4" s="147"/>
      <c r="D4" s="148">
        <v>787346</v>
      </c>
      <c r="E4" s="149"/>
      <c r="F4" s="150">
        <v>128562</v>
      </c>
      <c r="G4" s="151"/>
      <c r="H4" s="152"/>
    </row>
    <row r="5" spans="1:8">
      <c r="A5" s="133" t="s">
        <v>548</v>
      </c>
      <c r="B5" s="138"/>
      <c r="C5" s="139"/>
      <c r="D5" s="140">
        <v>2283624</v>
      </c>
      <c r="E5" s="141"/>
      <c r="F5" s="142">
        <v>288550</v>
      </c>
      <c r="G5" s="143"/>
      <c r="H5" s="144"/>
    </row>
    <row r="6" spans="1:8">
      <c r="A6" s="145"/>
      <c r="B6" s="146"/>
      <c r="C6" s="147"/>
      <c r="D6" s="148">
        <v>799837</v>
      </c>
      <c r="E6" s="149"/>
      <c r="F6" s="150">
        <v>141525</v>
      </c>
      <c r="G6" s="151"/>
      <c r="H6" s="152"/>
    </row>
    <row r="7" spans="1:8">
      <c r="A7" s="133" t="s">
        <v>549</v>
      </c>
      <c r="B7" s="138"/>
      <c r="C7" s="139"/>
      <c r="D7" s="140">
        <v>1500686</v>
      </c>
      <c r="E7" s="141"/>
      <c r="F7" s="142">
        <v>287914</v>
      </c>
      <c r="G7" s="143"/>
      <c r="H7" s="144"/>
    </row>
    <row r="8" spans="1:8">
      <c r="A8" s="145"/>
      <c r="B8" s="146"/>
      <c r="C8" s="147"/>
      <c r="D8" s="148">
        <v>922987</v>
      </c>
      <c r="E8" s="149"/>
      <c r="F8" s="150">
        <v>146531</v>
      </c>
      <c r="G8" s="151"/>
      <c r="H8" s="152"/>
    </row>
    <row r="9" spans="1:8">
      <c r="A9" s="133" t="s">
        <v>550</v>
      </c>
      <c r="B9" s="138"/>
      <c r="C9" s="139"/>
      <c r="D9" s="140">
        <v>2716483</v>
      </c>
      <c r="E9" s="141"/>
      <c r="F9" s="142">
        <v>310300</v>
      </c>
      <c r="G9" s="143"/>
      <c r="H9" s="144"/>
    </row>
    <row r="10" spans="1:8">
      <c r="A10" s="145"/>
      <c r="B10" s="146"/>
      <c r="C10" s="147"/>
      <c r="D10" s="148">
        <v>1310989</v>
      </c>
      <c r="E10" s="149"/>
      <c r="F10" s="150">
        <v>157576</v>
      </c>
      <c r="G10" s="151"/>
      <c r="H10" s="152"/>
    </row>
    <row r="11" spans="1:8">
      <c r="A11" s="133" t="s">
        <v>551</v>
      </c>
      <c r="B11" s="138"/>
      <c r="C11" s="139"/>
      <c r="D11" s="140">
        <v>3366948</v>
      </c>
      <c r="E11" s="141"/>
      <c r="F11" s="142">
        <v>317319</v>
      </c>
      <c r="G11" s="143"/>
      <c r="H11" s="144"/>
    </row>
    <row r="12" spans="1:8">
      <c r="A12" s="145"/>
      <c r="B12" s="146"/>
      <c r="C12" s="153"/>
      <c r="D12" s="148">
        <v>1340805</v>
      </c>
      <c r="E12" s="149"/>
      <c r="F12" s="150">
        <v>164214</v>
      </c>
      <c r="G12" s="151"/>
      <c r="H12" s="152"/>
    </row>
    <row r="13" spans="1:8">
      <c r="A13" s="133"/>
      <c r="B13" s="138"/>
      <c r="C13" s="154"/>
      <c r="D13" s="155">
        <v>2263240</v>
      </c>
      <c r="E13" s="156"/>
      <c r="F13" s="157">
        <v>288577</v>
      </c>
      <c r="G13" s="158"/>
      <c r="H13" s="144"/>
    </row>
    <row r="14" spans="1:8">
      <c r="A14" s="145"/>
      <c r="B14" s="146"/>
      <c r="C14" s="147"/>
      <c r="D14" s="148">
        <v>1032393</v>
      </c>
      <c r="E14" s="149"/>
      <c r="F14" s="150">
        <v>147682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29.97</v>
      </c>
      <c r="C19" s="159">
        <f>ROUND(VALUE(SUBSTITUTE(実質収支比率等に係る経年分析!G$48,"▲","-")),2)</f>
        <v>18.63</v>
      </c>
      <c r="D19" s="159">
        <f>ROUND(VALUE(SUBSTITUTE(実質収支比率等に係る経年分析!H$48,"▲","-")),2)</f>
        <v>14.24</v>
      </c>
      <c r="E19" s="159">
        <f>ROUND(VALUE(SUBSTITUTE(実質収支比率等に係る経年分析!I$48,"▲","-")),2)</f>
        <v>7.65</v>
      </c>
      <c r="F19" s="159">
        <f>ROUND(VALUE(SUBSTITUTE(実質収支比率等に係る経年分析!J$48,"▲","-")),2)</f>
        <v>14.96</v>
      </c>
    </row>
    <row r="20" spans="1:11">
      <c r="A20" s="159" t="s">
        <v>49</v>
      </c>
      <c r="B20" s="159">
        <f>ROUND(VALUE(SUBSTITUTE(実質収支比率等に係る経年分析!F$47,"▲","-")),2)</f>
        <v>71.61</v>
      </c>
      <c r="C20" s="159">
        <f>ROUND(VALUE(SUBSTITUTE(実質収支比率等に係る経年分析!G$47,"▲","-")),2)</f>
        <v>94.85</v>
      </c>
      <c r="D20" s="159">
        <f>ROUND(VALUE(SUBSTITUTE(実質収支比率等に係る経年分析!H$47,"▲","-")),2)</f>
        <v>95.83</v>
      </c>
      <c r="E20" s="159">
        <f>ROUND(VALUE(SUBSTITUTE(実質収支比率等に係る経年分析!I$47,"▲","-")),2)</f>
        <v>102.52</v>
      </c>
      <c r="F20" s="159">
        <f>ROUND(VALUE(SUBSTITUTE(実質収支比率等に係る経年分析!J$47,"▲","-")),2)</f>
        <v>110.4</v>
      </c>
    </row>
    <row r="21" spans="1:11">
      <c r="A21" s="159" t="s">
        <v>50</v>
      </c>
      <c r="B21" s="159">
        <f>IF(ISNUMBER(VALUE(SUBSTITUTE(実質収支比率等に係る経年分析!F$49,"▲","-"))),ROUND(VALUE(SUBSTITUTE(実質収支比率等に係る経年分析!F$49,"▲","-")),2),NA())</f>
        <v>10.14</v>
      </c>
      <c r="C21" s="159">
        <f>IF(ISNUMBER(VALUE(SUBSTITUTE(実質収支比率等に係る経年分析!G$49,"▲","-"))),ROUND(VALUE(SUBSTITUTE(実質収支比率等に係る経年分析!G$49,"▲","-")),2),NA())</f>
        <v>2.71</v>
      </c>
      <c r="D21" s="159">
        <f>IF(ISNUMBER(VALUE(SUBSTITUTE(実質収支比率等に係る経年分析!H$49,"▲","-"))),ROUND(VALUE(SUBSTITUTE(実質収支比率等に係る経年分析!H$49,"▲","-")),2),NA())</f>
        <v>-5.0599999999999996</v>
      </c>
      <c r="E21" s="159">
        <f>IF(ISNUMBER(VALUE(SUBSTITUTE(実質収支比率等に係る経年分析!I$49,"▲","-"))),ROUND(VALUE(SUBSTITUTE(実質収支比率等に係る経年分析!I$49,"▲","-")),2),NA())</f>
        <v>-7.41</v>
      </c>
      <c r="F21" s="159">
        <f>IF(ISNUMBER(VALUE(SUBSTITUTE(実質収支比率等に係る経年分析!J$49,"▲","-"))),ROUND(VALUE(SUBSTITUTE(実質収支比率等に係る経年分析!J$49,"▲","-")),2),NA())</f>
        <v>6.94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簡易水道事業</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介護保険特別会計（介護サービス）</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1.1499999999999999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0.41</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v>
      </c>
    </row>
    <row r="35" spans="1:16">
      <c r="A35" s="160" t="str">
        <f>IF(連結実質赤字比率に係る赤字・黒字の構成分析!C$35="",NA(),連結実質赤字比率に係る赤字・黒字の構成分析!C$35)</f>
        <v>船舶交通事業</v>
      </c>
      <c r="B35" s="160">
        <f>IF(ROUND(VALUE(SUBSTITUTE(連結実質赤字比率に係る赤字・黒字の構成分析!F$35,"▲", "-")), 2) &lt; 0, ABS(ROUND(VALUE(SUBSTITUTE(連結実質赤字比率に係る赤字・黒字の構成分析!F$35,"▲", "-")), 2)), NA())</f>
        <v>2.63</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14.95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303</v>
      </c>
      <c r="E42" s="161"/>
      <c r="F42" s="161"/>
      <c r="G42" s="161">
        <f>'実質公債費比率（分子）の構造'!L$52</f>
        <v>268</v>
      </c>
      <c r="H42" s="161"/>
      <c r="I42" s="161"/>
      <c r="J42" s="161">
        <f>'実質公債費比率（分子）の構造'!M$52</f>
        <v>251</v>
      </c>
      <c r="K42" s="161"/>
      <c r="L42" s="161"/>
      <c r="M42" s="161">
        <f>'実質公債費比率（分子）の構造'!N$52</f>
        <v>228</v>
      </c>
      <c r="N42" s="161"/>
      <c r="O42" s="161"/>
      <c r="P42" s="161">
        <f>'実質公債費比率（分子）の構造'!O$52</f>
        <v>207</v>
      </c>
    </row>
    <row r="43" spans="1:16">
      <c r="A43" s="161" t="s">
        <v>58</v>
      </c>
      <c r="B43" s="161" t="str">
        <f>'実質公債費比率（分子）の構造'!K$51</f>
        <v>-</v>
      </c>
      <c r="C43" s="161"/>
      <c r="D43" s="161"/>
      <c r="E43" s="161" t="str">
        <f>'実質公債費比率（分子）の構造'!L$51</f>
        <v>-</v>
      </c>
      <c r="F43" s="161"/>
      <c r="G43" s="161"/>
      <c r="H43" s="161">
        <f>'実質公債費比率（分子）の構造'!M$51</f>
        <v>1</v>
      </c>
      <c r="I43" s="161"/>
      <c r="J43" s="161"/>
      <c r="K43" s="161" t="str">
        <f>'実質公債費比率（分子）の構造'!N$51</f>
        <v>-</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4</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352</v>
      </c>
      <c r="C49" s="161"/>
      <c r="D49" s="161"/>
      <c r="E49" s="161">
        <f>'実質公債費比率（分子）の構造'!L$45</f>
        <v>342</v>
      </c>
      <c r="F49" s="161"/>
      <c r="G49" s="161"/>
      <c r="H49" s="161">
        <f>'実質公債費比率（分子）の構造'!M$45</f>
        <v>313</v>
      </c>
      <c r="I49" s="161"/>
      <c r="J49" s="161"/>
      <c r="K49" s="161">
        <f>'実質公債費比率（分子）の構造'!N$45</f>
        <v>295</v>
      </c>
      <c r="L49" s="161"/>
      <c r="M49" s="161"/>
      <c r="N49" s="161">
        <f>'実質公債費比率（分子）の構造'!O$45</f>
        <v>263</v>
      </c>
      <c r="O49" s="161"/>
      <c r="P49" s="161"/>
    </row>
    <row r="50" spans="1:16">
      <c r="A50" s="161" t="s">
        <v>65</v>
      </c>
      <c r="B50" s="161" t="e">
        <f>NA()</f>
        <v>#N/A</v>
      </c>
      <c r="C50" s="161">
        <f>IF(ISNUMBER('実質公債費比率（分子）の構造'!K$53),'実質公債費比率（分子）の構造'!K$53,NA())</f>
        <v>53</v>
      </c>
      <c r="D50" s="161" t="e">
        <f>NA()</f>
        <v>#N/A</v>
      </c>
      <c r="E50" s="161" t="e">
        <f>NA()</f>
        <v>#N/A</v>
      </c>
      <c r="F50" s="161">
        <f>IF(ISNUMBER('実質公債費比率（分子）の構造'!L$53),'実質公債費比率（分子）の構造'!L$53,NA())</f>
        <v>74</v>
      </c>
      <c r="G50" s="161" t="e">
        <f>NA()</f>
        <v>#N/A</v>
      </c>
      <c r="H50" s="161" t="e">
        <f>NA()</f>
        <v>#N/A</v>
      </c>
      <c r="I50" s="161">
        <f>IF(ISNUMBER('実質公債費比率（分子）の構造'!M$53),'実質公債費比率（分子）の構造'!M$53,NA())</f>
        <v>63</v>
      </c>
      <c r="J50" s="161" t="e">
        <f>NA()</f>
        <v>#N/A</v>
      </c>
      <c r="K50" s="161" t="e">
        <f>NA()</f>
        <v>#N/A</v>
      </c>
      <c r="L50" s="161">
        <f>IF(ISNUMBER('実質公債費比率（分子）の構造'!N$53),'実質公債費比率（分子）の構造'!N$53,NA())</f>
        <v>67</v>
      </c>
      <c r="M50" s="161" t="e">
        <f>NA()</f>
        <v>#N/A</v>
      </c>
      <c r="N50" s="161" t="e">
        <f>NA()</f>
        <v>#N/A</v>
      </c>
      <c r="O50" s="161">
        <f>IF(ISNUMBER('実質公債費比率（分子）の構造'!O$53),'実質公債費比率（分子）の構造'!O$53,NA())</f>
        <v>56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1835</v>
      </c>
      <c r="E56" s="160"/>
      <c r="F56" s="160"/>
      <c r="G56" s="160">
        <f>'将来負担比率（分子）の構造'!J$52</f>
        <v>1764</v>
      </c>
      <c r="H56" s="160"/>
      <c r="I56" s="160"/>
      <c r="J56" s="160">
        <f>'将来負担比率（分子）の構造'!K$52</f>
        <v>1685</v>
      </c>
      <c r="K56" s="160"/>
      <c r="L56" s="160"/>
      <c r="M56" s="160">
        <f>'将来負担比率（分子）の構造'!L$52</f>
        <v>1685</v>
      </c>
      <c r="N56" s="160"/>
      <c r="O56" s="160"/>
      <c r="P56" s="160">
        <f>'将来負担比率（分子）の構造'!M$52</f>
        <v>1687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1830</v>
      </c>
      <c r="E58" s="160"/>
      <c r="F58" s="160"/>
      <c r="G58" s="160">
        <f>'将来負担比率（分子）の構造'!J$50</f>
        <v>2030</v>
      </c>
      <c r="H58" s="160"/>
      <c r="I58" s="160"/>
      <c r="J58" s="160">
        <f>'将来負担比率（分子）の構造'!K$50</f>
        <v>2007</v>
      </c>
      <c r="K58" s="160"/>
      <c r="L58" s="160"/>
      <c r="M58" s="160">
        <f>'将来負担比率（分子）の構造'!L$50</f>
        <v>1968</v>
      </c>
      <c r="N58" s="160"/>
      <c r="O58" s="160"/>
      <c r="P58" s="160">
        <f>'将来負担比率（分子）の構造'!M$50</f>
        <v>1999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270</v>
      </c>
      <c r="C62" s="160"/>
      <c r="D62" s="160"/>
      <c r="E62" s="160">
        <f>'将来負担比率（分子）の構造'!J$45</f>
        <v>267</v>
      </c>
      <c r="F62" s="160"/>
      <c r="G62" s="160"/>
      <c r="H62" s="160">
        <f>'将来負担比率（分子）の構造'!K$45</f>
        <v>237</v>
      </c>
      <c r="I62" s="160"/>
      <c r="J62" s="160"/>
      <c r="K62" s="160">
        <f>'将来負担比率（分子）の構造'!L$45</f>
        <v>254</v>
      </c>
      <c r="L62" s="160"/>
      <c r="M62" s="160"/>
      <c r="N62" s="160">
        <f>'将来負担比率（分子）の構造'!M$45</f>
        <v>214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16</v>
      </c>
      <c r="C64" s="160"/>
      <c r="D64" s="160"/>
      <c r="E64" s="160">
        <f>'将来負担比率（分子）の構造'!J$43</f>
        <v>7</v>
      </c>
      <c r="F64" s="160"/>
      <c r="G64" s="160"/>
      <c r="H64" s="160">
        <f>'将来負担比率（分子）の構造'!K$43</f>
        <v>2</v>
      </c>
      <c r="I64" s="160"/>
      <c r="J64" s="160"/>
      <c r="K64" s="160" t="str">
        <f>'将来負担比率（分子）の構造'!L$43</f>
        <v>-</v>
      </c>
      <c r="L64" s="160"/>
      <c r="M64" s="160"/>
      <c r="N64" s="160" t="str">
        <f>'将来負担比率（分子）の構造'!M$43</f>
        <v>-</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2431</v>
      </c>
      <c r="C66" s="160"/>
      <c r="D66" s="160"/>
      <c r="E66" s="160">
        <f>'将来負担比率（分子）の構造'!J$41</f>
        <v>2324</v>
      </c>
      <c r="F66" s="160"/>
      <c r="G66" s="160"/>
      <c r="H66" s="160">
        <f>'将来負担比率（分子）の構造'!K$41</f>
        <v>2230</v>
      </c>
      <c r="I66" s="160"/>
      <c r="J66" s="160"/>
      <c r="K66" s="160">
        <f>'将来負担比率（分子）の構造'!L$41</f>
        <v>2299</v>
      </c>
      <c r="L66" s="160"/>
      <c r="M66" s="160"/>
      <c r="N66" s="160">
        <f>'将来負担比率（分子）の構造'!M$41</f>
        <v>2551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846</v>
      </c>
      <c r="C72" s="164">
        <f>基金残高に係る経年分析!G55</f>
        <v>848</v>
      </c>
      <c r="D72" s="164">
        <f>基金残高に係る経年分析!H55</f>
        <v>849</v>
      </c>
    </row>
    <row r="73" spans="1:16">
      <c r="A73" s="163" t="s">
        <v>72</v>
      </c>
      <c r="B73" s="164">
        <f>基金残高に係る経年分析!F56</f>
        <v>389</v>
      </c>
      <c r="C73" s="164">
        <f>基金残高に係る経年分析!G56</f>
        <v>389</v>
      </c>
      <c r="D73" s="164">
        <f>基金残高に係る経年分析!H56</f>
        <v>389</v>
      </c>
    </row>
    <row r="74" spans="1:16">
      <c r="A74" s="163" t="s">
        <v>73</v>
      </c>
      <c r="B74" s="164">
        <f>基金残高に係る経年分析!F57</f>
        <v>555</v>
      </c>
      <c r="C74" s="164">
        <f>基金残高に係る経年分析!G57</f>
        <v>573</v>
      </c>
      <c r="D74" s="164">
        <f>基金残高に係る経年分析!H57</f>
        <v>573</v>
      </c>
    </row>
  </sheetData>
  <sheetProtection algorithmName="SHA-512" hashValue="TKJ/xPrB9dTFmw3g6u5KXjh5ZAtdobfdk6BXzPARcotwYF5M4pSdx0SIeV+ZrX/WuIFCwk6ZLNzFycVmaGfgZA==" saltValue="QxWs7U89JOtV0ubMzGvo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36178</v>
      </c>
      <c r="S5" s="707"/>
      <c r="T5" s="707"/>
      <c r="U5" s="707"/>
      <c r="V5" s="707"/>
      <c r="W5" s="707"/>
      <c r="X5" s="707"/>
      <c r="Y5" s="753"/>
      <c r="Z5" s="771">
        <v>1.3</v>
      </c>
      <c r="AA5" s="771"/>
      <c r="AB5" s="771"/>
      <c r="AC5" s="771"/>
      <c r="AD5" s="772">
        <v>36178</v>
      </c>
      <c r="AE5" s="772"/>
      <c r="AF5" s="772"/>
      <c r="AG5" s="772"/>
      <c r="AH5" s="772"/>
      <c r="AI5" s="772"/>
      <c r="AJ5" s="772"/>
      <c r="AK5" s="772"/>
      <c r="AL5" s="754">
        <v>4.2</v>
      </c>
      <c r="AM5" s="723"/>
      <c r="AN5" s="723"/>
      <c r="AO5" s="755"/>
      <c r="AP5" s="740" t="s">
        <v>221</v>
      </c>
      <c r="AQ5" s="741"/>
      <c r="AR5" s="741"/>
      <c r="AS5" s="741"/>
      <c r="AT5" s="741"/>
      <c r="AU5" s="741"/>
      <c r="AV5" s="741"/>
      <c r="AW5" s="741"/>
      <c r="AX5" s="741"/>
      <c r="AY5" s="741"/>
      <c r="AZ5" s="741"/>
      <c r="BA5" s="741"/>
      <c r="BB5" s="741"/>
      <c r="BC5" s="741"/>
      <c r="BD5" s="741"/>
      <c r="BE5" s="741"/>
      <c r="BF5" s="742"/>
      <c r="BG5" s="641">
        <v>36178</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9820</v>
      </c>
      <c r="S6" s="644"/>
      <c r="T6" s="644"/>
      <c r="U6" s="644"/>
      <c r="V6" s="644"/>
      <c r="W6" s="644"/>
      <c r="X6" s="644"/>
      <c r="Y6" s="645"/>
      <c r="Z6" s="703">
        <v>0.3</v>
      </c>
      <c r="AA6" s="703"/>
      <c r="AB6" s="703"/>
      <c r="AC6" s="703"/>
      <c r="AD6" s="704">
        <v>9820</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36178</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33509</v>
      </c>
      <c r="CS6" s="644"/>
      <c r="CT6" s="644"/>
      <c r="CU6" s="644"/>
      <c r="CV6" s="644"/>
      <c r="CW6" s="644"/>
      <c r="CX6" s="644"/>
      <c r="CY6" s="645"/>
      <c r="CZ6" s="754">
        <v>1.2</v>
      </c>
      <c r="DA6" s="723"/>
      <c r="DB6" s="723"/>
      <c r="DC6" s="757"/>
      <c r="DD6" s="649" t="s">
        <v>122</v>
      </c>
      <c r="DE6" s="644"/>
      <c r="DF6" s="644"/>
      <c r="DG6" s="644"/>
      <c r="DH6" s="644"/>
      <c r="DI6" s="644"/>
      <c r="DJ6" s="644"/>
      <c r="DK6" s="644"/>
      <c r="DL6" s="644"/>
      <c r="DM6" s="644"/>
      <c r="DN6" s="644"/>
      <c r="DO6" s="644"/>
      <c r="DP6" s="645"/>
      <c r="DQ6" s="649">
        <v>33509</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70</v>
      </c>
      <c r="S7" s="644"/>
      <c r="T7" s="644"/>
      <c r="U7" s="644"/>
      <c r="V7" s="644"/>
      <c r="W7" s="644"/>
      <c r="X7" s="644"/>
      <c r="Y7" s="645"/>
      <c r="Z7" s="703">
        <v>0</v>
      </c>
      <c r="AA7" s="703"/>
      <c r="AB7" s="703"/>
      <c r="AC7" s="703"/>
      <c r="AD7" s="704">
        <v>70</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16692</v>
      </c>
      <c r="BH7" s="644"/>
      <c r="BI7" s="644"/>
      <c r="BJ7" s="644"/>
      <c r="BK7" s="644"/>
      <c r="BL7" s="644"/>
      <c r="BM7" s="644"/>
      <c r="BN7" s="645"/>
      <c r="BO7" s="703">
        <v>46.1</v>
      </c>
      <c r="BP7" s="703"/>
      <c r="BQ7" s="703"/>
      <c r="BR7" s="703"/>
      <c r="BS7" s="704" t="s">
        <v>122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779750</v>
      </c>
      <c r="CS7" s="644"/>
      <c r="CT7" s="644"/>
      <c r="CU7" s="644"/>
      <c r="CV7" s="644"/>
      <c r="CW7" s="644"/>
      <c r="CX7" s="644"/>
      <c r="CY7" s="645"/>
      <c r="CZ7" s="703">
        <v>28.7</v>
      </c>
      <c r="DA7" s="703"/>
      <c r="DB7" s="703"/>
      <c r="DC7" s="703"/>
      <c r="DD7" s="649">
        <v>481649</v>
      </c>
      <c r="DE7" s="644"/>
      <c r="DF7" s="644"/>
      <c r="DG7" s="644"/>
      <c r="DH7" s="644"/>
      <c r="DI7" s="644"/>
      <c r="DJ7" s="644"/>
      <c r="DK7" s="644"/>
      <c r="DL7" s="644"/>
      <c r="DM7" s="644"/>
      <c r="DN7" s="644"/>
      <c r="DO7" s="644"/>
      <c r="DP7" s="645"/>
      <c r="DQ7" s="649">
        <v>346533</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85</v>
      </c>
      <c r="S8" s="644"/>
      <c r="T8" s="644"/>
      <c r="U8" s="644"/>
      <c r="V8" s="644"/>
      <c r="W8" s="644"/>
      <c r="X8" s="644"/>
      <c r="Y8" s="645"/>
      <c r="Z8" s="703">
        <v>0</v>
      </c>
      <c r="AA8" s="703"/>
      <c r="AB8" s="703"/>
      <c r="AC8" s="703"/>
      <c r="AD8" s="704">
        <v>85</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522</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106490</v>
      </c>
      <c r="CS8" s="644"/>
      <c r="CT8" s="644"/>
      <c r="CU8" s="644"/>
      <c r="CV8" s="644"/>
      <c r="CW8" s="644"/>
      <c r="CX8" s="644"/>
      <c r="CY8" s="645"/>
      <c r="CZ8" s="703">
        <v>3.9</v>
      </c>
      <c r="DA8" s="703"/>
      <c r="DB8" s="703"/>
      <c r="DC8" s="703"/>
      <c r="DD8" s="649">
        <v>3851</v>
      </c>
      <c r="DE8" s="644"/>
      <c r="DF8" s="644"/>
      <c r="DG8" s="644"/>
      <c r="DH8" s="644"/>
      <c r="DI8" s="644"/>
      <c r="DJ8" s="644"/>
      <c r="DK8" s="644"/>
      <c r="DL8" s="644"/>
      <c r="DM8" s="644"/>
      <c r="DN8" s="644"/>
      <c r="DO8" s="644"/>
      <c r="DP8" s="645"/>
      <c r="DQ8" s="649">
        <v>76467</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84</v>
      </c>
      <c r="S9" s="644"/>
      <c r="T9" s="644"/>
      <c r="U9" s="644"/>
      <c r="V9" s="644"/>
      <c r="W9" s="644"/>
      <c r="X9" s="644"/>
      <c r="Y9" s="645"/>
      <c r="Z9" s="703">
        <v>0</v>
      </c>
      <c r="AA9" s="703"/>
      <c r="AB9" s="703"/>
      <c r="AC9" s="703"/>
      <c r="AD9" s="704">
        <v>84</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14254</v>
      </c>
      <c r="BH9" s="644"/>
      <c r="BI9" s="644"/>
      <c r="BJ9" s="644"/>
      <c r="BK9" s="644"/>
      <c r="BL9" s="644"/>
      <c r="BM9" s="644"/>
      <c r="BN9" s="645"/>
      <c r="BO9" s="703">
        <v>39.4</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181916</v>
      </c>
      <c r="CS9" s="644"/>
      <c r="CT9" s="644"/>
      <c r="CU9" s="644"/>
      <c r="CV9" s="644"/>
      <c r="CW9" s="644"/>
      <c r="CX9" s="644"/>
      <c r="CY9" s="645"/>
      <c r="CZ9" s="703">
        <v>6.7</v>
      </c>
      <c r="DA9" s="703"/>
      <c r="DB9" s="703"/>
      <c r="DC9" s="703"/>
      <c r="DD9" s="649">
        <v>32428</v>
      </c>
      <c r="DE9" s="644"/>
      <c r="DF9" s="644"/>
      <c r="DG9" s="644"/>
      <c r="DH9" s="644"/>
      <c r="DI9" s="644"/>
      <c r="DJ9" s="644"/>
      <c r="DK9" s="644"/>
      <c r="DL9" s="644"/>
      <c r="DM9" s="644"/>
      <c r="DN9" s="644"/>
      <c r="DO9" s="644"/>
      <c r="DP9" s="645"/>
      <c r="DQ9" s="649">
        <v>121833</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238</v>
      </c>
      <c r="AA10" s="703"/>
      <c r="AB10" s="703"/>
      <c r="AC10" s="703"/>
      <c r="AD10" s="704" t="s">
        <v>131</v>
      </c>
      <c r="AE10" s="704"/>
      <c r="AF10" s="704"/>
      <c r="AG10" s="704"/>
      <c r="AH10" s="704"/>
      <c r="AI10" s="704"/>
      <c r="AJ10" s="704"/>
      <c r="AK10" s="704"/>
      <c r="AL10" s="646" t="s">
        <v>131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1485</v>
      </c>
      <c r="BH10" s="644"/>
      <c r="BI10" s="644"/>
      <c r="BJ10" s="644"/>
      <c r="BK10" s="644"/>
      <c r="BL10" s="644"/>
      <c r="BM10" s="644"/>
      <c r="BN10" s="645"/>
      <c r="BO10" s="703">
        <v>4.0999999999999996</v>
      </c>
      <c r="BP10" s="703"/>
      <c r="BQ10" s="703"/>
      <c r="BR10" s="703"/>
      <c r="BS10" s="649" t="s">
        <v>238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238</v>
      </c>
      <c r="AE11" s="704"/>
      <c r="AF11" s="704"/>
      <c r="AG11" s="704"/>
      <c r="AH11" s="704"/>
      <c r="AI11" s="704"/>
      <c r="AJ11" s="704"/>
      <c r="AK11" s="704"/>
      <c r="AL11" s="646" t="s">
        <v>122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431</v>
      </c>
      <c r="BH11" s="644"/>
      <c r="BI11" s="644"/>
      <c r="BJ11" s="644"/>
      <c r="BK11" s="644"/>
      <c r="BL11" s="644"/>
      <c r="BM11" s="644"/>
      <c r="BN11" s="645"/>
      <c r="BO11" s="703">
        <v>1.2</v>
      </c>
      <c r="BP11" s="703"/>
      <c r="BQ11" s="703"/>
      <c r="BR11" s="703"/>
      <c r="BS11" s="649" t="s">
        <v>238</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203985</v>
      </c>
      <c r="CS11" s="644"/>
      <c r="CT11" s="644"/>
      <c r="CU11" s="644"/>
      <c r="CV11" s="644"/>
      <c r="CW11" s="644"/>
      <c r="CX11" s="644"/>
      <c r="CY11" s="645"/>
      <c r="CZ11" s="703">
        <v>7.5</v>
      </c>
      <c r="DA11" s="703"/>
      <c r="DB11" s="703"/>
      <c r="DC11" s="703"/>
      <c r="DD11" s="649">
        <v>145594</v>
      </c>
      <c r="DE11" s="644"/>
      <c r="DF11" s="644"/>
      <c r="DG11" s="644"/>
      <c r="DH11" s="644"/>
      <c r="DI11" s="644"/>
      <c r="DJ11" s="644"/>
      <c r="DK11" s="644"/>
      <c r="DL11" s="644"/>
      <c r="DM11" s="644"/>
      <c r="DN11" s="644"/>
      <c r="DO11" s="644"/>
      <c r="DP11" s="645"/>
      <c r="DQ11" s="649">
        <v>46286</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6682</v>
      </c>
      <c r="S12" s="644"/>
      <c r="T12" s="644"/>
      <c r="U12" s="644"/>
      <c r="V12" s="644"/>
      <c r="W12" s="644"/>
      <c r="X12" s="644"/>
      <c r="Y12" s="645"/>
      <c r="Z12" s="703">
        <v>0.2</v>
      </c>
      <c r="AA12" s="703"/>
      <c r="AB12" s="703"/>
      <c r="AC12" s="703"/>
      <c r="AD12" s="704">
        <v>6682</v>
      </c>
      <c r="AE12" s="704"/>
      <c r="AF12" s="704"/>
      <c r="AG12" s="704"/>
      <c r="AH12" s="704"/>
      <c r="AI12" s="704"/>
      <c r="AJ12" s="704"/>
      <c r="AK12" s="704"/>
      <c r="AL12" s="646">
        <v>0.8</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16404</v>
      </c>
      <c r="BH12" s="644"/>
      <c r="BI12" s="644"/>
      <c r="BJ12" s="644"/>
      <c r="BK12" s="644"/>
      <c r="BL12" s="644"/>
      <c r="BM12" s="644"/>
      <c r="BN12" s="645"/>
      <c r="BO12" s="703">
        <v>45.3</v>
      </c>
      <c r="BP12" s="703"/>
      <c r="BQ12" s="703"/>
      <c r="BR12" s="703"/>
      <c r="BS12" s="649" t="s">
        <v>122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12339</v>
      </c>
      <c r="CS12" s="644"/>
      <c r="CT12" s="644"/>
      <c r="CU12" s="644"/>
      <c r="CV12" s="644"/>
      <c r="CW12" s="644"/>
      <c r="CX12" s="644"/>
      <c r="CY12" s="645"/>
      <c r="CZ12" s="703">
        <v>0.5</v>
      </c>
      <c r="DA12" s="703"/>
      <c r="DB12" s="703"/>
      <c r="DC12" s="703"/>
      <c r="DD12" s="649">
        <v>3037</v>
      </c>
      <c r="DE12" s="644"/>
      <c r="DF12" s="644"/>
      <c r="DG12" s="644"/>
      <c r="DH12" s="644"/>
      <c r="DI12" s="644"/>
      <c r="DJ12" s="644"/>
      <c r="DK12" s="644"/>
      <c r="DL12" s="644"/>
      <c r="DM12" s="644"/>
      <c r="DN12" s="644"/>
      <c r="DO12" s="644"/>
      <c r="DP12" s="645"/>
      <c r="DQ12" s="649">
        <v>12339</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131</v>
      </c>
      <c r="AE13" s="704"/>
      <c r="AF13" s="704"/>
      <c r="AG13" s="704"/>
      <c r="AH13" s="704"/>
      <c r="AI13" s="704"/>
      <c r="AJ13" s="704"/>
      <c r="AK13" s="704"/>
      <c r="AL13" s="646" t="s">
        <v>131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16404</v>
      </c>
      <c r="BH13" s="644"/>
      <c r="BI13" s="644"/>
      <c r="BJ13" s="644"/>
      <c r="BK13" s="644"/>
      <c r="BL13" s="644"/>
      <c r="BM13" s="644"/>
      <c r="BN13" s="645"/>
      <c r="BO13" s="703">
        <v>45.3</v>
      </c>
      <c r="BP13" s="703"/>
      <c r="BQ13" s="703"/>
      <c r="BR13" s="703"/>
      <c r="BS13" s="649" t="s">
        <v>122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512502</v>
      </c>
      <c r="CS13" s="644"/>
      <c r="CT13" s="644"/>
      <c r="CU13" s="644"/>
      <c r="CV13" s="644"/>
      <c r="CW13" s="644"/>
      <c r="CX13" s="644"/>
      <c r="CY13" s="645"/>
      <c r="CZ13" s="703">
        <v>18.899999999999999</v>
      </c>
      <c r="DA13" s="703"/>
      <c r="DB13" s="703"/>
      <c r="DC13" s="703"/>
      <c r="DD13" s="649">
        <v>470739</v>
      </c>
      <c r="DE13" s="644"/>
      <c r="DF13" s="644"/>
      <c r="DG13" s="644"/>
      <c r="DH13" s="644"/>
      <c r="DI13" s="644"/>
      <c r="DJ13" s="644"/>
      <c r="DK13" s="644"/>
      <c r="DL13" s="644"/>
      <c r="DM13" s="644"/>
      <c r="DN13" s="644"/>
      <c r="DO13" s="644"/>
      <c r="DP13" s="645"/>
      <c r="DQ13" s="649">
        <v>106931</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131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1288</v>
      </c>
      <c r="BH14" s="644"/>
      <c r="BI14" s="644"/>
      <c r="BJ14" s="644"/>
      <c r="BK14" s="644"/>
      <c r="BL14" s="644"/>
      <c r="BM14" s="644"/>
      <c r="BN14" s="645"/>
      <c r="BO14" s="703">
        <v>3.6</v>
      </c>
      <c r="BP14" s="703"/>
      <c r="BQ14" s="703"/>
      <c r="BR14" s="703"/>
      <c r="BS14" s="649" t="s">
        <v>238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11543</v>
      </c>
      <c r="CS14" s="644"/>
      <c r="CT14" s="644"/>
      <c r="CU14" s="644"/>
      <c r="CV14" s="644"/>
      <c r="CW14" s="644"/>
      <c r="CX14" s="644"/>
      <c r="CY14" s="645"/>
      <c r="CZ14" s="703">
        <v>0.4</v>
      </c>
      <c r="DA14" s="703"/>
      <c r="DB14" s="703"/>
      <c r="DC14" s="703"/>
      <c r="DD14" s="649">
        <v>3121</v>
      </c>
      <c r="DE14" s="644"/>
      <c r="DF14" s="644"/>
      <c r="DG14" s="644"/>
      <c r="DH14" s="644"/>
      <c r="DI14" s="644"/>
      <c r="DJ14" s="644"/>
      <c r="DK14" s="644"/>
      <c r="DL14" s="644"/>
      <c r="DM14" s="644"/>
      <c r="DN14" s="644"/>
      <c r="DO14" s="644"/>
      <c r="DP14" s="645"/>
      <c r="DQ14" s="649">
        <v>10541</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1699</v>
      </c>
      <c r="S15" s="644"/>
      <c r="T15" s="644"/>
      <c r="U15" s="644"/>
      <c r="V15" s="644"/>
      <c r="W15" s="644"/>
      <c r="X15" s="644"/>
      <c r="Y15" s="645"/>
      <c r="Z15" s="703">
        <v>0.1</v>
      </c>
      <c r="AA15" s="703"/>
      <c r="AB15" s="703"/>
      <c r="AC15" s="703"/>
      <c r="AD15" s="704">
        <v>1699</v>
      </c>
      <c r="AE15" s="704"/>
      <c r="AF15" s="704"/>
      <c r="AG15" s="704"/>
      <c r="AH15" s="704"/>
      <c r="AI15" s="704"/>
      <c r="AJ15" s="704"/>
      <c r="AK15" s="704"/>
      <c r="AL15" s="646">
        <v>0.2</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1794</v>
      </c>
      <c r="BH15" s="644"/>
      <c r="BI15" s="644"/>
      <c r="BJ15" s="644"/>
      <c r="BK15" s="644"/>
      <c r="BL15" s="644"/>
      <c r="BM15" s="644"/>
      <c r="BN15" s="645"/>
      <c r="BO15" s="703">
        <v>5</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252031</v>
      </c>
      <c r="CS15" s="644"/>
      <c r="CT15" s="644"/>
      <c r="CU15" s="644"/>
      <c r="CV15" s="644"/>
      <c r="CW15" s="644"/>
      <c r="CX15" s="644"/>
      <c r="CY15" s="645"/>
      <c r="CZ15" s="703">
        <v>9.3000000000000007</v>
      </c>
      <c r="DA15" s="703"/>
      <c r="DB15" s="703"/>
      <c r="DC15" s="703"/>
      <c r="DD15" s="649">
        <v>152489</v>
      </c>
      <c r="DE15" s="644"/>
      <c r="DF15" s="644"/>
      <c r="DG15" s="644"/>
      <c r="DH15" s="644"/>
      <c r="DI15" s="644"/>
      <c r="DJ15" s="644"/>
      <c r="DK15" s="644"/>
      <c r="DL15" s="644"/>
      <c r="DM15" s="644"/>
      <c r="DN15" s="644"/>
      <c r="DO15" s="644"/>
      <c r="DP15" s="645"/>
      <c r="DQ15" s="649">
        <v>97678</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131</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357650</v>
      </c>
      <c r="CS16" s="644"/>
      <c r="CT16" s="644"/>
      <c r="CU16" s="644"/>
      <c r="CV16" s="644"/>
      <c r="CW16" s="644"/>
      <c r="CX16" s="644"/>
      <c r="CY16" s="645"/>
      <c r="CZ16" s="703">
        <v>13.2</v>
      </c>
      <c r="DA16" s="703"/>
      <c r="DB16" s="703"/>
      <c r="DC16" s="703"/>
      <c r="DD16" s="649" t="s">
        <v>122</v>
      </c>
      <c r="DE16" s="644"/>
      <c r="DF16" s="644"/>
      <c r="DG16" s="644"/>
      <c r="DH16" s="644"/>
      <c r="DI16" s="644"/>
      <c r="DJ16" s="644"/>
      <c r="DK16" s="644"/>
      <c r="DL16" s="644"/>
      <c r="DM16" s="644"/>
      <c r="DN16" s="644"/>
      <c r="DO16" s="644"/>
      <c r="DP16" s="645"/>
      <c r="DQ16" s="649">
        <v>21676</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t="s">
        <v>238</v>
      </c>
      <c r="S17" s="644"/>
      <c r="T17" s="644"/>
      <c r="U17" s="644"/>
      <c r="V17" s="644"/>
      <c r="W17" s="644"/>
      <c r="X17" s="644"/>
      <c r="Y17" s="645"/>
      <c r="Z17" s="703" t="s">
        <v>122</v>
      </c>
      <c r="AA17" s="703"/>
      <c r="AB17" s="703"/>
      <c r="AC17" s="703"/>
      <c r="AD17" s="704" t="s">
        <v>122</v>
      </c>
      <c r="AE17" s="704"/>
      <c r="AF17" s="704"/>
      <c r="AG17" s="704"/>
      <c r="AH17" s="704"/>
      <c r="AI17" s="704"/>
      <c r="AJ17" s="704"/>
      <c r="AK17" s="704"/>
      <c r="AL17" s="646" t="s">
        <v>131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263356</v>
      </c>
      <c r="CS17" s="644"/>
      <c r="CT17" s="644"/>
      <c r="CU17" s="644"/>
      <c r="CV17" s="644"/>
      <c r="CW17" s="644"/>
      <c r="CX17" s="644"/>
      <c r="CY17" s="645"/>
      <c r="CZ17" s="703">
        <v>9.6999999999999993</v>
      </c>
      <c r="DA17" s="703"/>
      <c r="DB17" s="703"/>
      <c r="DC17" s="703"/>
      <c r="DD17" s="649" t="s">
        <v>122</v>
      </c>
      <c r="DE17" s="644"/>
      <c r="DF17" s="644"/>
      <c r="DG17" s="644"/>
      <c r="DH17" s="644"/>
      <c r="DI17" s="644"/>
      <c r="DJ17" s="644"/>
      <c r="DK17" s="644"/>
      <c r="DL17" s="644"/>
      <c r="DM17" s="644"/>
      <c r="DN17" s="644"/>
      <c r="DO17" s="644"/>
      <c r="DP17" s="645"/>
      <c r="DQ17" s="649">
        <v>263356</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924290</v>
      </c>
      <c r="S18" s="644"/>
      <c r="T18" s="644"/>
      <c r="U18" s="644"/>
      <c r="V18" s="644"/>
      <c r="W18" s="644"/>
      <c r="X18" s="644"/>
      <c r="Y18" s="645"/>
      <c r="Z18" s="703">
        <v>32.5</v>
      </c>
      <c r="AA18" s="703"/>
      <c r="AB18" s="703"/>
      <c r="AC18" s="703"/>
      <c r="AD18" s="704">
        <v>690365</v>
      </c>
      <c r="AE18" s="704"/>
      <c r="AF18" s="704"/>
      <c r="AG18" s="704"/>
      <c r="AH18" s="704"/>
      <c r="AI18" s="704"/>
      <c r="AJ18" s="704"/>
      <c r="AK18" s="704"/>
      <c r="AL18" s="646">
        <v>80.900000000000006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131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v>930</v>
      </c>
      <c r="CS18" s="644"/>
      <c r="CT18" s="644"/>
      <c r="CU18" s="644"/>
      <c r="CV18" s="644"/>
      <c r="CW18" s="644"/>
      <c r="CX18" s="644"/>
      <c r="CY18" s="645"/>
      <c r="CZ18" s="703">
        <v>0</v>
      </c>
      <c r="DA18" s="703"/>
      <c r="DB18" s="703"/>
      <c r="DC18" s="703"/>
      <c r="DD18" s="649" t="s">
        <v>122</v>
      </c>
      <c r="DE18" s="644"/>
      <c r="DF18" s="644"/>
      <c r="DG18" s="644"/>
      <c r="DH18" s="644"/>
      <c r="DI18" s="644"/>
      <c r="DJ18" s="644"/>
      <c r="DK18" s="644"/>
      <c r="DL18" s="644"/>
      <c r="DM18" s="644"/>
      <c r="DN18" s="644"/>
      <c r="DO18" s="644"/>
      <c r="DP18" s="645"/>
      <c r="DQ18" s="649">
        <v>930</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690365</v>
      </c>
      <c r="S19" s="644"/>
      <c r="T19" s="644"/>
      <c r="U19" s="644"/>
      <c r="V19" s="644"/>
      <c r="W19" s="644"/>
      <c r="X19" s="644"/>
      <c r="Y19" s="645"/>
      <c r="Z19" s="703">
        <v>24.3</v>
      </c>
      <c r="AA19" s="703"/>
      <c r="AB19" s="703"/>
      <c r="AC19" s="703"/>
      <c r="AD19" s="704">
        <v>690365</v>
      </c>
      <c r="AE19" s="704"/>
      <c r="AF19" s="704"/>
      <c r="AG19" s="704"/>
      <c r="AH19" s="704"/>
      <c r="AI19" s="704"/>
      <c r="AJ19" s="704"/>
      <c r="AK19" s="704"/>
      <c r="AL19" s="646">
        <v>80.900000000000006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238</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131</v>
      </c>
      <c r="DA19" s="703"/>
      <c r="DB19" s="703"/>
      <c r="DC19" s="703"/>
      <c r="DD19" s="649" t="s">
        <v>238</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233925</v>
      </c>
      <c r="S20" s="644"/>
      <c r="T20" s="644"/>
      <c r="U20" s="644"/>
      <c r="V20" s="644"/>
      <c r="W20" s="644"/>
      <c r="X20" s="644"/>
      <c r="Y20" s="645"/>
      <c r="Z20" s="703">
        <v>8.1999999999999993</v>
      </c>
      <c r="AA20" s="703"/>
      <c r="AB20" s="703"/>
      <c r="AC20" s="703"/>
      <c r="AD20" s="704" t="s">
        <v>122</v>
      </c>
      <c r="AE20" s="704"/>
      <c r="AF20" s="704"/>
      <c r="AG20" s="704"/>
      <c r="AH20" s="704"/>
      <c r="AI20" s="704"/>
      <c r="AJ20" s="704"/>
      <c r="AK20" s="704"/>
      <c r="AL20" s="646" t="s">
        <v>122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131</v>
      </c>
      <c r="BH20" s="644"/>
      <c r="BI20" s="644"/>
      <c r="BJ20" s="644"/>
      <c r="BK20" s="644"/>
      <c r="BL20" s="644"/>
      <c r="BM20" s="644"/>
      <c r="BN20" s="645"/>
      <c r="BO20" s="703" t="s">
        <v>131</v>
      </c>
      <c r="BP20" s="703"/>
      <c r="BQ20" s="703"/>
      <c r="BR20" s="703"/>
      <c r="BS20" s="649" t="s">
        <v>122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2716001</v>
      </c>
      <c r="CS20" s="644"/>
      <c r="CT20" s="644"/>
      <c r="CU20" s="644"/>
      <c r="CV20" s="644"/>
      <c r="CW20" s="644"/>
      <c r="CX20" s="644"/>
      <c r="CY20" s="645"/>
      <c r="CZ20" s="703">
        <v>100</v>
      </c>
      <c r="DA20" s="703"/>
      <c r="DB20" s="703"/>
      <c r="DC20" s="703"/>
      <c r="DD20" s="649">
        <v>1292908</v>
      </c>
      <c r="DE20" s="644"/>
      <c r="DF20" s="644"/>
      <c r="DG20" s="644"/>
      <c r="DH20" s="644"/>
      <c r="DI20" s="644"/>
      <c r="DJ20" s="644"/>
      <c r="DK20" s="644"/>
      <c r="DL20" s="644"/>
      <c r="DM20" s="644"/>
      <c r="DN20" s="644"/>
      <c r="DO20" s="644"/>
      <c r="DP20" s="645"/>
      <c r="DQ20" s="649">
        <v>1138079</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131</v>
      </c>
      <c r="S21" s="644"/>
      <c r="T21" s="644"/>
      <c r="U21" s="644"/>
      <c r="V21" s="644"/>
      <c r="W21" s="644"/>
      <c r="X21" s="644"/>
      <c r="Y21" s="645"/>
      <c r="Z21" s="703" t="s">
        <v>122</v>
      </c>
      <c r="AA21" s="703"/>
      <c r="AB21" s="703"/>
      <c r="AC21" s="703"/>
      <c r="AD21" s="704" t="s">
        <v>238</v>
      </c>
      <c r="AE21" s="704"/>
      <c r="AF21" s="704"/>
      <c r="AG21" s="704"/>
      <c r="AH21" s="704"/>
      <c r="AI21" s="704"/>
      <c r="AJ21" s="704"/>
      <c r="AK21" s="704"/>
      <c r="AL21" s="646" t="s">
        <v>122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238</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978908</v>
      </c>
      <c r="S22" s="644"/>
      <c r="T22" s="644"/>
      <c r="U22" s="644"/>
      <c r="V22" s="644"/>
      <c r="W22" s="644"/>
      <c r="X22" s="644"/>
      <c r="Y22" s="645"/>
      <c r="Z22" s="703">
        <v>34.5</v>
      </c>
      <c r="AA22" s="703"/>
      <c r="AB22" s="703"/>
      <c r="AC22" s="703"/>
      <c r="AD22" s="704">
        <v>744983</v>
      </c>
      <c r="AE22" s="704"/>
      <c r="AF22" s="704"/>
      <c r="AG22" s="704"/>
      <c r="AH22" s="704"/>
      <c r="AI22" s="704"/>
      <c r="AJ22" s="704"/>
      <c r="AK22" s="704"/>
      <c r="AL22" s="646">
        <v>87.3</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t="s">
        <v>122</v>
      </c>
      <c r="S23" s="644"/>
      <c r="T23" s="644"/>
      <c r="U23" s="644"/>
      <c r="V23" s="644"/>
      <c r="W23" s="644"/>
      <c r="X23" s="644"/>
      <c r="Y23" s="645"/>
      <c r="Z23" s="703" t="s">
        <v>122</v>
      </c>
      <c r="AA23" s="703"/>
      <c r="AB23" s="703"/>
      <c r="AC23" s="703"/>
      <c r="AD23" s="704" t="s">
        <v>238</v>
      </c>
      <c r="AE23" s="704"/>
      <c r="AF23" s="704"/>
      <c r="AG23" s="704"/>
      <c r="AH23" s="704"/>
      <c r="AI23" s="704"/>
      <c r="AJ23" s="704"/>
      <c r="AK23" s="704"/>
      <c r="AL23" s="646" t="s">
        <v>238</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t="s">
        <v>122</v>
      </c>
      <c r="S24" s="644"/>
      <c r="T24" s="644"/>
      <c r="U24" s="644"/>
      <c r="V24" s="644"/>
      <c r="W24" s="644"/>
      <c r="X24" s="644"/>
      <c r="Y24" s="645"/>
      <c r="Z24" s="703" t="s">
        <v>131</v>
      </c>
      <c r="AA24" s="703"/>
      <c r="AB24" s="703"/>
      <c r="AC24" s="703"/>
      <c r="AD24" s="704" t="s">
        <v>238</v>
      </c>
      <c r="AE24" s="704"/>
      <c r="AF24" s="704"/>
      <c r="AG24" s="704"/>
      <c r="AH24" s="704"/>
      <c r="AI24" s="704"/>
      <c r="AJ24" s="704"/>
      <c r="AK24" s="704"/>
      <c r="AL24" s="646" t="s">
        <v>122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238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552598</v>
      </c>
      <c r="CS24" s="707"/>
      <c r="CT24" s="707"/>
      <c r="CU24" s="707"/>
      <c r="CV24" s="707"/>
      <c r="CW24" s="707"/>
      <c r="CX24" s="707"/>
      <c r="CY24" s="753"/>
      <c r="CZ24" s="754">
        <v>20.3</v>
      </c>
      <c r="DA24" s="723"/>
      <c r="DB24" s="723"/>
      <c r="DC24" s="757"/>
      <c r="DD24" s="752">
        <v>523747</v>
      </c>
      <c r="DE24" s="707"/>
      <c r="DF24" s="707"/>
      <c r="DG24" s="707"/>
      <c r="DH24" s="707"/>
      <c r="DI24" s="707"/>
      <c r="DJ24" s="707"/>
      <c r="DK24" s="753"/>
      <c r="DL24" s="752">
        <v>522914</v>
      </c>
      <c r="DM24" s="707"/>
      <c r="DN24" s="707"/>
      <c r="DO24" s="707"/>
      <c r="DP24" s="707"/>
      <c r="DQ24" s="707"/>
      <c r="DR24" s="707"/>
      <c r="DS24" s="707"/>
      <c r="DT24" s="707"/>
      <c r="DU24" s="707"/>
      <c r="DV24" s="753"/>
      <c r="DW24" s="754">
        <v>59.4</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22738</v>
      </c>
      <c r="S25" s="644"/>
      <c r="T25" s="644"/>
      <c r="U25" s="644"/>
      <c r="V25" s="644"/>
      <c r="W25" s="644"/>
      <c r="X25" s="644"/>
      <c r="Y25" s="645"/>
      <c r="Z25" s="703">
        <v>0.8</v>
      </c>
      <c r="AA25" s="703"/>
      <c r="AB25" s="703"/>
      <c r="AC25" s="703"/>
      <c r="AD25" s="704">
        <v>22738</v>
      </c>
      <c r="AE25" s="704"/>
      <c r="AF25" s="704"/>
      <c r="AG25" s="704"/>
      <c r="AH25" s="704"/>
      <c r="AI25" s="704"/>
      <c r="AJ25" s="704"/>
      <c r="AK25" s="704"/>
      <c r="AL25" s="646">
        <v>2.7</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264312</v>
      </c>
      <c r="CS25" s="642"/>
      <c r="CT25" s="642"/>
      <c r="CU25" s="642"/>
      <c r="CV25" s="642"/>
      <c r="CW25" s="642"/>
      <c r="CX25" s="642"/>
      <c r="CY25" s="643"/>
      <c r="CZ25" s="646">
        <v>9.6999999999999993</v>
      </c>
      <c r="DA25" s="675"/>
      <c r="DB25" s="675"/>
      <c r="DC25" s="676"/>
      <c r="DD25" s="649">
        <v>251640</v>
      </c>
      <c r="DE25" s="642"/>
      <c r="DF25" s="642"/>
      <c r="DG25" s="642"/>
      <c r="DH25" s="642"/>
      <c r="DI25" s="642"/>
      <c r="DJ25" s="642"/>
      <c r="DK25" s="643"/>
      <c r="DL25" s="649">
        <v>250807</v>
      </c>
      <c r="DM25" s="642"/>
      <c r="DN25" s="642"/>
      <c r="DO25" s="642"/>
      <c r="DP25" s="642"/>
      <c r="DQ25" s="642"/>
      <c r="DR25" s="642"/>
      <c r="DS25" s="642"/>
      <c r="DT25" s="642"/>
      <c r="DU25" s="642"/>
      <c r="DV25" s="643"/>
      <c r="DW25" s="646">
        <v>28.5</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249</v>
      </c>
      <c r="S26" s="644"/>
      <c r="T26" s="644"/>
      <c r="U26" s="644"/>
      <c r="V26" s="644"/>
      <c r="W26" s="644"/>
      <c r="X26" s="644"/>
      <c r="Y26" s="645"/>
      <c r="Z26" s="703">
        <v>0</v>
      </c>
      <c r="AA26" s="703"/>
      <c r="AB26" s="703"/>
      <c r="AC26" s="703"/>
      <c r="AD26" s="704">
        <v>249</v>
      </c>
      <c r="AE26" s="704"/>
      <c r="AF26" s="704"/>
      <c r="AG26" s="704"/>
      <c r="AH26" s="704"/>
      <c r="AI26" s="704"/>
      <c r="AJ26" s="704"/>
      <c r="AK26" s="704"/>
      <c r="AL26" s="646">
        <v>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131</v>
      </c>
      <c r="BP26" s="703"/>
      <c r="BQ26" s="703"/>
      <c r="BR26" s="703"/>
      <c r="BS26" s="649" t="s">
        <v>122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122493</v>
      </c>
      <c r="CS26" s="644"/>
      <c r="CT26" s="644"/>
      <c r="CU26" s="644"/>
      <c r="CV26" s="644"/>
      <c r="CW26" s="644"/>
      <c r="CX26" s="644"/>
      <c r="CY26" s="645"/>
      <c r="CZ26" s="646">
        <v>4.5</v>
      </c>
      <c r="DA26" s="675"/>
      <c r="DB26" s="675"/>
      <c r="DC26" s="676"/>
      <c r="DD26" s="649">
        <v>115264</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788599</v>
      </c>
      <c r="S27" s="644"/>
      <c r="T27" s="644"/>
      <c r="U27" s="644"/>
      <c r="V27" s="644"/>
      <c r="W27" s="644"/>
      <c r="X27" s="644"/>
      <c r="Y27" s="645"/>
      <c r="Z27" s="703">
        <v>27.8</v>
      </c>
      <c r="AA27" s="703"/>
      <c r="AB27" s="703"/>
      <c r="AC27" s="703"/>
      <c r="AD27" s="704" t="s">
        <v>122</v>
      </c>
      <c r="AE27" s="704"/>
      <c r="AF27" s="704"/>
      <c r="AG27" s="704"/>
      <c r="AH27" s="704"/>
      <c r="AI27" s="704"/>
      <c r="AJ27" s="704"/>
      <c r="AK27" s="704"/>
      <c r="AL27" s="646" t="s">
        <v>122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36178</v>
      </c>
      <c r="BH27" s="644"/>
      <c r="BI27" s="644"/>
      <c r="BJ27" s="644"/>
      <c r="BK27" s="644"/>
      <c r="BL27" s="644"/>
      <c r="BM27" s="644"/>
      <c r="BN27" s="645"/>
      <c r="BO27" s="703">
        <v>100</v>
      </c>
      <c r="BP27" s="703"/>
      <c r="BQ27" s="703"/>
      <c r="BR27" s="703"/>
      <c r="BS27" s="649" t="s">
        <v>238</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24930</v>
      </c>
      <c r="CS27" s="642"/>
      <c r="CT27" s="642"/>
      <c r="CU27" s="642"/>
      <c r="CV27" s="642"/>
      <c r="CW27" s="642"/>
      <c r="CX27" s="642"/>
      <c r="CY27" s="643"/>
      <c r="CZ27" s="646">
        <v>0.9</v>
      </c>
      <c r="DA27" s="675"/>
      <c r="DB27" s="675"/>
      <c r="DC27" s="676"/>
      <c r="DD27" s="649">
        <v>8751</v>
      </c>
      <c r="DE27" s="642"/>
      <c r="DF27" s="642"/>
      <c r="DG27" s="642"/>
      <c r="DH27" s="642"/>
      <c r="DI27" s="642"/>
      <c r="DJ27" s="642"/>
      <c r="DK27" s="643"/>
      <c r="DL27" s="649">
        <v>8751</v>
      </c>
      <c r="DM27" s="642"/>
      <c r="DN27" s="642"/>
      <c r="DO27" s="642"/>
      <c r="DP27" s="642"/>
      <c r="DQ27" s="642"/>
      <c r="DR27" s="642"/>
      <c r="DS27" s="642"/>
      <c r="DT27" s="642"/>
      <c r="DU27" s="642"/>
      <c r="DV27" s="643"/>
      <c r="DW27" s="646">
        <v>1</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131</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263356</v>
      </c>
      <c r="CS28" s="644"/>
      <c r="CT28" s="644"/>
      <c r="CU28" s="644"/>
      <c r="CV28" s="644"/>
      <c r="CW28" s="644"/>
      <c r="CX28" s="644"/>
      <c r="CY28" s="645"/>
      <c r="CZ28" s="646">
        <v>9.6999999999999993</v>
      </c>
      <c r="DA28" s="675"/>
      <c r="DB28" s="675"/>
      <c r="DC28" s="676"/>
      <c r="DD28" s="649">
        <v>263356</v>
      </c>
      <c r="DE28" s="644"/>
      <c r="DF28" s="644"/>
      <c r="DG28" s="644"/>
      <c r="DH28" s="644"/>
      <c r="DI28" s="644"/>
      <c r="DJ28" s="644"/>
      <c r="DK28" s="645"/>
      <c r="DL28" s="649">
        <v>263356</v>
      </c>
      <c r="DM28" s="644"/>
      <c r="DN28" s="644"/>
      <c r="DO28" s="644"/>
      <c r="DP28" s="644"/>
      <c r="DQ28" s="644"/>
      <c r="DR28" s="644"/>
      <c r="DS28" s="644"/>
      <c r="DT28" s="644"/>
      <c r="DU28" s="644"/>
      <c r="DV28" s="645"/>
      <c r="DW28" s="646">
        <v>29.9</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308506</v>
      </c>
      <c r="S29" s="644"/>
      <c r="T29" s="644"/>
      <c r="U29" s="644"/>
      <c r="V29" s="644"/>
      <c r="W29" s="644"/>
      <c r="X29" s="644"/>
      <c r="Y29" s="645"/>
      <c r="Z29" s="703">
        <v>10.9</v>
      </c>
      <c r="AA29" s="703"/>
      <c r="AB29" s="703"/>
      <c r="AC29" s="703"/>
      <c r="AD29" s="704" t="s">
        <v>238</v>
      </c>
      <c r="AE29" s="704"/>
      <c r="AF29" s="704"/>
      <c r="AG29" s="704"/>
      <c r="AH29" s="704"/>
      <c r="AI29" s="704"/>
      <c r="AJ29" s="704"/>
      <c r="AK29" s="704"/>
      <c r="AL29" s="646" t="s">
        <v>238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263356</v>
      </c>
      <c r="CS29" s="642"/>
      <c r="CT29" s="642"/>
      <c r="CU29" s="642"/>
      <c r="CV29" s="642"/>
      <c r="CW29" s="642"/>
      <c r="CX29" s="642"/>
      <c r="CY29" s="643"/>
      <c r="CZ29" s="646">
        <v>9.6999999999999993</v>
      </c>
      <c r="DA29" s="675"/>
      <c r="DB29" s="675"/>
      <c r="DC29" s="676"/>
      <c r="DD29" s="649">
        <v>263356</v>
      </c>
      <c r="DE29" s="642"/>
      <c r="DF29" s="642"/>
      <c r="DG29" s="642"/>
      <c r="DH29" s="642"/>
      <c r="DI29" s="642"/>
      <c r="DJ29" s="642"/>
      <c r="DK29" s="643"/>
      <c r="DL29" s="649">
        <v>263356</v>
      </c>
      <c r="DM29" s="642"/>
      <c r="DN29" s="642"/>
      <c r="DO29" s="642"/>
      <c r="DP29" s="642"/>
      <c r="DQ29" s="642"/>
      <c r="DR29" s="642"/>
      <c r="DS29" s="642"/>
      <c r="DT29" s="642"/>
      <c r="DU29" s="642"/>
      <c r="DV29" s="643"/>
      <c r="DW29" s="646">
        <v>29.9</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27269</v>
      </c>
      <c r="S30" s="644"/>
      <c r="T30" s="644"/>
      <c r="U30" s="644"/>
      <c r="V30" s="644"/>
      <c r="W30" s="644"/>
      <c r="X30" s="644"/>
      <c r="Y30" s="645"/>
      <c r="Z30" s="703">
        <v>1</v>
      </c>
      <c r="AA30" s="703"/>
      <c r="AB30" s="703"/>
      <c r="AC30" s="703"/>
      <c r="AD30" s="704">
        <v>25399</v>
      </c>
      <c r="AE30" s="704"/>
      <c r="AF30" s="704"/>
      <c r="AG30" s="704"/>
      <c r="AH30" s="704"/>
      <c r="AI30" s="704"/>
      <c r="AJ30" s="704"/>
      <c r="AK30" s="704"/>
      <c r="AL30" s="646">
        <v>3</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99.3</v>
      </c>
      <c r="BH30" s="722"/>
      <c r="BI30" s="722"/>
      <c r="BJ30" s="722"/>
      <c r="BK30" s="722"/>
      <c r="BL30" s="722"/>
      <c r="BM30" s="723">
        <v>95.5</v>
      </c>
      <c r="BN30" s="722"/>
      <c r="BO30" s="722"/>
      <c r="BP30" s="722"/>
      <c r="BQ30" s="724"/>
      <c r="BR30" s="721">
        <v>97.9</v>
      </c>
      <c r="BS30" s="722"/>
      <c r="BT30" s="722"/>
      <c r="BU30" s="722"/>
      <c r="BV30" s="722"/>
      <c r="BW30" s="722"/>
      <c r="BX30" s="723">
        <v>94.5</v>
      </c>
      <c r="BY30" s="722"/>
      <c r="BZ30" s="722"/>
      <c r="CA30" s="722"/>
      <c r="CB30" s="724"/>
      <c r="CD30" s="727"/>
      <c r="CE30" s="728"/>
      <c r="CF30" s="685" t="s">
        <v>304</v>
      </c>
      <c r="CG30" s="682"/>
      <c r="CH30" s="682"/>
      <c r="CI30" s="682"/>
      <c r="CJ30" s="682"/>
      <c r="CK30" s="682"/>
      <c r="CL30" s="682"/>
      <c r="CM30" s="682"/>
      <c r="CN30" s="682"/>
      <c r="CO30" s="682"/>
      <c r="CP30" s="682"/>
      <c r="CQ30" s="683"/>
      <c r="CR30" s="641">
        <v>243378</v>
      </c>
      <c r="CS30" s="644"/>
      <c r="CT30" s="644"/>
      <c r="CU30" s="644"/>
      <c r="CV30" s="644"/>
      <c r="CW30" s="644"/>
      <c r="CX30" s="644"/>
      <c r="CY30" s="645"/>
      <c r="CZ30" s="646">
        <v>9</v>
      </c>
      <c r="DA30" s="675"/>
      <c r="DB30" s="675"/>
      <c r="DC30" s="676"/>
      <c r="DD30" s="649">
        <v>243378</v>
      </c>
      <c r="DE30" s="644"/>
      <c r="DF30" s="644"/>
      <c r="DG30" s="644"/>
      <c r="DH30" s="644"/>
      <c r="DI30" s="644"/>
      <c r="DJ30" s="644"/>
      <c r="DK30" s="645"/>
      <c r="DL30" s="649">
        <v>243378</v>
      </c>
      <c r="DM30" s="644"/>
      <c r="DN30" s="644"/>
      <c r="DO30" s="644"/>
      <c r="DP30" s="644"/>
      <c r="DQ30" s="644"/>
      <c r="DR30" s="644"/>
      <c r="DS30" s="644"/>
      <c r="DT30" s="644"/>
      <c r="DU30" s="644"/>
      <c r="DV30" s="645"/>
      <c r="DW30" s="646">
        <v>27.6</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5136</v>
      </c>
      <c r="S31" s="644"/>
      <c r="T31" s="644"/>
      <c r="U31" s="644"/>
      <c r="V31" s="644"/>
      <c r="W31" s="644"/>
      <c r="X31" s="644"/>
      <c r="Y31" s="645"/>
      <c r="Z31" s="703">
        <v>0.2</v>
      </c>
      <c r="AA31" s="703"/>
      <c r="AB31" s="703"/>
      <c r="AC31" s="703"/>
      <c r="AD31" s="704" t="s">
        <v>238</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99.8</v>
      </c>
      <c r="BH31" s="642"/>
      <c r="BI31" s="642"/>
      <c r="BJ31" s="642"/>
      <c r="BK31" s="642"/>
      <c r="BL31" s="642"/>
      <c r="BM31" s="647">
        <v>95.3</v>
      </c>
      <c r="BN31" s="720"/>
      <c r="BO31" s="720"/>
      <c r="BP31" s="720"/>
      <c r="BQ31" s="681"/>
      <c r="BR31" s="719">
        <v>97.7</v>
      </c>
      <c r="BS31" s="642"/>
      <c r="BT31" s="642"/>
      <c r="BU31" s="642"/>
      <c r="BV31" s="642"/>
      <c r="BW31" s="642"/>
      <c r="BX31" s="647">
        <v>93.1</v>
      </c>
      <c r="BY31" s="720"/>
      <c r="BZ31" s="720"/>
      <c r="CA31" s="720"/>
      <c r="CB31" s="681"/>
      <c r="CD31" s="727"/>
      <c r="CE31" s="728"/>
      <c r="CF31" s="685" t="s">
        <v>308</v>
      </c>
      <c r="CG31" s="682"/>
      <c r="CH31" s="682"/>
      <c r="CI31" s="682"/>
      <c r="CJ31" s="682"/>
      <c r="CK31" s="682"/>
      <c r="CL31" s="682"/>
      <c r="CM31" s="682"/>
      <c r="CN31" s="682"/>
      <c r="CO31" s="682"/>
      <c r="CP31" s="682"/>
      <c r="CQ31" s="683"/>
      <c r="CR31" s="641">
        <v>19978</v>
      </c>
      <c r="CS31" s="642"/>
      <c r="CT31" s="642"/>
      <c r="CU31" s="642"/>
      <c r="CV31" s="642"/>
      <c r="CW31" s="642"/>
      <c r="CX31" s="642"/>
      <c r="CY31" s="643"/>
      <c r="CZ31" s="646">
        <v>0.7</v>
      </c>
      <c r="DA31" s="675"/>
      <c r="DB31" s="675"/>
      <c r="DC31" s="676"/>
      <c r="DD31" s="649">
        <v>19978</v>
      </c>
      <c r="DE31" s="642"/>
      <c r="DF31" s="642"/>
      <c r="DG31" s="642"/>
      <c r="DH31" s="642"/>
      <c r="DI31" s="642"/>
      <c r="DJ31" s="642"/>
      <c r="DK31" s="643"/>
      <c r="DL31" s="649">
        <v>19978</v>
      </c>
      <c r="DM31" s="642"/>
      <c r="DN31" s="642"/>
      <c r="DO31" s="642"/>
      <c r="DP31" s="642"/>
      <c r="DQ31" s="642"/>
      <c r="DR31" s="642"/>
      <c r="DS31" s="642"/>
      <c r="DT31" s="642"/>
      <c r="DU31" s="642"/>
      <c r="DV31" s="643"/>
      <c r="DW31" s="646">
        <v>2.2999999999999998</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2280</v>
      </c>
      <c r="S32" s="644"/>
      <c r="T32" s="644"/>
      <c r="U32" s="644"/>
      <c r="V32" s="644"/>
      <c r="W32" s="644"/>
      <c r="X32" s="644"/>
      <c r="Y32" s="645"/>
      <c r="Z32" s="703">
        <v>0.1</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99.2</v>
      </c>
      <c r="BH32" s="657"/>
      <c r="BI32" s="657"/>
      <c r="BJ32" s="657"/>
      <c r="BK32" s="657"/>
      <c r="BL32" s="657"/>
      <c r="BM32" s="701">
        <v>96.1</v>
      </c>
      <c r="BN32" s="657"/>
      <c r="BO32" s="657"/>
      <c r="BP32" s="657"/>
      <c r="BQ32" s="694"/>
      <c r="BR32" s="718">
        <v>99.1</v>
      </c>
      <c r="BS32" s="657"/>
      <c r="BT32" s="657"/>
      <c r="BU32" s="657"/>
      <c r="BV32" s="657"/>
      <c r="BW32" s="657"/>
      <c r="BX32" s="701">
        <v>96.7</v>
      </c>
      <c r="BY32" s="657"/>
      <c r="BZ32" s="657"/>
      <c r="CA32" s="657"/>
      <c r="CB32" s="694"/>
      <c r="CD32" s="729"/>
      <c r="CE32" s="730"/>
      <c r="CF32" s="685" t="s">
        <v>311</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131</v>
      </c>
      <c r="DA32" s="675"/>
      <c r="DB32" s="675"/>
      <c r="DC32" s="676"/>
      <c r="DD32" s="649" t="s">
        <v>122</v>
      </c>
      <c r="DE32" s="644"/>
      <c r="DF32" s="644"/>
      <c r="DG32" s="644"/>
      <c r="DH32" s="644"/>
      <c r="DI32" s="644"/>
      <c r="DJ32" s="644"/>
      <c r="DK32" s="645"/>
      <c r="DL32" s="649" t="s">
        <v>238</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112840</v>
      </c>
      <c r="S33" s="644"/>
      <c r="T33" s="644"/>
      <c r="U33" s="644"/>
      <c r="V33" s="644"/>
      <c r="W33" s="644"/>
      <c r="X33" s="644"/>
      <c r="Y33" s="645"/>
      <c r="Z33" s="703">
        <v>4</v>
      </c>
      <c r="AA33" s="703"/>
      <c r="AB33" s="703"/>
      <c r="AC33" s="703"/>
      <c r="AD33" s="704" t="s">
        <v>122</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512845</v>
      </c>
      <c r="CS33" s="642"/>
      <c r="CT33" s="642"/>
      <c r="CU33" s="642"/>
      <c r="CV33" s="642"/>
      <c r="CW33" s="642"/>
      <c r="CX33" s="642"/>
      <c r="CY33" s="643"/>
      <c r="CZ33" s="646">
        <v>18.899999999999999</v>
      </c>
      <c r="DA33" s="675"/>
      <c r="DB33" s="675"/>
      <c r="DC33" s="676"/>
      <c r="DD33" s="649">
        <v>365936</v>
      </c>
      <c r="DE33" s="642"/>
      <c r="DF33" s="642"/>
      <c r="DG33" s="642"/>
      <c r="DH33" s="642"/>
      <c r="DI33" s="642"/>
      <c r="DJ33" s="642"/>
      <c r="DK33" s="643"/>
      <c r="DL33" s="649">
        <v>282495</v>
      </c>
      <c r="DM33" s="642"/>
      <c r="DN33" s="642"/>
      <c r="DO33" s="642"/>
      <c r="DP33" s="642"/>
      <c r="DQ33" s="642"/>
      <c r="DR33" s="642"/>
      <c r="DS33" s="642"/>
      <c r="DT33" s="642"/>
      <c r="DU33" s="642"/>
      <c r="DV33" s="643"/>
      <c r="DW33" s="646">
        <v>32.1</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98459</v>
      </c>
      <c r="S34" s="644"/>
      <c r="T34" s="644"/>
      <c r="U34" s="644"/>
      <c r="V34" s="644"/>
      <c r="W34" s="644"/>
      <c r="X34" s="644"/>
      <c r="Y34" s="645"/>
      <c r="Z34" s="703">
        <v>3.5</v>
      </c>
      <c r="AA34" s="703"/>
      <c r="AB34" s="703"/>
      <c r="AC34" s="703"/>
      <c r="AD34" s="704">
        <v>60243</v>
      </c>
      <c r="AE34" s="704"/>
      <c r="AF34" s="704"/>
      <c r="AG34" s="704"/>
      <c r="AH34" s="704"/>
      <c r="AI34" s="704"/>
      <c r="AJ34" s="704"/>
      <c r="AK34" s="704"/>
      <c r="AL34" s="646">
        <v>7.1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329361</v>
      </c>
      <c r="CS34" s="644"/>
      <c r="CT34" s="644"/>
      <c r="CU34" s="644"/>
      <c r="CV34" s="644"/>
      <c r="CW34" s="644"/>
      <c r="CX34" s="644"/>
      <c r="CY34" s="645"/>
      <c r="CZ34" s="646">
        <v>12.1</v>
      </c>
      <c r="DA34" s="675"/>
      <c r="DB34" s="675"/>
      <c r="DC34" s="676"/>
      <c r="DD34" s="649">
        <v>228895</v>
      </c>
      <c r="DE34" s="644"/>
      <c r="DF34" s="644"/>
      <c r="DG34" s="644"/>
      <c r="DH34" s="644"/>
      <c r="DI34" s="644"/>
      <c r="DJ34" s="644"/>
      <c r="DK34" s="645"/>
      <c r="DL34" s="649">
        <v>214361</v>
      </c>
      <c r="DM34" s="644"/>
      <c r="DN34" s="644"/>
      <c r="DO34" s="644"/>
      <c r="DP34" s="644"/>
      <c r="DQ34" s="644"/>
      <c r="DR34" s="644"/>
      <c r="DS34" s="644"/>
      <c r="DT34" s="644"/>
      <c r="DU34" s="644"/>
      <c r="DV34" s="645"/>
      <c r="DW34" s="646">
        <v>24.3</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495086</v>
      </c>
      <c r="S35" s="644"/>
      <c r="T35" s="644"/>
      <c r="U35" s="644"/>
      <c r="V35" s="644"/>
      <c r="W35" s="644"/>
      <c r="X35" s="644"/>
      <c r="Y35" s="645"/>
      <c r="Z35" s="703">
        <v>17.399999999999999</v>
      </c>
      <c r="AA35" s="703"/>
      <c r="AB35" s="703"/>
      <c r="AC35" s="703"/>
      <c r="AD35" s="704" t="s">
        <v>122</v>
      </c>
      <c r="AE35" s="704"/>
      <c r="AF35" s="704"/>
      <c r="AG35" s="704"/>
      <c r="AH35" s="704"/>
      <c r="AI35" s="704"/>
      <c r="AJ35" s="704"/>
      <c r="AK35" s="704"/>
      <c r="AL35" s="646" t="s">
        <v>131</v>
      </c>
      <c r="AM35" s="647"/>
      <c r="AN35" s="647"/>
      <c r="AO35" s="705"/>
      <c r="AP35" s="214"/>
      <c r="AQ35" s="709" t="s">
        <v>319</v>
      </c>
      <c r="AR35" s="710"/>
      <c r="AS35" s="710"/>
      <c r="AT35" s="710"/>
      <c r="AU35" s="710"/>
      <c r="AV35" s="710"/>
      <c r="AW35" s="710"/>
      <c r="AX35" s="710"/>
      <c r="AY35" s="711"/>
      <c r="AZ35" s="706">
        <v>90921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3042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5641</v>
      </c>
      <c r="CS35" s="642"/>
      <c r="CT35" s="642"/>
      <c r="CU35" s="642"/>
      <c r="CV35" s="642"/>
      <c r="CW35" s="642"/>
      <c r="CX35" s="642"/>
      <c r="CY35" s="643"/>
      <c r="CZ35" s="646">
        <v>0.2</v>
      </c>
      <c r="DA35" s="675"/>
      <c r="DB35" s="675"/>
      <c r="DC35" s="676"/>
      <c r="DD35" s="649">
        <v>889</v>
      </c>
      <c r="DE35" s="642"/>
      <c r="DF35" s="642"/>
      <c r="DG35" s="642"/>
      <c r="DH35" s="642"/>
      <c r="DI35" s="642"/>
      <c r="DJ35" s="642"/>
      <c r="DK35" s="643"/>
      <c r="DL35" s="649">
        <v>889</v>
      </c>
      <c r="DM35" s="642"/>
      <c r="DN35" s="642"/>
      <c r="DO35" s="642"/>
      <c r="DP35" s="642"/>
      <c r="DQ35" s="642"/>
      <c r="DR35" s="642"/>
      <c r="DS35" s="642"/>
      <c r="DT35" s="642"/>
      <c r="DU35" s="642"/>
      <c r="DV35" s="643"/>
      <c r="DW35" s="646">
        <v>0.1</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238</v>
      </c>
      <c r="AA36" s="703"/>
      <c r="AB36" s="703"/>
      <c r="AC36" s="703"/>
      <c r="AD36" s="704" t="s">
        <v>122</v>
      </c>
      <c r="AE36" s="704"/>
      <c r="AF36" s="704"/>
      <c r="AG36" s="704"/>
      <c r="AH36" s="704"/>
      <c r="AI36" s="704"/>
      <c r="AJ36" s="704"/>
      <c r="AK36" s="704"/>
      <c r="AL36" s="646" t="s">
        <v>238</v>
      </c>
      <c r="AM36" s="647"/>
      <c r="AN36" s="647"/>
      <c r="AO36" s="705"/>
      <c r="AQ36" s="678" t="s">
        <v>323</v>
      </c>
      <c r="AR36" s="679"/>
      <c r="AS36" s="679"/>
      <c r="AT36" s="679"/>
      <c r="AU36" s="679"/>
      <c r="AV36" s="679"/>
      <c r="AW36" s="679"/>
      <c r="AX36" s="679"/>
      <c r="AY36" s="680"/>
      <c r="AZ36" s="641">
        <v>27539</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570</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83056</v>
      </c>
      <c r="CS36" s="644"/>
      <c r="CT36" s="644"/>
      <c r="CU36" s="644"/>
      <c r="CV36" s="644"/>
      <c r="CW36" s="644"/>
      <c r="CX36" s="644"/>
      <c r="CY36" s="645"/>
      <c r="CZ36" s="646">
        <v>3.1</v>
      </c>
      <c r="DA36" s="675"/>
      <c r="DB36" s="675"/>
      <c r="DC36" s="676"/>
      <c r="DD36" s="649">
        <v>45080</v>
      </c>
      <c r="DE36" s="644"/>
      <c r="DF36" s="644"/>
      <c r="DG36" s="644"/>
      <c r="DH36" s="644"/>
      <c r="DI36" s="644"/>
      <c r="DJ36" s="644"/>
      <c r="DK36" s="645"/>
      <c r="DL36" s="649">
        <v>41174</v>
      </c>
      <c r="DM36" s="644"/>
      <c r="DN36" s="644"/>
      <c r="DO36" s="644"/>
      <c r="DP36" s="644"/>
      <c r="DQ36" s="644"/>
      <c r="DR36" s="644"/>
      <c r="DS36" s="644"/>
      <c r="DT36" s="644"/>
      <c r="DU36" s="644"/>
      <c r="DV36" s="645"/>
      <c r="DW36" s="646">
        <v>4.7</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27186</v>
      </c>
      <c r="S37" s="644"/>
      <c r="T37" s="644"/>
      <c r="U37" s="644"/>
      <c r="V37" s="644"/>
      <c r="W37" s="644"/>
      <c r="X37" s="644"/>
      <c r="Y37" s="645"/>
      <c r="Z37" s="703">
        <v>1</v>
      </c>
      <c r="AA37" s="703"/>
      <c r="AB37" s="703"/>
      <c r="AC37" s="703"/>
      <c r="AD37" s="704" t="s">
        <v>131</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24665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80</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1825</v>
      </c>
      <c r="CS37" s="642"/>
      <c r="CT37" s="642"/>
      <c r="CU37" s="642"/>
      <c r="CV37" s="642"/>
      <c r="CW37" s="642"/>
      <c r="CX37" s="642"/>
      <c r="CY37" s="643"/>
      <c r="CZ37" s="646">
        <v>0.1</v>
      </c>
      <c r="DA37" s="675"/>
      <c r="DB37" s="675"/>
      <c r="DC37" s="676"/>
      <c r="DD37" s="649">
        <v>1825</v>
      </c>
      <c r="DE37" s="642"/>
      <c r="DF37" s="642"/>
      <c r="DG37" s="642"/>
      <c r="DH37" s="642"/>
      <c r="DI37" s="642"/>
      <c r="DJ37" s="642"/>
      <c r="DK37" s="643"/>
      <c r="DL37" s="649">
        <v>1825</v>
      </c>
      <c r="DM37" s="642"/>
      <c r="DN37" s="642"/>
      <c r="DO37" s="642"/>
      <c r="DP37" s="642"/>
      <c r="DQ37" s="642"/>
      <c r="DR37" s="642"/>
      <c r="DS37" s="642"/>
      <c r="DT37" s="642"/>
      <c r="DU37" s="642"/>
      <c r="DV37" s="643"/>
      <c r="DW37" s="646">
        <v>0.2</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2840070</v>
      </c>
      <c r="S38" s="693"/>
      <c r="T38" s="693"/>
      <c r="U38" s="693"/>
      <c r="V38" s="693"/>
      <c r="W38" s="693"/>
      <c r="X38" s="693"/>
      <c r="Y38" s="698"/>
      <c r="Z38" s="699">
        <v>100</v>
      </c>
      <c r="AA38" s="699"/>
      <c r="AB38" s="699"/>
      <c r="AC38" s="699"/>
      <c r="AD38" s="700">
        <v>853612</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930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134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90921</v>
      </c>
      <c r="CS38" s="644"/>
      <c r="CT38" s="644"/>
      <c r="CU38" s="644"/>
      <c r="CV38" s="644"/>
      <c r="CW38" s="644"/>
      <c r="CX38" s="644"/>
      <c r="CY38" s="645"/>
      <c r="CZ38" s="646">
        <v>3.3</v>
      </c>
      <c r="DA38" s="675"/>
      <c r="DB38" s="675"/>
      <c r="DC38" s="676"/>
      <c r="DD38" s="649">
        <v>89072</v>
      </c>
      <c r="DE38" s="644"/>
      <c r="DF38" s="644"/>
      <c r="DG38" s="644"/>
      <c r="DH38" s="644"/>
      <c r="DI38" s="644"/>
      <c r="DJ38" s="644"/>
      <c r="DK38" s="645"/>
      <c r="DL38" s="649">
        <v>24071</v>
      </c>
      <c r="DM38" s="644"/>
      <c r="DN38" s="644"/>
      <c r="DO38" s="644"/>
      <c r="DP38" s="644"/>
      <c r="DQ38" s="644"/>
      <c r="DR38" s="644"/>
      <c r="DS38" s="644"/>
      <c r="DT38" s="644"/>
      <c r="DU38" s="644"/>
      <c r="DV38" s="645"/>
      <c r="DW38" s="646">
        <v>2.7</v>
      </c>
      <c r="DX38" s="675"/>
      <c r="DY38" s="675"/>
      <c r="DZ38" s="675"/>
      <c r="EA38" s="675"/>
      <c r="EB38" s="675"/>
      <c r="EC38" s="677"/>
    </row>
    <row r="39" spans="2:133" ht="11.25" customHeight="1">
      <c r="AQ39" s="678" t="s">
        <v>334</v>
      </c>
      <c r="AR39" s="679"/>
      <c r="AS39" s="679"/>
      <c r="AT39" s="679"/>
      <c r="AU39" s="679"/>
      <c r="AV39" s="679"/>
      <c r="AW39" s="679"/>
      <c r="AX39" s="679"/>
      <c r="AY39" s="680"/>
      <c r="AZ39" s="641" t="s">
        <v>238</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73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1866</v>
      </c>
      <c r="CS39" s="642"/>
      <c r="CT39" s="642"/>
      <c r="CU39" s="642"/>
      <c r="CV39" s="642"/>
      <c r="CW39" s="642"/>
      <c r="CX39" s="642"/>
      <c r="CY39" s="643"/>
      <c r="CZ39" s="646">
        <v>0.1</v>
      </c>
      <c r="DA39" s="675"/>
      <c r="DB39" s="675"/>
      <c r="DC39" s="676"/>
      <c r="DD39" s="649" t="s">
        <v>122</v>
      </c>
      <c r="DE39" s="642"/>
      <c r="DF39" s="642"/>
      <c r="DG39" s="642"/>
      <c r="DH39" s="642"/>
      <c r="DI39" s="642"/>
      <c r="DJ39" s="642"/>
      <c r="DK39" s="643"/>
      <c r="DL39" s="649" t="s">
        <v>122</v>
      </c>
      <c r="DM39" s="642"/>
      <c r="DN39" s="642"/>
      <c r="DO39" s="642"/>
      <c r="DP39" s="642"/>
      <c r="DQ39" s="642"/>
      <c r="DR39" s="642"/>
      <c r="DS39" s="642"/>
      <c r="DT39" s="642"/>
      <c r="DU39" s="642"/>
      <c r="DV39" s="643"/>
      <c r="DW39" s="646" t="s">
        <v>131</v>
      </c>
      <c r="DX39" s="675"/>
      <c r="DY39" s="675"/>
      <c r="DZ39" s="675"/>
      <c r="EA39" s="675"/>
      <c r="EB39" s="675"/>
      <c r="EC39" s="677"/>
    </row>
    <row r="40" spans="2:133" ht="11.25" customHeight="1">
      <c r="AQ40" s="678" t="s">
        <v>338</v>
      </c>
      <c r="AR40" s="679"/>
      <c r="AS40" s="679"/>
      <c r="AT40" s="679"/>
      <c r="AU40" s="679"/>
      <c r="AV40" s="679"/>
      <c r="AW40" s="679"/>
      <c r="AX40" s="679"/>
      <c r="AY40" s="680"/>
      <c r="AZ40" s="641">
        <v>5838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226</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2000</v>
      </c>
      <c r="CS40" s="644"/>
      <c r="CT40" s="644"/>
      <c r="CU40" s="644"/>
      <c r="CV40" s="644"/>
      <c r="CW40" s="644"/>
      <c r="CX40" s="644"/>
      <c r="CY40" s="645"/>
      <c r="CZ40" s="646">
        <v>0.1</v>
      </c>
      <c r="DA40" s="675"/>
      <c r="DB40" s="675"/>
      <c r="DC40" s="676"/>
      <c r="DD40" s="649">
        <v>2000</v>
      </c>
      <c r="DE40" s="644"/>
      <c r="DF40" s="644"/>
      <c r="DG40" s="644"/>
      <c r="DH40" s="644"/>
      <c r="DI40" s="644"/>
      <c r="DJ40" s="644"/>
      <c r="DK40" s="645"/>
      <c r="DL40" s="649">
        <v>2000</v>
      </c>
      <c r="DM40" s="644"/>
      <c r="DN40" s="644"/>
      <c r="DO40" s="644"/>
      <c r="DP40" s="644"/>
      <c r="DQ40" s="644"/>
      <c r="DR40" s="644"/>
      <c r="DS40" s="644"/>
      <c r="DT40" s="644"/>
      <c r="DU40" s="644"/>
      <c r="DV40" s="645"/>
      <c r="DW40" s="646">
        <v>0.2</v>
      </c>
      <c r="DX40" s="675"/>
      <c r="DY40" s="675"/>
      <c r="DZ40" s="675"/>
      <c r="EA40" s="675"/>
      <c r="EB40" s="675"/>
      <c r="EC40" s="677"/>
    </row>
    <row r="41" spans="2:133" ht="11.25" customHeight="1">
      <c r="AQ41" s="690" t="s">
        <v>341</v>
      </c>
      <c r="AR41" s="691"/>
      <c r="AS41" s="691"/>
      <c r="AT41" s="691"/>
      <c r="AU41" s="691"/>
      <c r="AV41" s="691"/>
      <c r="AW41" s="691"/>
      <c r="AX41" s="691"/>
      <c r="AY41" s="692"/>
      <c r="AZ41" s="656">
        <v>31949</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379</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238</v>
      </c>
      <c r="DA41" s="675"/>
      <c r="DB41" s="675"/>
      <c r="DC41" s="676"/>
      <c r="DD41" s="649" t="s">
        <v>238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1650558</v>
      </c>
      <c r="CS42" s="644"/>
      <c r="CT42" s="644"/>
      <c r="CU42" s="644"/>
      <c r="CV42" s="644"/>
      <c r="CW42" s="644"/>
      <c r="CX42" s="644"/>
      <c r="CY42" s="645"/>
      <c r="CZ42" s="646">
        <v>60.8</v>
      </c>
      <c r="DA42" s="647"/>
      <c r="DB42" s="647"/>
      <c r="DC42" s="648"/>
      <c r="DD42" s="649">
        <v>248396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t="s">
        <v>131</v>
      </c>
      <c r="CS43" s="642"/>
      <c r="CT43" s="642"/>
      <c r="CU43" s="642"/>
      <c r="CV43" s="642"/>
      <c r="CW43" s="642"/>
      <c r="CX43" s="642"/>
      <c r="CY43" s="643"/>
      <c r="CZ43" s="646" t="s">
        <v>131</v>
      </c>
      <c r="DA43" s="675"/>
      <c r="DB43" s="675"/>
      <c r="DC43" s="676"/>
      <c r="DD43" s="649" t="s">
        <v>131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1292908</v>
      </c>
      <c r="CS44" s="644"/>
      <c r="CT44" s="644"/>
      <c r="CU44" s="644"/>
      <c r="CV44" s="644"/>
      <c r="CW44" s="644"/>
      <c r="CX44" s="644"/>
      <c r="CY44" s="645"/>
      <c r="CZ44" s="646">
        <v>47.6</v>
      </c>
      <c r="DA44" s="647"/>
      <c r="DB44" s="647"/>
      <c r="DC44" s="648"/>
      <c r="DD44" s="649">
        <v>226720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778039</v>
      </c>
      <c r="CS45" s="642"/>
      <c r="CT45" s="642"/>
      <c r="CU45" s="642"/>
      <c r="CV45" s="642"/>
      <c r="CW45" s="642"/>
      <c r="CX45" s="642"/>
      <c r="CY45" s="643"/>
      <c r="CZ45" s="646">
        <v>28.6</v>
      </c>
      <c r="DA45" s="675"/>
      <c r="DB45" s="675"/>
      <c r="DC45" s="676"/>
      <c r="DD45" s="649">
        <v>20415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514869</v>
      </c>
      <c r="CS46" s="644"/>
      <c r="CT46" s="644"/>
      <c r="CU46" s="644"/>
      <c r="CV46" s="644"/>
      <c r="CW46" s="644"/>
      <c r="CX46" s="644"/>
      <c r="CY46" s="645"/>
      <c r="CZ46" s="646">
        <v>19</v>
      </c>
      <c r="DA46" s="647"/>
      <c r="DB46" s="647"/>
      <c r="DC46" s="648"/>
      <c r="DD46" s="649">
        <v>206305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357650</v>
      </c>
      <c r="CS47" s="642"/>
      <c r="CT47" s="642"/>
      <c r="CU47" s="642"/>
      <c r="CV47" s="642"/>
      <c r="CW47" s="642"/>
      <c r="CX47" s="642"/>
      <c r="CY47" s="643"/>
      <c r="CZ47" s="646">
        <v>13.2</v>
      </c>
      <c r="DA47" s="675"/>
      <c r="DB47" s="675"/>
      <c r="DC47" s="676"/>
      <c r="DD47" s="649">
        <v>21676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238</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2716001</v>
      </c>
      <c r="CS49" s="657"/>
      <c r="CT49" s="657"/>
      <c r="CU49" s="657"/>
      <c r="CV49" s="657"/>
      <c r="CW49" s="657"/>
      <c r="CX49" s="657"/>
      <c r="CY49" s="658"/>
      <c r="CZ49" s="659">
        <v>100</v>
      </c>
      <c r="DA49" s="660"/>
      <c r="DB49" s="660"/>
      <c r="DC49" s="661"/>
      <c r="DD49" s="662">
        <v>1138079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dVHCLVscZ5S1m6iqT55Uo07guQYLgr6POiutU0HDglf5G0wCcgqI5mHMtMa6d21ZbpoZ2+AIUDI6sJFdL95LuQ==" saltValue="Qgc1S9Kk9ULrdp99zSti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2954</v>
      </c>
      <c r="R7" s="1174"/>
      <c r="S7" s="1174"/>
      <c r="T7" s="1174"/>
      <c r="U7" s="1174"/>
      <c r="V7" s="1174">
        <v>2830</v>
      </c>
      <c r="W7" s="1174"/>
      <c r="X7" s="1174"/>
      <c r="Y7" s="1174"/>
      <c r="Z7" s="1174"/>
      <c r="AA7" s="1174">
        <v>124</v>
      </c>
      <c r="AB7" s="1174"/>
      <c r="AC7" s="1174"/>
      <c r="AD7" s="1174"/>
      <c r="AE7" s="1175"/>
      <c r="AF7" s="1176">
        <v>115</v>
      </c>
      <c r="AG7" s="1177"/>
      <c r="AH7" s="1177"/>
      <c r="AI7" s="1177"/>
      <c r="AJ7" s="1178"/>
      <c r="AK7" s="1160">
        <v>2</v>
      </c>
      <c r="AL7" s="1161"/>
      <c r="AM7" s="1161"/>
      <c r="AN7" s="1161"/>
      <c r="AO7" s="1161"/>
      <c r="AP7" s="1161">
        <v>2551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2954</v>
      </c>
      <c r="R23" s="1138"/>
      <c r="S23" s="1138"/>
      <c r="T23" s="1138"/>
      <c r="U23" s="1138"/>
      <c r="V23" s="1138">
        <v>2830</v>
      </c>
      <c r="W23" s="1138"/>
      <c r="X23" s="1138"/>
      <c r="Y23" s="1138"/>
      <c r="Z23" s="1138"/>
      <c r="AA23" s="1138">
        <v>124</v>
      </c>
      <c r="AB23" s="1138"/>
      <c r="AC23" s="1138"/>
      <c r="AD23" s="1138"/>
      <c r="AE23" s="1139"/>
      <c r="AF23" s="1140">
        <v>115</v>
      </c>
      <c r="AG23" s="1138"/>
      <c r="AH23" s="1138"/>
      <c r="AI23" s="1138"/>
      <c r="AJ23" s="1141"/>
      <c r="AK23" s="1142"/>
      <c r="AL23" s="1143"/>
      <c r="AM23" s="1143"/>
      <c r="AN23" s="1143"/>
      <c r="AO23" s="1143"/>
      <c r="AP23" s="1138">
        <v>2551</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85</v>
      </c>
      <c r="R28" s="1123"/>
      <c r="S28" s="1123"/>
      <c r="T28" s="1123"/>
      <c r="U28" s="1123"/>
      <c r="V28" s="1123">
        <v>82</v>
      </c>
      <c r="W28" s="1123"/>
      <c r="X28" s="1123"/>
      <c r="Y28" s="1123"/>
      <c r="Z28" s="1123"/>
      <c r="AA28" s="1123">
        <v>3</v>
      </c>
      <c r="AB28" s="1123"/>
      <c r="AC28" s="1123"/>
      <c r="AD28" s="1123"/>
      <c r="AE28" s="1124"/>
      <c r="AF28" s="1125">
        <v>3</v>
      </c>
      <c r="AG28" s="1123"/>
      <c r="AH28" s="1123"/>
      <c r="AI28" s="1123"/>
      <c r="AJ28" s="1126"/>
      <c r="AK28" s="1127">
        <v>2</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43</v>
      </c>
      <c r="R29" s="1113"/>
      <c r="S29" s="1113"/>
      <c r="T29" s="1113"/>
      <c r="U29" s="1113"/>
      <c r="V29" s="1113">
        <v>38</v>
      </c>
      <c r="W29" s="1113"/>
      <c r="X29" s="1113"/>
      <c r="Y29" s="1113"/>
      <c r="Z29" s="1113"/>
      <c r="AA29" s="1113">
        <v>5</v>
      </c>
      <c r="AB29" s="1113"/>
      <c r="AC29" s="1113"/>
      <c r="AD29" s="1113"/>
      <c r="AE29" s="1114"/>
      <c r="AF29" s="1088">
        <v>5</v>
      </c>
      <c r="AG29" s="1089"/>
      <c r="AH29" s="1089"/>
      <c r="AI29" s="1089"/>
      <c r="AJ29" s="1090"/>
      <c r="AK29" s="1049">
        <v>10</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5</v>
      </c>
      <c r="R30" s="1113"/>
      <c r="S30" s="1113"/>
      <c r="T30" s="1113"/>
      <c r="U30" s="1113"/>
      <c r="V30" s="1113">
        <v>5</v>
      </c>
      <c r="W30" s="1113"/>
      <c r="X30" s="1113"/>
      <c r="Y30" s="1113"/>
      <c r="Z30" s="1113"/>
      <c r="AA30" s="1113">
        <v>0</v>
      </c>
      <c r="AB30" s="1113"/>
      <c r="AC30" s="1113"/>
      <c r="AD30" s="1113"/>
      <c r="AE30" s="1114"/>
      <c r="AF30" s="1088">
        <v>0</v>
      </c>
      <c r="AG30" s="1089"/>
      <c r="AH30" s="1089"/>
      <c r="AI30" s="1089"/>
      <c r="AJ30" s="1090"/>
      <c r="AK30" s="1049">
        <v>2</v>
      </c>
      <c r="AL30" s="1040"/>
      <c r="AM30" s="1040"/>
      <c r="AN30" s="1040"/>
      <c r="AO30" s="1040"/>
      <c r="AP30" s="1040" t="s">
        <v>576</v>
      </c>
      <c r="AQ30" s="1040"/>
      <c r="AR30" s="1040"/>
      <c r="AS30" s="1040"/>
      <c r="AT30" s="1040"/>
      <c r="AU30" s="1040" t="s">
        <v>576</v>
      </c>
      <c r="AV30" s="1040"/>
      <c r="AW30" s="1040"/>
      <c r="AX30" s="1040"/>
      <c r="AY30" s="1040"/>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1</v>
      </c>
      <c r="R31" s="1113"/>
      <c r="S31" s="1113"/>
      <c r="T31" s="1113"/>
      <c r="U31" s="1113"/>
      <c r="V31" s="1113">
        <v>1</v>
      </c>
      <c r="W31" s="1113"/>
      <c r="X31" s="1113"/>
      <c r="Y31" s="1113"/>
      <c r="Z31" s="1113"/>
      <c r="AA31" s="1113">
        <v>0</v>
      </c>
      <c r="AB31" s="1113"/>
      <c r="AC31" s="1113"/>
      <c r="AD31" s="1113"/>
      <c r="AE31" s="1114"/>
      <c r="AF31" s="1088" t="s">
        <v>396</v>
      </c>
      <c r="AG31" s="1089"/>
      <c r="AH31" s="1089"/>
      <c r="AI31" s="1089"/>
      <c r="AJ31" s="1090"/>
      <c r="AK31" s="1049">
        <v>1</v>
      </c>
      <c r="AL31" s="1040"/>
      <c r="AM31" s="1040"/>
      <c r="AN31" s="1040"/>
      <c r="AO31" s="1040"/>
      <c r="AP31" s="1040" t="s">
        <v>576</v>
      </c>
      <c r="AQ31" s="1040"/>
      <c r="AR31" s="1040"/>
      <c r="AS31" s="1040"/>
      <c r="AT31" s="1040"/>
      <c r="AU31" s="1040" t="s">
        <v>576</v>
      </c>
      <c r="AV31" s="1040"/>
      <c r="AW31" s="1040"/>
      <c r="AX31" s="1040"/>
      <c r="AY31" s="1040"/>
      <c r="AZ31" s="1111" t="s">
        <v>576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428</v>
      </c>
      <c r="R32" s="1113"/>
      <c r="S32" s="1113"/>
      <c r="T32" s="1113"/>
      <c r="U32" s="1113"/>
      <c r="V32" s="1113">
        <v>408</v>
      </c>
      <c r="W32" s="1113"/>
      <c r="X32" s="1113"/>
      <c r="Y32" s="1113"/>
      <c r="Z32" s="1113"/>
      <c r="AA32" s="1113">
        <v>20</v>
      </c>
      <c r="AB32" s="1113"/>
      <c r="AC32" s="1113"/>
      <c r="AD32" s="1113"/>
      <c r="AE32" s="1114"/>
      <c r="AF32" s="1088">
        <v>20</v>
      </c>
      <c r="AG32" s="1089"/>
      <c r="AH32" s="1089"/>
      <c r="AI32" s="1089"/>
      <c r="AJ32" s="1090"/>
      <c r="AK32" s="1049">
        <v>1</v>
      </c>
      <c r="AL32" s="1040"/>
      <c r="AM32" s="1040"/>
      <c r="AN32" s="1040"/>
      <c r="AO32" s="1040"/>
      <c r="AP32" s="1040">
        <v>61</v>
      </c>
      <c r="AQ32" s="1040"/>
      <c r="AR32" s="1040"/>
      <c r="AS32" s="1040"/>
      <c r="AT32" s="1040"/>
      <c r="AU32" s="1040" t="s">
        <v>576</v>
      </c>
      <c r="AV32" s="1040"/>
      <c r="AW32" s="1040"/>
      <c r="AX32" s="1040"/>
      <c r="AY32" s="1040"/>
      <c r="AZ32" s="1111" t="s">
        <v>576</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124</v>
      </c>
      <c r="R33" s="1113"/>
      <c r="S33" s="1113"/>
      <c r="T33" s="1113"/>
      <c r="U33" s="1113"/>
      <c r="V33" s="1113">
        <v>124</v>
      </c>
      <c r="W33" s="1113"/>
      <c r="X33" s="1113"/>
      <c r="Y33" s="1113"/>
      <c r="Z33" s="1113"/>
      <c r="AA33" s="1113">
        <v>0</v>
      </c>
      <c r="AB33" s="1113"/>
      <c r="AC33" s="1113"/>
      <c r="AD33" s="1113"/>
      <c r="AE33" s="1114"/>
      <c r="AF33" s="1088" t="s">
        <v>400</v>
      </c>
      <c r="AG33" s="1089"/>
      <c r="AH33" s="1089"/>
      <c r="AI33" s="1089"/>
      <c r="AJ33" s="1090"/>
      <c r="AK33" s="1049">
        <v>18</v>
      </c>
      <c r="AL33" s="1040"/>
      <c r="AM33" s="1040"/>
      <c r="AN33" s="1040"/>
      <c r="AO33" s="1040"/>
      <c r="AP33" s="1040">
        <v>163</v>
      </c>
      <c r="AQ33" s="1040"/>
      <c r="AR33" s="1040"/>
      <c r="AS33" s="1040"/>
      <c r="AT33" s="1040"/>
      <c r="AU33" s="1040" t="s">
        <v>576</v>
      </c>
      <c r="AV33" s="1040"/>
      <c r="AW33" s="1040"/>
      <c r="AX33" s="1040"/>
      <c r="AY33" s="1040"/>
      <c r="AZ33" s="1111" t="s">
        <v>576</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29</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573</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576</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574</v>
      </c>
      <c r="C69" s="1044"/>
      <c r="D69" s="1044"/>
      <c r="E69" s="1044"/>
      <c r="F69" s="1044"/>
      <c r="G69" s="1044"/>
      <c r="H69" s="1044"/>
      <c r="I69" s="1044"/>
      <c r="J69" s="1044"/>
      <c r="K69" s="1044"/>
      <c r="L69" s="1044"/>
      <c r="M69" s="1044"/>
      <c r="N69" s="1044"/>
      <c r="O69" s="1044"/>
      <c r="P69" s="1045"/>
      <c r="Q69" s="1046">
        <v>1732</v>
      </c>
      <c r="R69" s="1040"/>
      <c r="S69" s="1040"/>
      <c r="T69" s="1040"/>
      <c r="U69" s="1040"/>
      <c r="V69" s="1040">
        <v>1728</v>
      </c>
      <c r="W69" s="1040"/>
      <c r="X69" s="1040"/>
      <c r="Y69" s="1040"/>
      <c r="Z69" s="1040"/>
      <c r="AA69" s="1040">
        <v>4</v>
      </c>
      <c r="AB69" s="1040"/>
      <c r="AC69" s="1040"/>
      <c r="AD69" s="1040"/>
      <c r="AE69" s="1040"/>
      <c r="AF69" s="1040">
        <v>4</v>
      </c>
      <c r="AG69" s="1040"/>
      <c r="AH69" s="1040"/>
      <c r="AI69" s="1040"/>
      <c r="AJ69" s="1040"/>
      <c r="AK69" s="1040">
        <v>2</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575</v>
      </c>
      <c r="C70" s="1044"/>
      <c r="D70" s="1044"/>
      <c r="E70" s="1044"/>
      <c r="F70" s="1044"/>
      <c r="G70" s="1044"/>
      <c r="H70" s="1044"/>
      <c r="I70" s="1044"/>
      <c r="J70" s="1044"/>
      <c r="K70" s="1044"/>
      <c r="L70" s="1044"/>
      <c r="M70" s="1044"/>
      <c r="N70" s="1044"/>
      <c r="O70" s="1044"/>
      <c r="P70" s="1045"/>
      <c r="Q70" s="1046">
        <v>281185</v>
      </c>
      <c r="R70" s="1040"/>
      <c r="S70" s="1040"/>
      <c r="T70" s="1040"/>
      <c r="U70" s="1040"/>
      <c r="V70" s="1040">
        <v>271261</v>
      </c>
      <c r="W70" s="1040"/>
      <c r="X70" s="1040"/>
      <c r="Y70" s="1040"/>
      <c r="Z70" s="1040"/>
      <c r="AA70" s="1040">
        <v>9925</v>
      </c>
      <c r="AB70" s="1040"/>
      <c r="AC70" s="1040"/>
      <c r="AD70" s="1040"/>
      <c r="AE70" s="1040"/>
      <c r="AF70" s="1040">
        <v>9925</v>
      </c>
      <c r="AG70" s="1040"/>
      <c r="AH70" s="1040"/>
      <c r="AI70" s="1040"/>
      <c r="AJ70" s="1040"/>
      <c r="AK70" s="1040">
        <v>1647</v>
      </c>
      <c r="AL70" s="1040"/>
      <c r="AM70" s="1040"/>
      <c r="AN70" s="1040"/>
      <c r="AO70" s="1040"/>
      <c r="AP70" s="1040" t="s">
        <v>576</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10006</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299</v>
      </c>
      <c r="AG109" s="963"/>
      <c r="AH109" s="963"/>
      <c r="AI109" s="963"/>
      <c r="AJ109" s="964"/>
      <c r="AK109" s="965" t="s">
        <v>298</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299</v>
      </c>
      <c r="BW109" s="963"/>
      <c r="BX109" s="963"/>
      <c r="BY109" s="963"/>
      <c r="BZ109" s="964"/>
      <c r="CA109" s="965" t="s">
        <v>298</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299</v>
      </c>
      <c r="DM109" s="963"/>
      <c r="DN109" s="963"/>
      <c r="DO109" s="963"/>
      <c r="DP109" s="964"/>
      <c r="DQ109" s="965" t="s">
        <v>298</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313075</v>
      </c>
      <c r="AB110" s="956"/>
      <c r="AC110" s="956"/>
      <c r="AD110" s="956"/>
      <c r="AE110" s="957"/>
      <c r="AF110" s="958">
        <v>294818</v>
      </c>
      <c r="AG110" s="956"/>
      <c r="AH110" s="956"/>
      <c r="AI110" s="956"/>
      <c r="AJ110" s="957"/>
      <c r="AK110" s="958">
        <v>263356</v>
      </c>
      <c r="AL110" s="956"/>
      <c r="AM110" s="956"/>
      <c r="AN110" s="956"/>
      <c r="AO110" s="957"/>
      <c r="AP110" s="959">
        <v>46.9</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2230070</v>
      </c>
      <c r="BR110" s="903"/>
      <c r="BS110" s="903"/>
      <c r="BT110" s="903"/>
      <c r="BU110" s="903"/>
      <c r="BV110" s="903">
        <v>2299209</v>
      </c>
      <c r="BW110" s="903"/>
      <c r="BX110" s="903"/>
      <c r="BY110" s="903"/>
      <c r="BZ110" s="903"/>
      <c r="CA110" s="903">
        <v>2550917</v>
      </c>
      <c r="CB110" s="903"/>
      <c r="CC110" s="903"/>
      <c r="CD110" s="903"/>
      <c r="CE110" s="903"/>
      <c r="CF110" s="927">
        <v>454.2</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430</v>
      </c>
      <c r="DR110" s="903"/>
      <c r="DS110" s="903"/>
      <c r="DT110" s="903"/>
      <c r="DU110" s="903"/>
      <c r="DV110" s="904" t="s">
        <v>430</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404</v>
      </c>
      <c r="AG111" s="984"/>
      <c r="AH111" s="984"/>
      <c r="AI111" s="984"/>
      <c r="AJ111" s="985"/>
      <c r="AK111" s="986" t="s">
        <v>433</v>
      </c>
      <c r="AL111" s="984"/>
      <c r="AM111" s="984"/>
      <c r="AN111" s="984"/>
      <c r="AO111" s="985"/>
      <c r="AP111" s="987" t="s">
        <v>404</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435</v>
      </c>
      <c r="BR111" s="875"/>
      <c r="BS111" s="875"/>
      <c r="BT111" s="875"/>
      <c r="BU111" s="875"/>
      <c r="BV111" s="875" t="s">
        <v>432</v>
      </c>
      <c r="BW111" s="875"/>
      <c r="BX111" s="875"/>
      <c r="BY111" s="875"/>
      <c r="BZ111" s="875"/>
      <c r="CA111" s="875" t="s">
        <v>432</v>
      </c>
      <c r="CB111" s="875"/>
      <c r="CC111" s="875"/>
      <c r="CD111" s="875"/>
      <c r="CE111" s="875"/>
      <c r="CF111" s="936" t="s">
        <v>404</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437</v>
      </c>
      <c r="DR111" s="875"/>
      <c r="DS111" s="875"/>
      <c r="DT111" s="875"/>
      <c r="DU111" s="875"/>
      <c r="DV111" s="852" t="s">
        <v>432</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435</v>
      </c>
      <c r="AG112" s="838"/>
      <c r="AH112" s="838"/>
      <c r="AI112" s="838"/>
      <c r="AJ112" s="839"/>
      <c r="AK112" s="840" t="s">
        <v>437</v>
      </c>
      <c r="AL112" s="838"/>
      <c r="AM112" s="838"/>
      <c r="AN112" s="838"/>
      <c r="AO112" s="839"/>
      <c r="AP112" s="885" t="s">
        <v>404</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1534</v>
      </c>
      <c r="BR112" s="875"/>
      <c r="BS112" s="875"/>
      <c r="BT112" s="875"/>
      <c r="BU112" s="875"/>
      <c r="BV112" s="875" t="s">
        <v>437</v>
      </c>
      <c r="BW112" s="875"/>
      <c r="BX112" s="875"/>
      <c r="BY112" s="875"/>
      <c r="BZ112" s="875"/>
      <c r="CA112" s="875" t="s">
        <v>441</v>
      </c>
      <c r="CB112" s="875"/>
      <c r="CC112" s="875"/>
      <c r="CD112" s="875"/>
      <c r="CE112" s="875"/>
      <c r="CF112" s="936" t="s">
        <v>442</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404</v>
      </c>
      <c r="DH112" s="875"/>
      <c r="DI112" s="875"/>
      <c r="DJ112" s="875"/>
      <c r="DK112" s="875"/>
      <c r="DL112" s="875" t="s">
        <v>437</v>
      </c>
      <c r="DM112" s="875"/>
      <c r="DN112" s="875"/>
      <c r="DO112" s="875"/>
      <c r="DP112" s="875"/>
      <c r="DQ112" s="875" t="s">
        <v>437</v>
      </c>
      <c r="DR112" s="875"/>
      <c r="DS112" s="875"/>
      <c r="DT112" s="875"/>
      <c r="DU112" s="875"/>
      <c r="DV112" s="852" t="s">
        <v>404</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432</v>
      </c>
      <c r="AB113" s="984"/>
      <c r="AC113" s="984"/>
      <c r="AD113" s="984"/>
      <c r="AE113" s="985"/>
      <c r="AF113" s="986" t="s">
        <v>432</v>
      </c>
      <c r="AG113" s="984"/>
      <c r="AH113" s="984"/>
      <c r="AI113" s="984"/>
      <c r="AJ113" s="985"/>
      <c r="AK113" s="986" t="s">
        <v>441</v>
      </c>
      <c r="AL113" s="984"/>
      <c r="AM113" s="984"/>
      <c r="AN113" s="984"/>
      <c r="AO113" s="985"/>
      <c r="AP113" s="987" t="s">
        <v>435</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t="s">
        <v>404</v>
      </c>
      <c r="BR113" s="875"/>
      <c r="BS113" s="875"/>
      <c r="BT113" s="875"/>
      <c r="BU113" s="875"/>
      <c r="BV113" s="875" t="s">
        <v>404</v>
      </c>
      <c r="BW113" s="875"/>
      <c r="BX113" s="875"/>
      <c r="BY113" s="875"/>
      <c r="BZ113" s="875"/>
      <c r="CA113" s="875" t="s">
        <v>433</v>
      </c>
      <c r="CB113" s="875"/>
      <c r="CC113" s="875"/>
      <c r="CD113" s="875"/>
      <c r="CE113" s="875"/>
      <c r="CF113" s="936" t="s">
        <v>441</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437</v>
      </c>
      <c r="DM113" s="838"/>
      <c r="DN113" s="838"/>
      <c r="DO113" s="838"/>
      <c r="DP113" s="839"/>
      <c r="DQ113" s="840" t="s">
        <v>437</v>
      </c>
      <c r="DR113" s="838"/>
      <c r="DS113" s="838"/>
      <c r="DT113" s="838"/>
      <c r="DU113" s="839"/>
      <c r="DV113" s="885" t="s">
        <v>432</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432</v>
      </c>
      <c r="AB114" s="838"/>
      <c r="AC114" s="838"/>
      <c r="AD114" s="838"/>
      <c r="AE114" s="839"/>
      <c r="AF114" s="840" t="s">
        <v>441</v>
      </c>
      <c r="AG114" s="838"/>
      <c r="AH114" s="838"/>
      <c r="AI114" s="838"/>
      <c r="AJ114" s="839"/>
      <c r="AK114" s="840" t="s">
        <v>441</v>
      </c>
      <c r="AL114" s="838"/>
      <c r="AM114" s="838"/>
      <c r="AN114" s="838"/>
      <c r="AO114" s="839"/>
      <c r="AP114" s="885" t="s">
        <v>435</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236623</v>
      </c>
      <c r="BR114" s="875"/>
      <c r="BS114" s="875"/>
      <c r="BT114" s="875"/>
      <c r="BU114" s="875"/>
      <c r="BV114" s="875">
        <v>254374</v>
      </c>
      <c r="BW114" s="875"/>
      <c r="BX114" s="875"/>
      <c r="BY114" s="875"/>
      <c r="BZ114" s="875"/>
      <c r="CA114" s="875">
        <v>213756</v>
      </c>
      <c r="CB114" s="875"/>
      <c r="CC114" s="875"/>
      <c r="CD114" s="875"/>
      <c r="CE114" s="875"/>
      <c r="CF114" s="936">
        <v>38.1</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437</v>
      </c>
      <c r="DM114" s="838"/>
      <c r="DN114" s="838"/>
      <c r="DO114" s="838"/>
      <c r="DP114" s="839"/>
      <c r="DQ114" s="840" t="s">
        <v>433</v>
      </c>
      <c r="DR114" s="838"/>
      <c r="DS114" s="838"/>
      <c r="DT114" s="838"/>
      <c r="DU114" s="839"/>
      <c r="DV114" s="885" t="s">
        <v>437</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435</v>
      </c>
      <c r="AG115" s="984"/>
      <c r="AH115" s="984"/>
      <c r="AI115" s="984"/>
      <c r="AJ115" s="985"/>
      <c r="AK115" s="986" t="s">
        <v>442</v>
      </c>
      <c r="AL115" s="984"/>
      <c r="AM115" s="984"/>
      <c r="AN115" s="984"/>
      <c r="AO115" s="985"/>
      <c r="AP115" s="987" t="s">
        <v>435</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433</v>
      </c>
      <c r="BW115" s="875"/>
      <c r="BX115" s="875"/>
      <c r="BY115" s="875"/>
      <c r="BZ115" s="875"/>
      <c r="CA115" s="875" t="s">
        <v>437</v>
      </c>
      <c r="CB115" s="875"/>
      <c r="CC115" s="875"/>
      <c r="CD115" s="875"/>
      <c r="CE115" s="875"/>
      <c r="CF115" s="936" t="s">
        <v>433</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432</v>
      </c>
      <c r="DM115" s="838"/>
      <c r="DN115" s="838"/>
      <c r="DO115" s="838"/>
      <c r="DP115" s="839"/>
      <c r="DQ115" s="840" t="s">
        <v>432</v>
      </c>
      <c r="DR115" s="838"/>
      <c r="DS115" s="838"/>
      <c r="DT115" s="838"/>
      <c r="DU115" s="839"/>
      <c r="DV115" s="885" t="s">
        <v>432</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537</v>
      </c>
      <c r="AB116" s="838"/>
      <c r="AC116" s="838"/>
      <c r="AD116" s="838"/>
      <c r="AE116" s="839"/>
      <c r="AF116" s="840">
        <v>266</v>
      </c>
      <c r="AG116" s="838"/>
      <c r="AH116" s="838"/>
      <c r="AI116" s="838"/>
      <c r="AJ116" s="839"/>
      <c r="AK116" s="840">
        <v>244</v>
      </c>
      <c r="AL116" s="838"/>
      <c r="AM116" s="838"/>
      <c r="AN116" s="838"/>
      <c r="AO116" s="839"/>
      <c r="AP116" s="885">
        <v>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455</v>
      </c>
      <c r="BW116" s="875"/>
      <c r="BX116" s="875"/>
      <c r="BY116" s="875"/>
      <c r="BZ116" s="875"/>
      <c r="CA116" s="875" t="s">
        <v>404</v>
      </c>
      <c r="CB116" s="875"/>
      <c r="CC116" s="875"/>
      <c r="CD116" s="875"/>
      <c r="CE116" s="875"/>
      <c r="CF116" s="936" t="s">
        <v>437</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455</v>
      </c>
      <c r="DM116" s="838"/>
      <c r="DN116" s="838"/>
      <c r="DO116" s="838"/>
      <c r="DP116" s="839"/>
      <c r="DQ116" s="840" t="s">
        <v>404</v>
      </c>
      <c r="DR116" s="838"/>
      <c r="DS116" s="838"/>
      <c r="DT116" s="838"/>
      <c r="DU116" s="839"/>
      <c r="DV116" s="885" t="s">
        <v>432</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313612</v>
      </c>
      <c r="AB117" s="970"/>
      <c r="AC117" s="970"/>
      <c r="AD117" s="970"/>
      <c r="AE117" s="971"/>
      <c r="AF117" s="972">
        <v>295084</v>
      </c>
      <c r="AG117" s="970"/>
      <c r="AH117" s="970"/>
      <c r="AI117" s="970"/>
      <c r="AJ117" s="971"/>
      <c r="AK117" s="972">
        <v>263600</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442</v>
      </c>
      <c r="BR117" s="875"/>
      <c r="BS117" s="875"/>
      <c r="BT117" s="875"/>
      <c r="BU117" s="875"/>
      <c r="BV117" s="875" t="s">
        <v>433</v>
      </c>
      <c r="BW117" s="875"/>
      <c r="BX117" s="875"/>
      <c r="BY117" s="875"/>
      <c r="BZ117" s="875"/>
      <c r="CA117" s="875" t="s">
        <v>437</v>
      </c>
      <c r="CB117" s="875"/>
      <c r="CC117" s="875"/>
      <c r="CD117" s="875"/>
      <c r="CE117" s="875"/>
      <c r="CF117" s="936" t="s">
        <v>432</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437</v>
      </c>
      <c r="DH117" s="838"/>
      <c r="DI117" s="838"/>
      <c r="DJ117" s="838"/>
      <c r="DK117" s="839"/>
      <c r="DL117" s="840" t="s">
        <v>432</v>
      </c>
      <c r="DM117" s="838"/>
      <c r="DN117" s="838"/>
      <c r="DO117" s="838"/>
      <c r="DP117" s="839"/>
      <c r="DQ117" s="840" t="s">
        <v>437</v>
      </c>
      <c r="DR117" s="838"/>
      <c r="DS117" s="838"/>
      <c r="DT117" s="838"/>
      <c r="DU117" s="839"/>
      <c r="DV117" s="885" t="s">
        <v>437</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299</v>
      </c>
      <c r="AG118" s="963"/>
      <c r="AH118" s="963"/>
      <c r="AI118" s="963"/>
      <c r="AJ118" s="964"/>
      <c r="AK118" s="965" t="s">
        <v>298</v>
      </c>
      <c r="AL118" s="963"/>
      <c r="AM118" s="963"/>
      <c r="AN118" s="963"/>
      <c r="AO118" s="964"/>
      <c r="AP118" s="966" t="s">
        <v>424</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437</v>
      </c>
      <c r="BR118" s="906"/>
      <c r="BS118" s="906"/>
      <c r="BT118" s="906"/>
      <c r="BU118" s="906"/>
      <c r="BV118" s="906" t="s">
        <v>437</v>
      </c>
      <c r="BW118" s="906"/>
      <c r="BX118" s="906"/>
      <c r="BY118" s="906"/>
      <c r="BZ118" s="906"/>
      <c r="CA118" s="906" t="s">
        <v>433</v>
      </c>
      <c r="CB118" s="906"/>
      <c r="CC118" s="906"/>
      <c r="CD118" s="906"/>
      <c r="CE118" s="906"/>
      <c r="CF118" s="936" t="s">
        <v>461</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437</v>
      </c>
      <c r="DM118" s="838"/>
      <c r="DN118" s="838"/>
      <c r="DO118" s="838"/>
      <c r="DP118" s="839"/>
      <c r="DQ118" s="840" t="s">
        <v>433</v>
      </c>
      <c r="DR118" s="838"/>
      <c r="DS118" s="838"/>
      <c r="DT118" s="838"/>
      <c r="DU118" s="839"/>
      <c r="DV118" s="885" t="s">
        <v>437</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442</v>
      </c>
      <c r="AG119" s="956"/>
      <c r="AH119" s="956"/>
      <c r="AI119" s="956"/>
      <c r="AJ119" s="957"/>
      <c r="AK119" s="958" t="s">
        <v>404</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463</v>
      </c>
      <c r="BP119" s="939"/>
      <c r="BQ119" s="943">
        <v>2468227</v>
      </c>
      <c r="BR119" s="906"/>
      <c r="BS119" s="906"/>
      <c r="BT119" s="906"/>
      <c r="BU119" s="906"/>
      <c r="BV119" s="906">
        <v>2553583</v>
      </c>
      <c r="BW119" s="906"/>
      <c r="BX119" s="906"/>
      <c r="BY119" s="906"/>
      <c r="BZ119" s="906"/>
      <c r="CA119" s="906">
        <v>2764673</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404</v>
      </c>
      <c r="DH119" s="821"/>
      <c r="DI119" s="821"/>
      <c r="DJ119" s="821"/>
      <c r="DK119" s="822"/>
      <c r="DL119" s="823" t="s">
        <v>442</v>
      </c>
      <c r="DM119" s="821"/>
      <c r="DN119" s="821"/>
      <c r="DO119" s="821"/>
      <c r="DP119" s="822"/>
      <c r="DQ119" s="823" t="s">
        <v>432</v>
      </c>
      <c r="DR119" s="821"/>
      <c r="DS119" s="821"/>
      <c r="DT119" s="821"/>
      <c r="DU119" s="822"/>
      <c r="DV119" s="909" t="s">
        <v>437</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461</v>
      </c>
      <c r="AB120" s="838"/>
      <c r="AC120" s="838"/>
      <c r="AD120" s="838"/>
      <c r="AE120" s="839"/>
      <c r="AF120" s="840" t="s">
        <v>122</v>
      </c>
      <c r="AG120" s="838"/>
      <c r="AH120" s="838"/>
      <c r="AI120" s="838"/>
      <c r="AJ120" s="839"/>
      <c r="AK120" s="840" t="s">
        <v>404</v>
      </c>
      <c r="AL120" s="838"/>
      <c r="AM120" s="838"/>
      <c r="AN120" s="838"/>
      <c r="AO120" s="839"/>
      <c r="AP120" s="885" t="s">
        <v>122</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2007145</v>
      </c>
      <c r="BR120" s="903"/>
      <c r="BS120" s="903"/>
      <c r="BT120" s="903"/>
      <c r="BU120" s="903"/>
      <c r="BV120" s="903">
        <v>1968138</v>
      </c>
      <c r="BW120" s="903"/>
      <c r="BX120" s="903"/>
      <c r="BY120" s="903"/>
      <c r="BZ120" s="903"/>
      <c r="CA120" s="903">
        <v>1999210</v>
      </c>
      <c r="CB120" s="903"/>
      <c r="CC120" s="903"/>
      <c r="CD120" s="903"/>
      <c r="CE120" s="903"/>
      <c r="CF120" s="927">
        <v>355.9</v>
      </c>
      <c r="CG120" s="928"/>
      <c r="CH120" s="928"/>
      <c r="CI120" s="928"/>
      <c r="CJ120" s="928"/>
      <c r="CK120" s="929" t="s">
        <v>467</v>
      </c>
      <c r="CL120" s="913"/>
      <c r="CM120" s="913"/>
      <c r="CN120" s="913"/>
      <c r="CO120" s="914"/>
      <c r="CP120" s="933" t="s">
        <v>468</v>
      </c>
      <c r="CQ120" s="934"/>
      <c r="CR120" s="934"/>
      <c r="CS120" s="934"/>
      <c r="CT120" s="934"/>
      <c r="CU120" s="934"/>
      <c r="CV120" s="934"/>
      <c r="CW120" s="934"/>
      <c r="CX120" s="934"/>
      <c r="CY120" s="934"/>
      <c r="CZ120" s="934"/>
      <c r="DA120" s="934"/>
      <c r="DB120" s="934"/>
      <c r="DC120" s="934"/>
      <c r="DD120" s="934"/>
      <c r="DE120" s="934"/>
      <c r="DF120" s="935"/>
      <c r="DG120" s="922" t="s">
        <v>437</v>
      </c>
      <c r="DH120" s="903"/>
      <c r="DI120" s="903"/>
      <c r="DJ120" s="903"/>
      <c r="DK120" s="903"/>
      <c r="DL120" s="903" t="s">
        <v>432</v>
      </c>
      <c r="DM120" s="903"/>
      <c r="DN120" s="903"/>
      <c r="DO120" s="903"/>
      <c r="DP120" s="903"/>
      <c r="DQ120" s="903" t="s">
        <v>437</v>
      </c>
      <c r="DR120" s="903"/>
      <c r="DS120" s="903"/>
      <c r="DT120" s="903"/>
      <c r="DU120" s="903"/>
      <c r="DV120" s="904" t="s">
        <v>404</v>
      </c>
      <c r="DW120" s="904"/>
      <c r="DX120" s="904"/>
      <c r="DY120" s="904"/>
      <c r="DZ120" s="905"/>
    </row>
    <row r="121" spans="1:130" s="226" customFormat="1" ht="26.25" customHeight="1">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437</v>
      </c>
      <c r="AB121" s="838"/>
      <c r="AC121" s="838"/>
      <c r="AD121" s="838"/>
      <c r="AE121" s="839"/>
      <c r="AF121" s="840" t="s">
        <v>437</v>
      </c>
      <c r="AG121" s="838"/>
      <c r="AH121" s="838"/>
      <c r="AI121" s="838"/>
      <c r="AJ121" s="839"/>
      <c r="AK121" s="840" t="s">
        <v>442</v>
      </c>
      <c r="AL121" s="838"/>
      <c r="AM121" s="838"/>
      <c r="AN121" s="838"/>
      <c r="AO121" s="839"/>
      <c r="AP121" s="885" t="s">
        <v>433</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t="s">
        <v>437</v>
      </c>
      <c r="BR121" s="875"/>
      <c r="BS121" s="875"/>
      <c r="BT121" s="875"/>
      <c r="BU121" s="875"/>
      <c r="BV121" s="875" t="s">
        <v>437</v>
      </c>
      <c r="BW121" s="875"/>
      <c r="BX121" s="875"/>
      <c r="BY121" s="875"/>
      <c r="BZ121" s="875"/>
      <c r="CA121" s="875" t="s">
        <v>433</v>
      </c>
      <c r="CB121" s="875"/>
      <c r="CC121" s="875"/>
      <c r="CD121" s="875"/>
      <c r="CE121" s="875"/>
      <c r="CF121" s="936" t="s">
        <v>442</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t="s">
        <v>437</v>
      </c>
      <c r="DH121" s="875"/>
      <c r="DI121" s="875"/>
      <c r="DJ121" s="875"/>
      <c r="DK121" s="875"/>
      <c r="DL121" s="875" t="s">
        <v>122</v>
      </c>
      <c r="DM121" s="875"/>
      <c r="DN121" s="875"/>
      <c r="DO121" s="875"/>
      <c r="DP121" s="875"/>
      <c r="DQ121" s="875" t="s">
        <v>122</v>
      </c>
      <c r="DR121" s="875"/>
      <c r="DS121" s="875"/>
      <c r="DT121" s="875"/>
      <c r="DU121" s="875"/>
      <c r="DV121" s="852" t="s">
        <v>122</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432</v>
      </c>
      <c r="AB122" s="838"/>
      <c r="AC122" s="838"/>
      <c r="AD122" s="838"/>
      <c r="AE122" s="839"/>
      <c r="AF122" s="840" t="s">
        <v>442</v>
      </c>
      <c r="AG122" s="838"/>
      <c r="AH122" s="838"/>
      <c r="AI122" s="838"/>
      <c r="AJ122" s="839"/>
      <c r="AK122" s="840" t="s">
        <v>441</v>
      </c>
      <c r="AL122" s="838"/>
      <c r="AM122" s="838"/>
      <c r="AN122" s="838"/>
      <c r="AO122" s="839"/>
      <c r="AP122" s="885" t="s">
        <v>442</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1684992</v>
      </c>
      <c r="BR122" s="906"/>
      <c r="BS122" s="906"/>
      <c r="BT122" s="906"/>
      <c r="BU122" s="906"/>
      <c r="BV122" s="906">
        <v>1685297</v>
      </c>
      <c r="BW122" s="906"/>
      <c r="BX122" s="906"/>
      <c r="BY122" s="906"/>
      <c r="BZ122" s="906"/>
      <c r="CA122" s="906">
        <v>1687377</v>
      </c>
      <c r="CB122" s="906"/>
      <c r="CC122" s="906"/>
      <c r="CD122" s="906"/>
      <c r="CE122" s="906"/>
      <c r="CF122" s="907">
        <v>300.39999999999998</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t="s">
        <v>441</v>
      </c>
      <c r="DH122" s="875"/>
      <c r="DI122" s="875"/>
      <c r="DJ122" s="875"/>
      <c r="DK122" s="875"/>
      <c r="DL122" s="875" t="s">
        <v>404</v>
      </c>
      <c r="DM122" s="875"/>
      <c r="DN122" s="875"/>
      <c r="DO122" s="875"/>
      <c r="DP122" s="875"/>
      <c r="DQ122" s="875" t="s">
        <v>404</v>
      </c>
      <c r="DR122" s="875"/>
      <c r="DS122" s="875"/>
      <c r="DT122" s="875"/>
      <c r="DU122" s="875"/>
      <c r="DV122" s="852" t="s">
        <v>433</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433</v>
      </c>
      <c r="AB123" s="838"/>
      <c r="AC123" s="838"/>
      <c r="AD123" s="838"/>
      <c r="AE123" s="839"/>
      <c r="AF123" s="840" t="s">
        <v>404</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474</v>
      </c>
      <c r="BP123" s="939"/>
      <c r="BQ123" s="893">
        <v>3692137</v>
      </c>
      <c r="BR123" s="894"/>
      <c r="BS123" s="894"/>
      <c r="BT123" s="894"/>
      <c r="BU123" s="894"/>
      <c r="BV123" s="894">
        <v>3653435</v>
      </c>
      <c r="BW123" s="894"/>
      <c r="BX123" s="894"/>
      <c r="BY123" s="894"/>
      <c r="BZ123" s="894"/>
      <c r="CA123" s="894">
        <v>3686587</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t="s">
        <v>404</v>
      </c>
      <c r="DH123" s="838"/>
      <c r="DI123" s="838"/>
      <c r="DJ123" s="838"/>
      <c r="DK123" s="839"/>
      <c r="DL123" s="840" t="s">
        <v>404</v>
      </c>
      <c r="DM123" s="838"/>
      <c r="DN123" s="838"/>
      <c r="DO123" s="838"/>
      <c r="DP123" s="839"/>
      <c r="DQ123" s="840" t="s">
        <v>433</v>
      </c>
      <c r="DR123" s="838"/>
      <c r="DS123" s="838"/>
      <c r="DT123" s="838"/>
      <c r="DU123" s="839"/>
      <c r="DV123" s="885" t="s">
        <v>441</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437</v>
      </c>
      <c r="AG124" s="838"/>
      <c r="AH124" s="838"/>
      <c r="AI124" s="838"/>
      <c r="AJ124" s="839"/>
      <c r="AK124" s="840" t="s">
        <v>461</v>
      </c>
      <c r="AL124" s="838"/>
      <c r="AM124" s="838"/>
      <c r="AN124" s="838"/>
      <c r="AO124" s="839"/>
      <c r="AP124" s="885" t="s">
        <v>122</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437</v>
      </c>
      <c r="BR124" s="892"/>
      <c r="BS124" s="892"/>
      <c r="BT124" s="892"/>
      <c r="BU124" s="892"/>
      <c r="BV124" s="892" t="s">
        <v>437</v>
      </c>
      <c r="BW124" s="892"/>
      <c r="BX124" s="892"/>
      <c r="BY124" s="892"/>
      <c r="BZ124" s="892"/>
      <c r="CA124" s="892" t="s">
        <v>441</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v>1534</v>
      </c>
      <c r="DH124" s="821"/>
      <c r="DI124" s="821"/>
      <c r="DJ124" s="821"/>
      <c r="DK124" s="822"/>
      <c r="DL124" s="823" t="s">
        <v>122</v>
      </c>
      <c r="DM124" s="821"/>
      <c r="DN124" s="821"/>
      <c r="DO124" s="821"/>
      <c r="DP124" s="822"/>
      <c r="DQ124" s="823" t="s">
        <v>404</v>
      </c>
      <c r="DR124" s="821"/>
      <c r="DS124" s="821"/>
      <c r="DT124" s="821"/>
      <c r="DU124" s="822"/>
      <c r="DV124" s="909" t="s">
        <v>437</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433</v>
      </c>
      <c r="AB125" s="838"/>
      <c r="AC125" s="838"/>
      <c r="AD125" s="838"/>
      <c r="AE125" s="839"/>
      <c r="AF125" s="840" t="s">
        <v>437</v>
      </c>
      <c r="AG125" s="838"/>
      <c r="AH125" s="838"/>
      <c r="AI125" s="838"/>
      <c r="AJ125" s="839"/>
      <c r="AK125" s="840" t="s">
        <v>437</v>
      </c>
      <c r="AL125" s="838"/>
      <c r="AM125" s="838"/>
      <c r="AN125" s="838"/>
      <c r="AO125" s="839"/>
      <c r="AP125" s="885" t="s">
        <v>404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433</v>
      </c>
      <c r="DH125" s="903"/>
      <c r="DI125" s="903"/>
      <c r="DJ125" s="903"/>
      <c r="DK125" s="903"/>
      <c r="DL125" s="903" t="s">
        <v>437</v>
      </c>
      <c r="DM125" s="903"/>
      <c r="DN125" s="903"/>
      <c r="DO125" s="903"/>
      <c r="DP125" s="903"/>
      <c r="DQ125" s="903" t="s">
        <v>437</v>
      </c>
      <c r="DR125" s="903"/>
      <c r="DS125" s="903"/>
      <c r="DT125" s="903"/>
      <c r="DU125" s="903"/>
      <c r="DV125" s="904" t="s">
        <v>437</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122</v>
      </c>
      <c r="AG126" s="838"/>
      <c r="AH126" s="838"/>
      <c r="AI126" s="838"/>
      <c r="AJ126" s="839"/>
      <c r="AK126" s="840" t="s">
        <v>437</v>
      </c>
      <c r="AL126" s="838"/>
      <c r="AM126" s="838"/>
      <c r="AN126" s="838"/>
      <c r="AO126" s="839"/>
      <c r="AP126" s="885" t="s">
        <v>437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437</v>
      </c>
      <c r="DH126" s="875"/>
      <c r="DI126" s="875"/>
      <c r="DJ126" s="875"/>
      <c r="DK126" s="875"/>
      <c r="DL126" s="875" t="s">
        <v>437</v>
      </c>
      <c r="DM126" s="875"/>
      <c r="DN126" s="875"/>
      <c r="DO126" s="875"/>
      <c r="DP126" s="875"/>
      <c r="DQ126" s="875" t="s">
        <v>437</v>
      </c>
      <c r="DR126" s="875"/>
      <c r="DS126" s="875"/>
      <c r="DT126" s="875"/>
      <c r="DU126" s="875"/>
      <c r="DV126" s="852" t="s">
        <v>437</v>
      </c>
      <c r="DW126" s="852"/>
      <c r="DX126" s="852"/>
      <c r="DY126" s="852"/>
      <c r="DZ126" s="853"/>
    </row>
    <row r="127" spans="1:130" s="226" customFormat="1" ht="26.25" customHeight="1">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433</v>
      </c>
      <c r="AB127" s="838"/>
      <c r="AC127" s="838"/>
      <c r="AD127" s="838"/>
      <c r="AE127" s="839"/>
      <c r="AF127" s="840" t="s">
        <v>437</v>
      </c>
      <c r="AG127" s="838"/>
      <c r="AH127" s="838"/>
      <c r="AI127" s="838"/>
      <c r="AJ127" s="839"/>
      <c r="AK127" s="840" t="s">
        <v>437</v>
      </c>
      <c r="AL127" s="838"/>
      <c r="AM127" s="838"/>
      <c r="AN127" s="838"/>
      <c r="AO127" s="839"/>
      <c r="AP127" s="885" t="s">
        <v>437</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404</v>
      </c>
      <c r="DH127" s="875"/>
      <c r="DI127" s="875"/>
      <c r="DJ127" s="875"/>
      <c r="DK127" s="875"/>
      <c r="DL127" s="875" t="s">
        <v>437</v>
      </c>
      <c r="DM127" s="875"/>
      <c r="DN127" s="875"/>
      <c r="DO127" s="875"/>
      <c r="DP127" s="875"/>
      <c r="DQ127" s="875" t="s">
        <v>433</v>
      </c>
      <c r="DR127" s="875"/>
      <c r="DS127" s="875"/>
      <c r="DT127" s="875"/>
      <c r="DU127" s="875"/>
      <c r="DV127" s="852" t="s">
        <v>437</v>
      </c>
      <c r="DW127" s="852"/>
      <c r="DX127" s="852"/>
      <c r="DY127" s="852"/>
      <c r="DZ127" s="853"/>
    </row>
    <row r="128" spans="1:130" s="226" customFormat="1" ht="26.25" customHeight="1" thickBot="1">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t="s">
        <v>433</v>
      </c>
      <c r="AB128" s="859"/>
      <c r="AC128" s="859"/>
      <c r="AD128" s="859"/>
      <c r="AE128" s="860"/>
      <c r="AF128" s="861" t="s">
        <v>437</v>
      </c>
      <c r="AG128" s="859"/>
      <c r="AH128" s="859"/>
      <c r="AI128" s="859"/>
      <c r="AJ128" s="860"/>
      <c r="AK128" s="861" t="s">
        <v>437</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437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t="s">
        <v>437</v>
      </c>
      <c r="DH128" s="849"/>
      <c r="DI128" s="849"/>
      <c r="DJ128" s="849"/>
      <c r="DK128" s="849"/>
      <c r="DL128" s="849" t="s">
        <v>437</v>
      </c>
      <c r="DM128" s="849"/>
      <c r="DN128" s="849"/>
      <c r="DO128" s="849"/>
      <c r="DP128" s="849"/>
      <c r="DQ128" s="849" t="s">
        <v>437</v>
      </c>
      <c r="DR128" s="849"/>
      <c r="DS128" s="849"/>
      <c r="DT128" s="849"/>
      <c r="DU128" s="849"/>
      <c r="DV128" s="850" t="s">
        <v>437</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883121</v>
      </c>
      <c r="AB129" s="838"/>
      <c r="AC129" s="838"/>
      <c r="AD129" s="838"/>
      <c r="AE129" s="839"/>
      <c r="AF129" s="840">
        <v>826714</v>
      </c>
      <c r="AG129" s="838"/>
      <c r="AH129" s="838"/>
      <c r="AI129" s="838"/>
      <c r="AJ129" s="839"/>
      <c r="AK129" s="840">
        <v>769073</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404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250564</v>
      </c>
      <c r="AB130" s="838"/>
      <c r="AC130" s="838"/>
      <c r="AD130" s="838"/>
      <c r="AE130" s="839"/>
      <c r="AF130" s="840">
        <v>227849</v>
      </c>
      <c r="AG130" s="838"/>
      <c r="AH130" s="838"/>
      <c r="AI130" s="838"/>
      <c r="AJ130" s="839"/>
      <c r="AK130" s="840">
        <v>207409</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10.3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632557</v>
      </c>
      <c r="AB131" s="821"/>
      <c r="AC131" s="821"/>
      <c r="AD131" s="821"/>
      <c r="AE131" s="822"/>
      <c r="AF131" s="823">
        <v>598865</v>
      </c>
      <c r="AG131" s="821"/>
      <c r="AH131" s="821"/>
      <c r="AI131" s="821"/>
      <c r="AJ131" s="822"/>
      <c r="AK131" s="823">
        <v>561664</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t="s">
        <v>432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9.9671650140000008</v>
      </c>
      <c r="AB132" s="801"/>
      <c r="AC132" s="801"/>
      <c r="AD132" s="801"/>
      <c r="AE132" s="802"/>
      <c r="AF132" s="803">
        <v>11.22707121</v>
      </c>
      <c r="AG132" s="801"/>
      <c r="AH132" s="801"/>
      <c r="AI132" s="801"/>
      <c r="AJ132" s="802"/>
      <c r="AK132" s="803">
        <v>10.00437984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9.9</v>
      </c>
      <c r="AB133" s="780"/>
      <c r="AC133" s="780"/>
      <c r="AD133" s="780"/>
      <c r="AE133" s="781"/>
      <c r="AF133" s="779">
        <v>11</v>
      </c>
      <c r="AG133" s="780"/>
      <c r="AH133" s="780"/>
      <c r="AI133" s="780"/>
      <c r="AJ133" s="781"/>
      <c r="AK133" s="779">
        <v>10.3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VfKqU1+XZbkgfXslAEtLPmOoVqcPTVKCgTDlQdq02rEw1LK2BQC3ETCteIp7bfoMXQRJEvFtwjPxfmD+bhssQ==" saltValue="dmVZRUc6YhXlORM+RT0x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8enhTfOSMFypyCrJFrt3TV/lSroTVpxSPJMMng4jCEAtxxS/c5FrlXCOkwIchWH8oVs8KoJtBIMnlTJ78rL3w==" saltValue="deAzOqDyaUGNkbOY9yTg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WHaM5vwqgyry671j7ychhHbpDVYabu4UxrS1/3CX4jgiDjucdZcqYkma0OR1KJ1PAj+4dWOBsaAVpvewK12Vw==" saltValue="iYY7Iw+Opl3uQzRFoa8V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264312</v>
      </c>
      <c r="AP9" s="292">
        <v>688313</v>
      </c>
      <c r="AQ9" s="293">
        <v>216903</v>
      </c>
      <c r="AR9" s="294">
        <v>217.3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83221</v>
      </c>
      <c r="AP10" s="295">
        <v>216721</v>
      </c>
      <c r="AQ10" s="296">
        <v>28917</v>
      </c>
      <c r="AR10" s="297">
        <v>649.5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1314</v>
      </c>
      <c r="AP11" s="295">
        <v>3422</v>
      </c>
      <c r="AQ11" s="296">
        <v>25458</v>
      </c>
      <c r="AR11" s="297">
        <v>-86.6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t="s">
        <v>513</v>
      </c>
      <c r="AP12" s="295" t="s">
        <v>513</v>
      </c>
      <c r="AQ12" s="296">
        <v>3963</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513</v>
      </c>
      <c r="AP13" s="295" t="s">
        <v>513</v>
      </c>
      <c r="AQ13" s="296" t="s">
        <v>513</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t="s">
        <v>513</v>
      </c>
      <c r="AP14" s="295" t="s">
        <v>513</v>
      </c>
      <c r="AQ14" s="296">
        <v>8580</v>
      </c>
      <c r="AR14" s="297" t="s">
        <v>513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t="s">
        <v>513</v>
      </c>
      <c r="AP15" s="295" t="s">
        <v>513</v>
      </c>
      <c r="AQ15" s="296">
        <v>5076</v>
      </c>
      <c r="AR15" s="297" t="s">
        <v>513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-17063</v>
      </c>
      <c r="AP16" s="295">
        <v>-44435</v>
      </c>
      <c r="AQ16" s="296">
        <v>-20614</v>
      </c>
      <c r="AR16" s="297">
        <v>115.6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331784</v>
      </c>
      <c r="AP17" s="295">
        <v>864021</v>
      </c>
      <c r="AQ17" s="296">
        <v>268284</v>
      </c>
      <c r="AR17" s="297">
        <v>222.1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72.92</v>
      </c>
      <c r="AP21" s="308">
        <v>24.83</v>
      </c>
      <c r="AQ21" s="309">
        <v>48.09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93.3</v>
      </c>
      <c r="AP22" s="313">
        <v>94</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263356</v>
      </c>
      <c r="AP32" s="322">
        <v>685823</v>
      </c>
      <c r="AQ32" s="323">
        <v>153879</v>
      </c>
      <c r="AR32" s="324">
        <v>345.7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513</v>
      </c>
      <c r="AP34" s="322" t="s">
        <v>513</v>
      </c>
      <c r="AQ34" s="323" t="s">
        <v>513</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t="s">
        <v>513</v>
      </c>
      <c r="AP35" s="322" t="s">
        <v>513</v>
      </c>
      <c r="AQ35" s="323">
        <v>28293</v>
      </c>
      <c r="AR35" s="324" t="s">
        <v>513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t="s">
        <v>513</v>
      </c>
      <c r="AP36" s="322" t="s">
        <v>513</v>
      </c>
      <c r="AQ36" s="323">
        <v>5342</v>
      </c>
      <c r="AR36" s="324" t="s">
        <v>513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t="s">
        <v>513</v>
      </c>
      <c r="AP37" s="322" t="s">
        <v>513</v>
      </c>
      <c r="AQ37" s="323">
        <v>1875</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v>244</v>
      </c>
      <c r="AP38" s="325">
        <v>635</v>
      </c>
      <c r="AQ38" s="326">
        <v>54</v>
      </c>
      <c r="AR38" s="314">
        <v>1075.9000000000001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t="s">
        <v>513</v>
      </c>
      <c r="AP39" s="322" t="s">
        <v>513</v>
      </c>
      <c r="AQ39" s="323">
        <v>-7130</v>
      </c>
      <c r="AR39" s="324" t="s">
        <v>513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-207409</v>
      </c>
      <c r="AP40" s="322">
        <v>-540128</v>
      </c>
      <c r="AQ40" s="323">
        <v>-136382</v>
      </c>
      <c r="AR40" s="324">
        <v>296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56191</v>
      </c>
      <c r="AP41" s="322">
        <v>146331</v>
      </c>
      <c r="AQ41" s="323">
        <v>45930</v>
      </c>
      <c r="AR41" s="324">
        <v>218.6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515652</v>
      </c>
      <c r="AN51" s="344">
        <v>1448461</v>
      </c>
      <c r="AO51" s="345">
        <v>-37.9</v>
      </c>
      <c r="AP51" s="346">
        <v>238802</v>
      </c>
      <c r="AQ51" s="347">
        <v>29.1</v>
      </c>
      <c r="AR51" s="348">
        <v>-67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280295</v>
      </c>
      <c r="AN52" s="352">
        <v>787346</v>
      </c>
      <c r="AO52" s="353">
        <v>-23.5</v>
      </c>
      <c r="AP52" s="354">
        <v>128562</v>
      </c>
      <c r="AQ52" s="355">
        <v>35.200000000000003</v>
      </c>
      <c r="AR52" s="356">
        <v>-58.7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856359</v>
      </c>
      <c r="AN53" s="344">
        <v>2283624</v>
      </c>
      <c r="AO53" s="345">
        <v>57.7</v>
      </c>
      <c r="AP53" s="346">
        <v>288550</v>
      </c>
      <c r="AQ53" s="347">
        <v>20.8</v>
      </c>
      <c r="AR53" s="348">
        <v>36.9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299939</v>
      </c>
      <c r="AN54" s="352">
        <v>799837</v>
      </c>
      <c r="AO54" s="353">
        <v>1.6</v>
      </c>
      <c r="AP54" s="354">
        <v>141525</v>
      </c>
      <c r="AQ54" s="355">
        <v>10.1</v>
      </c>
      <c r="AR54" s="356">
        <v>-8.5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582266</v>
      </c>
      <c r="AN55" s="344">
        <v>1500686</v>
      </c>
      <c r="AO55" s="345">
        <v>-34.299999999999997</v>
      </c>
      <c r="AP55" s="346">
        <v>287914</v>
      </c>
      <c r="AQ55" s="347">
        <v>-0.2</v>
      </c>
      <c r="AR55" s="348">
        <v>-34.1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358119</v>
      </c>
      <c r="AN56" s="352">
        <v>922987</v>
      </c>
      <c r="AO56" s="353">
        <v>15.4</v>
      </c>
      <c r="AP56" s="354">
        <v>146531</v>
      </c>
      <c r="AQ56" s="355">
        <v>3.5</v>
      </c>
      <c r="AR56" s="356">
        <v>11.9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1029547</v>
      </c>
      <c r="AN57" s="344">
        <v>2716483</v>
      </c>
      <c r="AO57" s="345">
        <v>81</v>
      </c>
      <c r="AP57" s="346">
        <v>310300</v>
      </c>
      <c r="AQ57" s="347">
        <v>7.8</v>
      </c>
      <c r="AR57" s="348">
        <v>73.2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496865</v>
      </c>
      <c r="AN58" s="352">
        <v>1310989</v>
      </c>
      <c r="AO58" s="353">
        <v>42</v>
      </c>
      <c r="AP58" s="354">
        <v>157576</v>
      </c>
      <c r="AQ58" s="355">
        <v>7.5</v>
      </c>
      <c r="AR58" s="356">
        <v>34.5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1292908</v>
      </c>
      <c r="AN59" s="344">
        <v>3366948</v>
      </c>
      <c r="AO59" s="345">
        <v>23.9</v>
      </c>
      <c r="AP59" s="346">
        <v>317319</v>
      </c>
      <c r="AQ59" s="347">
        <v>2.2999999999999998</v>
      </c>
      <c r="AR59" s="348">
        <v>21.6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514869</v>
      </c>
      <c r="AN60" s="352">
        <v>1340805</v>
      </c>
      <c r="AO60" s="353">
        <v>2.2999999999999998</v>
      </c>
      <c r="AP60" s="354">
        <v>164214</v>
      </c>
      <c r="AQ60" s="355">
        <v>4.2</v>
      </c>
      <c r="AR60" s="356">
        <v>-1.9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855346</v>
      </c>
      <c r="AN61" s="359">
        <v>2263240</v>
      </c>
      <c r="AO61" s="360">
        <v>18.100000000000001</v>
      </c>
      <c r="AP61" s="361">
        <v>288577</v>
      </c>
      <c r="AQ61" s="362">
        <v>12</v>
      </c>
      <c r="AR61" s="348">
        <v>6.1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390017</v>
      </c>
      <c r="AN62" s="352">
        <v>1032393</v>
      </c>
      <c r="AO62" s="353">
        <v>7.6</v>
      </c>
      <c r="AP62" s="354">
        <v>147682</v>
      </c>
      <c r="AQ62" s="355">
        <v>12.1</v>
      </c>
      <c r="AR62" s="356">
        <v>-4.5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kWd84GHF9kT/gP71SvqnIgI5JvohRg/b2i6ITTIST9lJYeMy//PLKzbbE7sDkyFzF+Kt/g5h6nUGd+2Con0fw==" saltValue="WSWo8PVnjp6K7tKvhSg1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K6RdPZ6oyNFh5iqznPSltmVIX74skA6C+mR7Sghrlprq3hVFzL71Jdl9Y3E+mbqcbZiy4WzFDY85wdaDRqlLg==" saltValue="4Hp/MusHyhaO65GvV5/q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I9AatEh8qOVbgjc68Zw705ru9GIfYmEXFLJN6FVU2fNoeh7whe7dukbpHc7+hbEHJah0sBtYAmtK/aHWHePSw==" saltValue="5cZMhEKeXAoxe+i8tHxI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71.61</v>
      </c>
      <c r="G47" s="12">
        <v>94.85</v>
      </c>
      <c r="H47" s="12">
        <v>95.83</v>
      </c>
      <c r="I47" s="12">
        <v>102.52</v>
      </c>
      <c r="J47" s="13">
        <v>110.4</v>
      </c>
    </row>
    <row r="48" spans="2:10" ht="57.75" customHeight="1">
      <c r="B48" s="14"/>
      <c r="C48" s="1214" t="s">
        <v>4</v>
      </c>
      <c r="D48" s="1214"/>
      <c r="E48" s="1215"/>
      <c r="F48" s="15">
        <v>29.97</v>
      </c>
      <c r="G48" s="16">
        <v>18.63</v>
      </c>
      <c r="H48" s="16">
        <v>14.24</v>
      </c>
      <c r="I48" s="16">
        <v>7.65</v>
      </c>
      <c r="J48" s="17">
        <v>14.96</v>
      </c>
    </row>
    <row r="49" spans="2:10" ht="57.75" customHeight="1" thickBot="1">
      <c r="B49" s="18"/>
      <c r="C49" s="1216" t="s">
        <v>5</v>
      </c>
      <c r="D49" s="1216"/>
      <c r="E49" s="1217"/>
      <c r="F49" s="19">
        <v>10.14</v>
      </c>
      <c r="G49" s="20">
        <v>2.71</v>
      </c>
      <c r="H49" s="20" t="s">
        <v>561</v>
      </c>
      <c r="I49" s="20" t="s">
        <v>562</v>
      </c>
      <c r="J49" s="21">
        <v>6.94</v>
      </c>
    </row>
    <row r="50" spans="2:10" ht="13.5" customHeight="1"/>
    <row r="51" spans="2:10" ht="13.5" hidden="1" customHeight="1"/>
    <row r="52" spans="2:10" ht="13.5" hidden="1" customHeight="1"/>
    <row r="53" spans="2:10" ht="13.5" hidden="1" customHeight="1"/>
  </sheetData>
  <sheetProtection algorithmName="SHA-512" hashValue="rH0oaJSzO6MRm2fzGPU7W/OiuXOOqWWVRmc6fI0wv4vUsuC2ZclDvCgZoiemSwWrk0ZzaNqGxlEBL4D31WLNKw==" saltValue="7dywj/B9R2Lb+PI7qAzR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2019-11-05T00:05:50Z</cp:lastPrinted>
  <dcterms:created xsi:type="dcterms:W3CDTF">2019-02-14T05:27:00Z</dcterms:created>
  <dcterms:modified xsi:type="dcterms:W3CDTF">2019-11-11T00:20:02Z</dcterms:modified>
</cp:coreProperties>
</file>