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
    </mc:Choice>
  </mc:AlternateContent>
  <bookViews>
    <workbookView xWindow="0" yWindow="0" windowWidth="19200" windowHeight="11370" tabRatio="8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<sst xmlns="http://schemas.openxmlformats.org/spreadsheetml/2006/main" count="1085" uniqueCount="614">
  <si>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</si>
  <si>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</si>
  <si>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</si>
  <si>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</si>
  <si>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</si>
  <si>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</si>
  <si>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</si>
  <si>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</si>
  <si>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</si>
  <si>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</si>
  <si>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</si>
  <si>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</si>
  <si>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</si>
  <si>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</si>
  <si>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</si>
  <si>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</si>
  <si>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</si>
  <si>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</si>
  <si>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</si>
  <si>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</si>
  <si>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</si>
  <si>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</si>
  <si>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</si>
  <si>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</si>
  <si>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</si>
  <si>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</si>
  <si>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</si>
  <si>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</si>
  <si>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</si>
  <si>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</si>
  <si>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</si>
  <si>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</si>
  <si>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</si>
  <si>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</si>
  <si>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</si>
  <si>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</si>
  <si>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</si>
  <si>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</si>
  <si>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</si>
  <si>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</si>
  <si>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</si>
  <si>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</si>
  <si>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</si>
  <si>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</si>
  <si>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</si>
  <si>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</si>
  <si>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</si>
  <si>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</si>
  <si>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</si>
  <si>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</si>
  <si>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</si>
  <si>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</si>
  <si>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</si>
  <si>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</si>
  <si>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</si>
  <si>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</si>
  <si>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</si>
  <si>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</si>
  <si>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</si>
  <si>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</si>
  <si>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</si>
  <si>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</si>
  <si>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</si>
  <si>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</si>
  <si>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</si>
  <si>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</si>
  <si>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</si>
  <si>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</si>
  <si>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</si>
  <si>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</si>
  <si>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</si>
  <si>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</si>
  <si>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</si>
  <si>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</si>
  <si>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</si>
  <si>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</si>
  <si>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</si>
  <si>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</si>
  <si>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</si>
  <si>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</si>
  <si>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</si>
  <si>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</si>
  <si>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</si>
  <si>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</si>
  <si>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</si>
  <si>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</si>
  <si>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</si>
  <si>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</si>
  <si>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</si>
  <si>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</si>
  <si>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</si>
  <si>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南九州市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</si>
  <si>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</si>
  <si>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</si>
  <si>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</si>
  <si>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</si>
  <si>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</si>
  <si>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</si>
  <si>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</si>
  <si>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</si>
  <si>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</si>
  <si>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</si>
  <si>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</si>
  <si>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</si>
  <si>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</si>
  <si>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</si>
  <si>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</si>
  <si>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</si>
  <si>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</si>
  <si>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</si>
  <si>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</si>
  <si>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</si>
  <si>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</si>
  <si>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</si>
  <si>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</si>
  <si>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</si>
  <si>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</si>
  <si>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</si>
  <si>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</si>
  <si>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</si>
  <si>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</si>
  <si>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</si>
  <si>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</si>
  <si>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</si>
  <si>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</si>
  <si>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</si>
  <si>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</si>
  <si>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</si>
  <si>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</si>
  <si>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</si>
  <si>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</si>
  <si>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</si>
  <si>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</si>
  <si>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</si>
  <si>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</si>
  <si>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</si>
  <si>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</si>
  <si>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</si>
  <si>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</si>
  <si>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</si>
  <si>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</si>
  <si>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</si>
  <si>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</si>
  <si>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</si>
  <si>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</si>
  <si>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</si>
  <si>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</si>
  <si>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</si>
  <si>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</si>
  <si>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</si>
  <si>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</si>
  <si>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</si>
  <si>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</si>
  <si>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</si>
  <si>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</si>
  <si>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</si>
  <si>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</si>
  <si>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</si>
  <si>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</si>
  <si>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</si>
  <si>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</si>
  <si>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</si>
  <si>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</si>
  <si>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</si>
  <si>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</si>
  <si>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</si>
  <si>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</si>
  <si>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</si>
  <si>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</si>
  <si>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</si>
  <si>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</si>
  <si>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</si>
  <si>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</si>
  <si>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</si>
  <si>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</si>
  <si>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</si>
  <si>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</si>
  <si>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</si>
  <si>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</si>
  <si>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</si>
  <si>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</si>
  <si>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</si>
  <si>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</si>
  <si>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</si>
  <si>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</si>
  <si>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</si>
  <si>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</si>
  <si>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</si>
  <si>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</si>
  <si>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</si>
  <si>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</si>
  <si>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</si>
  <si>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</si>
  <si>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</si>
  <si>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</si>
  <si>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</si>
  <si>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</si>
  <si>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</si>
  <si>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</si>
  <si>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</si>
  <si>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</si>
  <si>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</si>
  <si>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</si>
  <si>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</si>
  <si>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</si>
  <si>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</si>
  <si>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</si>
  <si>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</si>
  <si>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</si>
  <si>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鹿児島県南九州市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</si>
  <si>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</si>
  <si>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</si>
  <si>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</si>
  <si>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</si>
  <si>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</si>
  <si>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</si>
  <si>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</si>
  <si>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</si>
  <si>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</si>
  <si>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</si>
  <si>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</si>
  <si>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</si>
  <si>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</si>
  <si>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</si>
  <si>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</si>
  <si>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</si>
  <si>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</si>
  <si>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</si>
  <si>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</si>
  <si>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</si>
  <si>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</si>
  <si>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</si>
  <si>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</si>
  <si>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</si>
  <si>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</si>
  <si>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</si>
  <si>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</si>
  <si>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</si>
  <si>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</si>
  <si>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</si>
  <si>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</si>
  <si>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</si>
  <si>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</si>
  <si>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</si>
  <si>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</si>
  <si>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</si>
  <si>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</si>
  <si>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</si>
  <si>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</si>
  <si>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</si>
  <si>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</si>
  <si>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</si>
  <si>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</si>
  <si>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</si>
  <si>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</si>
  <si>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</si>
  <si>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</si>
  <si>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</si>
  <si>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</si>
  <si>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</si>
  <si>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</si>
  <si>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</si>
  <si>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</si>
  <si>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</si>
  <si>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</si>
  <si>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</si>
  <si>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</si>
  <si>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</si>
  <si>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</si>
  <si>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</si>
  <si>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</si>
  <si>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</si>
  <si>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</si>
  <si>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</si>
  <si>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</si>
  <si>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</si>
  <si>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</si>
  <si>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</si>
  <si>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</si>
  <si>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</si>
  <si>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</si>
  <si>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</si>
  <si>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</si>
  <si>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</si>
  <si>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</si>
  <si>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</si>
  <si>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</si>
  <si>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</si>
  <si>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</si>
  <si>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</si>
  <si>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</si>
  <si>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</si>
  <si>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</si>
  <si>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</si>
  <si>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</si>
  <si>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</si>
  <si>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</si>
  <si>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</si>
  <si>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</si>
  <si>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</si>
  <si>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</si>
  <si>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</si>
  <si>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</si>
  <si>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</si>
  <si>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</si>
  <si>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</si>
  <si>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</si>
  <si>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</si>
  <si>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</si>
  <si>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</si>
  <si>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</si>
  <si>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</si>
  <si>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</si>
  <si>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</si>
  <si>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</si>
  <si>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</si>
  <si>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</si>
  <si>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</si>
  <si>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</si>
  <si>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</si>
  <si>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</si>
  <si>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</si>
  <si>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</si>
  <si>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</si>
  <si>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</si>
  <si>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</si>
  <si>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</si>
  <si>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</si>
  <si>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</si>
  <si>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</si>
  <si>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</si>
  <si>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</si>
  <si>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</si>
  <si>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</si>
  <si>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</si>
  <si>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</si>
  <si>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</si>
  <si>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</si>
  <si>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</si>
  <si>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</si>
  <si>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</si>
  <si>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</si>
  <si>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</si>
  <si>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</si>
  <si>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</si>
  <si>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</si>
  <si>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</si>
  <si>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</si>
  <si>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</si>
  <si>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</si>
  <si>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</si>
  <si>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</si>
  <si>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</si>
  <si>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</si>
  <si>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</si>
  <si>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</si>
  <si>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</si>
  <si>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</si>
  <si>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鹿児島県南九州市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</si>
  <si>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</si>
  <si>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</si>
  <si>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</si>
  <si>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</si>
  <si>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</si>
  <si>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</si>
  <si>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</si>
  <si>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</si>
  <si>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</si>
  <si>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</si>
  <si>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</si>
  <si>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</si>
  <si>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</si>
  <si>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</si>
  <si>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</si>
  <si>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</si>
  <si>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</si>
  <si>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</si>
  <si>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</si>
  <si>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</si>
  <si>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</si>
  <si>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</si>
  <si>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</si>
  <si>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</si>
  <si>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</si>
  <si>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</si>
  <si>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</si>
  <si>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</si>
  <si>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</si>
  <si>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</si>
  <si>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</si>
  <si>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</si>
  <si>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</si>
  <si>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</si>
  <si>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</si>
  <si>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</si>
  <si>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</si>
  <si>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</si>
  <si>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</si>
  <si>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</si>
  <si>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</si>
  <si>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</si>
  <si>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</si>
  <si>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</si>
  <si>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</si>
  <si>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</si>
  <si>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</si>
  <si>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</si>
  <si>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</si>
  <si>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</si>
  <si>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</si>
  <si>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</si>
  <si>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</si>
  <si>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</si>
  <si>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</si>
  <si>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</si>
  <si>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</si>
  <si>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</si>
  <si>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</si>
  <si>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</si>
  <si>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</si>
  <si>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</si>
  <si>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</si>
  <si>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</si>
  <si>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</si>
  <si>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</si>
  <si>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</si>
  <si>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</si>
  <si>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</si>
  <si>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</si>
  <si>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</si>
  <si>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</si>
  <si>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</si>
  <si>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</si>
  <si>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</si>
  <si>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</si>
  <si>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</si>
  <si>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</si>
  <si>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</si>
  <si>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</si>
  <si>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</si>
  <si>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</si>
  <si>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</si>
  <si>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</si>
  <si>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</si>
  <si>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</si>
  <si>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</si>
  <si>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</si>
  <si>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</si>
  <si>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</si>
  <si>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</si>
  <si>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</si>
  <si>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</si>
  <si>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</si>
  <si>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</si>
  <si>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</si>
  <si>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</si>
  <si>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</si>
  <si>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</si>
  <si>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</si>
  <si>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</si>
  <si>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</si>
  <si>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</si>
  <si>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</si>
  <si>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</si>
  <si>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</si>
  <si>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</si>
  <si>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</si>
  <si>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</si>
  <si>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</si>
  <si>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</si>
  <si>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</si>
  <si>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</si>
  <si>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</si>
  <si>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</si>
  <si>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</si>
  <si>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</si>
  <si>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</si>
  <si>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</si>
  <si>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</si>
  <si>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</si>
  <si>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</si>
  <si>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</si>
  <si>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</si>
  <si>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</si>
  <si>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</si>
  <si>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</si>
  <si>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</si>
  <si>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</si>
  <si>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</si>
  <si>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</si>
  <si>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</si>
  <si>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</si>
  <si>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</si>
  <si>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</si>
  <si>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</si>
  <si>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</si>
  <si>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</si>
  <si>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</si>
  <si>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</si>
  <si>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</si>
  <si>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</si>
  <si>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</si>
  <si>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</si>
  <si>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</si>
  <si>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</si>
  <si>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</si>
  <si>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</si>
  <si>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</si>
  <si>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</si>
  <si>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</si>
  <si>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</si>
  <si>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</si>
  <si>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</si>
  <si>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</si>
  <si>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</si>
  <si>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</si>
  <si>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</si>
  <si>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</si>
  <si>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</si>
  <si>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</si>
  <si>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</si>
  <si>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</si>
  <si>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</si>
  <si>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</si>
  <si>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</si>
  <si>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</si>
  <si>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</si>
  <si>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</si>
  <si>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</si>
  <si>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</si>
  <si>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</si>
  <si>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</si>
  <si>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</si>
  <si>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</si>
  <si>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</si>
  <si>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</si>
  <si>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</si>
  <si>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</si>
  <si>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</si>
  <si>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</si>
  <si>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</si>
  <si>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</si>
  <si>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</si>
  <si>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</si>
  <si>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</si>
  <si>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</si>
  <si>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</si>
  <si>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</si>
  <si>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</si>
  <si>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</si>
  <si>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</si>
  <si>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</si>
  <si>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</si>
  <si>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</si>
  <si>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</si>
  <si>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</si>
  <si>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</si>
  <si>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</si>
  <si>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</si>
  <si>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</si>
  <si>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4.67</t>
  </si>
  <si>
    <t>▲ 5.27</t>
  </si>
  <si>
    <t>▲ 0.65</t>
  </si>
  <si>
    <t>一般会計</t>
  </si>
  <si>
    <t>水道事業会計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</si>
  <si>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</si>
  <si>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</si>
  <si>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</si>
  <si>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</si>
  <si>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</si>
  <si>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</si>
  <si>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</si>
  <si>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</si>
  <si>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南薩地区衛生管理組合</t>
    <rPh sb="0" eb="2">
      <t>ナンサツ</t>
    </rPh>
    <rPh sb="2" eb="4">
      <t>チク</t>
    </rPh>
    <rPh sb="4" eb="6">
      <t>エイセイ</t>
    </rPh>
    <rPh sb="6" eb="8">
      <t>カンリ</t>
    </rPh>
    <rPh sb="8" eb="10">
      <t>クミアイ</t>
    </rPh>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</si>
  <si>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</si>
  <si>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7">
      <t>シチョウソン</t>
    </rPh>
    <rPh sb="7" eb="8">
      <t>ケン</t>
    </rPh>
    <rPh sb="8" eb="10">
      <t>クミアイ</t>
    </rPh>
    <phoneticPr fontId="2"/>
  </si>
  <si>
    <t>南薩介護保険事務組合</t>
    <rPh sb="0" eb="2">
      <t>ナンサツ</t>
    </rPh>
    <rPh sb="2" eb="4">
      <t>カイゴ</t>
    </rPh>
    <rPh sb="4" eb="6">
      <t>ホケン</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</si>
  <si>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</si>
  <si>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</si>
  <si>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（株）頴娃観光開発公社</t>
    <rPh sb="1" eb="2">
      <t>カブ</t>
    </rPh>
    <rPh sb="3" eb="5">
      <t>エイ</t>
    </rPh>
    <rPh sb="5" eb="7">
      <t>カンコウ</t>
    </rPh>
    <rPh sb="7" eb="9">
      <t>カイハツ</t>
    </rPh>
    <rPh sb="9" eb="11">
      <t>コウシャ</t>
    </rPh>
    <phoneticPr fontId="2"/>
  </si>
  <si>
    <t>（有）川辺やすらぎの郷</t>
    <rPh sb="1" eb="2">
      <t>ユウ</t>
    </rPh>
    <rPh sb="3" eb="5">
      <t>カワナベ</t>
    </rPh>
    <rPh sb="10" eb="11">
      <t>サト</t>
    </rPh>
    <phoneticPr fontId="2"/>
  </si>
  <si>
    <t>（株）南薩木材加工センター</t>
    <rPh sb="1" eb="2">
      <t>カブ</t>
    </rPh>
    <rPh sb="3" eb="5">
      <t>ナンサツ</t>
    </rPh>
    <rPh sb="5" eb="7">
      <t>モクザイ</t>
    </rPh>
    <rPh sb="7" eb="9">
      <t>カコウ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</si>
  <si>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</si>
  <si>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</si>
  <si>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</si>
  <si>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</si>
  <si>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</si>
  <si>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</si>
  <si>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</si>
  <si>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</si>
  <si>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</si>
  <si>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phoneticPr fontId="11"/>
  </si>
  <si>
    <t>平和基金</t>
    <phoneticPr fontId="11"/>
  </si>
  <si>
    <t>学校整備積立基金</t>
    <phoneticPr fontId="11"/>
  </si>
  <si>
    <t>庁舎建設整備基金</t>
    <phoneticPr fontId="2"/>
  </si>
  <si>
    <t>社会教育施設整備基金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</si>
  <si>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</si>
  <si>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</si>
  <si>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</si>
  <si>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</si>
  <si>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</si>
  <si>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</si>
  <si>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</si>
  <si>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</si>
  <si>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</si>
  <si>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</si>
  <si>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</si>
  <si>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</si>
  <si>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</si>
  <si>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</si>
  <si>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</si>
  <si>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</si>
  <si>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有形固定資産減価償却率は，道路が88.3％，橋りょう・トンネルが91.3％と高くなっており，施設全体で比較しても類似団体を31.5％上回っている。当市の現状としては，合併前の高度経済成長期以降，３町それぞれが一定期間の中で集中的に公共施設を整備，その多くにおいて老朽化が進んでおり今後これらの更新等に要する経費の増加が見込まれる。今後，一斉に更新時期を迎えることから，公共施設等総合管理計画に基づき，施設の長寿命化や総量適正化に取り組みながら，地方債の新規発行について抑制し，併せて将来負担比率の上昇についても抑制する。</t>
    <rPh sb="223" eb="226">
      <t>チホウサイ</t>
    </rPh>
    <rPh sb="227" eb="229">
      <t>シンキ</t>
    </rPh>
    <rPh sb="229" eb="231">
      <t>ハッコウ</t>
    </rPh>
    <rPh sb="235" eb="237">
      <t>ヨクセイ</t>
    </rPh>
    <rPh sb="239" eb="240">
      <t>アワ</t>
    </rPh>
    <rPh sb="242" eb="244">
      <t>ショウライ</t>
    </rPh>
    <rPh sb="244" eb="246">
      <t>フタン</t>
    </rPh>
    <rPh sb="246" eb="248">
      <t>ヒリツ</t>
    </rPh>
    <rPh sb="249" eb="251">
      <t>ジョウショウ</t>
    </rPh>
    <rPh sb="256" eb="258">
      <t>ヨクセイ</t>
    </rPh>
    <phoneticPr fontId="5"/>
  </si>
  <si>
    <t>　類似団体と比較して，実質公債費比率は低いものの，将来負担比率は平成28年度から類似団体平均値より高くなっている。実質公債費比率は，一部事務組合等の起こした地方債に充てたと認められる負担金が増加しており，今後も統合中学校の大規模整備事業等に加え，有形固定資産の更新時期を迎えることによる元利償還金の額の増加等で比率の上昇が予想される。また，将来負担比率についても，有形固定資産の更新時期を迎えること等から，今後はさらに比率が上昇することが予想される。財政計画に基づき，地方債の繰上償還を実施するとともに，公共施設等総合管理計画に基づき，施設の長寿命化や総量適正化に取り組むことで，将来負担比率及び実質公債費比率の上昇を抑えるよう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</si>
</sst>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2" fillId="0" borderId="41" xfId="16" applyFont="1" applyFill="1" applyBorder="1" applyAlignment="1" applyProtection="1">
      <alignment horizontal="left" vertical="top" wrapText="1"/>
      <protection locked="0"/>
    </xf>
    <xf numFmtId="0" fontId="12" fillId="0" borderId="12" xfId="16" applyFont="1" applyFill="1" applyBorder="1" applyAlignment="1" applyProtection="1">
      <alignment horizontal="left" vertical="top" wrapText="1"/>
      <protection locked="0"/>
    </xf>
    <xf numFmtId="0" fontId="12" fillId="0" borderId="46" xfId="16" applyFont="1" applyFill="1" applyBorder="1" applyAlignment="1" applyProtection="1">
      <alignment horizontal="left" vertical="top" wrapText="1"/>
      <protection locked="0"/>
    </xf>
    <xf numFmtId="0" fontId="12" fillId="0" borderId="62" xfId="16" applyFont="1" applyFill="1" applyBorder="1" applyAlignment="1" applyProtection="1">
      <alignment horizontal="left" vertical="top" wrapText="1"/>
      <protection locked="0"/>
    </xf>
    <xf numFmtId="0" fontId="12" fillId="0" borderId="0" xfId="16" applyFont="1" applyFill="1" applyAlignment="1" applyProtection="1">
      <alignment horizontal="left" vertical="top" wrapText="1"/>
      <protection locked="0"/>
    </xf>
    <xf numFmtId="0" fontId="12" fillId="0" borderId="38" xfId="16" applyFont="1" applyFill="1" applyBorder="1" applyAlignment="1" applyProtection="1">
      <alignment horizontal="left" vertical="top" wrapText="1"/>
      <protection locked="0"/>
    </xf>
    <xf numFmtId="0" fontId="12" fillId="0" borderId="37" xfId="16" applyFont="1" applyFill="1" applyBorder="1" applyAlignment="1" applyProtection="1">
      <alignment horizontal="left" vertical="top" wrapText="1"/>
      <protection locked="0"/>
    </xf>
    <xf numFmtId="0" fontId="12" fillId="0" borderId="52" xfId="16" applyFont="1" applyFill="1" applyBorder="1" applyAlignment="1" applyProtection="1">
      <alignment horizontal="left" vertical="top" wrapText="1"/>
      <protection locked="0"/>
    </xf>
    <xf numFmtId="0" fontId="12" fillId="0" borderId="40" xfId="16" applyFont="1" applyFill="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05C0-452E-9062-A03E9EAA19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117571</c:v>
                </c:pt>
                <c:pt idx="1">
                  <c:v>95405</c:v>
                </c:pt>
                <c:pt idx="2">
                  <c:v>63307</c:v>
                </c:pt>
                <c:pt idx="3">
                  <c:v>63924</c:v>
                </c:pt>
                <c:pt idx="4">
                  <c:v>77792</c:v>
                </c:pt>
              </c:numCache>
            </c:numRef>
          </c:val>
          <c:smooth val="0"/>
          <c:extLst>
            <c:ext xmlns:c16="http://schemas.microsoft.com/office/drawing/2014/chart" uri="{C3380CC4-5D6E-409C-BE32-E72D297353CC}">
              <c16:uniqueId val="{00000001-05C0-452E-9062-A03E9EAA19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5.04</c:v>
                </c:pt>
                <c:pt idx="1">
                  <c:v>3.39</c:v>
                </c:pt>
                <c:pt idx="2">
                  <c:v>6.07</c:v>
                </c:pt>
                <c:pt idx="3">
                  <c:v>4.7</c:v>
                </c:pt>
                <c:pt idx="4">
                  <c:v>5.65</c:v>
                </c:pt>
              </c:numCache>
            </c:numRef>
          </c:val>
          <c:extLst>
            <c:ext xmlns:c16="http://schemas.microsoft.com/office/drawing/2014/chart" uri="{C3380CC4-5D6E-409C-BE32-E72D297353CC}">
              <c16:uniqueId val="{00000000-5ED7-41AA-A499-4A9D5B2826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28.53</c:v>
                </c:pt>
                <c:pt idx="1">
                  <c:v>28.54</c:v>
                </c:pt>
                <c:pt idx="2">
                  <c:v>28.02</c:v>
                </c:pt>
                <c:pt idx="3">
                  <c:v>27.72</c:v>
                </c:pt>
                <c:pt idx="4">
                  <c:v>29.23</c:v>
                </c:pt>
              </c:numCache>
            </c:numRef>
          </c:val>
          <c:extLst>
            <c:ext xmlns:c16="http://schemas.microsoft.com/office/drawing/2014/chart" uri="{C3380CC4-5D6E-409C-BE32-E72D297353CC}">
              <c16:uniqueId val="{00000001-5ED7-41AA-A499-4A9D5B2826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1.29</c:v>
                </c:pt>
                <c:pt idx="1">
                  <c:v>-4.67</c:v>
                </c:pt>
                <c:pt idx="2">
                  <c:v>0.18</c:v>
                </c:pt>
                <c:pt idx="3">
                  <c:v>-5.27</c:v>
                </c:pt>
                <c:pt idx="4">
                  <c:v>-0.65</c:v>
                </c:pt>
              </c:numCache>
            </c:numRef>
          </c:val>
          <c:smooth val="0"/>
          <c:extLst>
            <c:ext xmlns:c16="http://schemas.microsoft.com/office/drawing/2014/chart" uri="{C3380CC4-5D6E-409C-BE32-E72D297353CC}">
              <c16:uniqueId val="{00000002-5ED7-41AA-A499-4A9D5B2826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0.03</c:v>
                </c:pt>
                <c:pt idx="4">
                  <c:v>#N/A</c:v>
                </c:pt>
                <c:pt idx="5">
                  <c:v>0.02</c:v>
                </c:pt>
                <c:pt idx="6">
                  <c:v>#N/A</c:v>
                </c:pt>
                <c:pt idx="7">
                  <c:v>7.0000000000000007E-2</c:v>
                </c:pt>
                <c:pt idx="8">
                  <c:v>0</c:v>
                </c:pt>
                <c:pt idx="9">
                  <c:v>0</c:v>
                </c:pt>
              </c:numCache>
            </c:numRef>
          </c:val>
          <c:extLst>
            <c:ext xmlns:c16="http://schemas.microsoft.com/office/drawing/2014/chart" uri="{C3380CC4-5D6E-409C-BE32-E72D297353CC}">
              <c16:uniqueId val="{00000000-312C-4254-8E39-419FC8ADBC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2C-4254-8E39-419FC8ADBC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2C-4254-8E39-419FC8ADBC8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312C-4254-8E39-419FC8ADBC8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4-312C-4254-8E39-419FC8ADBC8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0.05</c:v>
                </c:pt>
                <c:pt idx="4">
                  <c:v>#N/A</c:v>
                </c:pt>
                <c:pt idx="5">
                  <c:v>0.06</c:v>
                </c:pt>
                <c:pt idx="6">
                  <c:v>#N/A</c:v>
                </c:pt>
                <c:pt idx="7">
                  <c:v>0.06</c:v>
                </c:pt>
                <c:pt idx="8">
                  <c:v>#N/A</c:v>
                </c:pt>
                <c:pt idx="9">
                  <c:v>0.05</c:v>
                </c:pt>
              </c:numCache>
            </c:numRef>
          </c:val>
          <c:extLst>
            <c:ext xmlns:c16="http://schemas.microsoft.com/office/drawing/2014/chart" uri="{C3380CC4-5D6E-409C-BE32-E72D297353CC}">
              <c16:uniqueId val="{00000005-312C-4254-8E39-419FC8ADBC8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0.56999999999999995</c:v>
                </c:pt>
                <c:pt idx="4">
                  <c:v>#N/A</c:v>
                </c:pt>
                <c:pt idx="5">
                  <c:v>0.92</c:v>
                </c:pt>
                <c:pt idx="6">
                  <c:v>#N/A</c:v>
                </c:pt>
                <c:pt idx="7">
                  <c:v>1.02</c:v>
                </c:pt>
                <c:pt idx="8">
                  <c:v>#N/A</c:v>
                </c:pt>
                <c:pt idx="9">
                  <c:v>0.92</c:v>
                </c:pt>
              </c:numCache>
            </c:numRef>
          </c:val>
          <c:extLst>
            <c:ext xmlns:c16="http://schemas.microsoft.com/office/drawing/2014/chart" uri="{C3380CC4-5D6E-409C-BE32-E72D297353CC}">
              <c16:uniqueId val="{00000006-312C-4254-8E39-419FC8ADBC8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0.52</c:v>
                </c:pt>
                <c:pt idx="2">
                  <c:v>#N/A</c:v>
                </c:pt>
                <c:pt idx="3">
                  <c:v>0.39</c:v>
                </c:pt>
                <c:pt idx="4">
                  <c:v>#N/A</c:v>
                </c:pt>
                <c:pt idx="5">
                  <c:v>0.47</c:v>
                </c:pt>
                <c:pt idx="6">
                  <c:v>#N/A</c:v>
                </c:pt>
                <c:pt idx="7">
                  <c:v>0.36</c:v>
                </c:pt>
                <c:pt idx="8">
                  <c:v>#N/A</c:v>
                </c:pt>
                <c:pt idx="9">
                  <c:v>0.98</c:v>
                </c:pt>
              </c:numCache>
            </c:numRef>
          </c:val>
          <c:extLst>
            <c:ext xmlns:c16="http://schemas.microsoft.com/office/drawing/2014/chart" uri="{C3380CC4-5D6E-409C-BE32-E72D297353CC}">
              <c16:uniqueId val="{00000007-312C-4254-8E39-419FC8ADBC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2.81</c:v>
                </c:pt>
                <c:pt idx="2">
                  <c:v>#N/A</c:v>
                </c:pt>
                <c:pt idx="3">
                  <c:v>2.4700000000000002</c:v>
                </c:pt>
                <c:pt idx="4">
                  <c:v>#N/A</c:v>
                </c:pt>
                <c:pt idx="5">
                  <c:v>3.14</c:v>
                </c:pt>
                <c:pt idx="6">
                  <c:v>#N/A</c:v>
                </c:pt>
                <c:pt idx="7">
                  <c:v>3.02</c:v>
                </c:pt>
                <c:pt idx="8">
                  <c:v>#N/A</c:v>
                </c:pt>
                <c:pt idx="9">
                  <c:v>3.54</c:v>
                </c:pt>
              </c:numCache>
            </c:numRef>
          </c:val>
          <c:extLst>
            <c:ext xmlns:c16="http://schemas.microsoft.com/office/drawing/2014/chart" uri="{C3380CC4-5D6E-409C-BE32-E72D297353CC}">
              <c16:uniqueId val="{00000008-312C-4254-8E39-419FC8ADBC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5.04</c:v>
                </c:pt>
                <c:pt idx="2">
                  <c:v>#N/A</c:v>
                </c:pt>
                <c:pt idx="3">
                  <c:v>3.39</c:v>
                </c:pt>
                <c:pt idx="4">
                  <c:v>#N/A</c:v>
                </c:pt>
                <c:pt idx="5">
                  <c:v>6.06</c:v>
                </c:pt>
                <c:pt idx="6">
                  <c:v>#N/A</c:v>
                </c:pt>
                <c:pt idx="7">
                  <c:v>4.6900000000000004</c:v>
                </c:pt>
                <c:pt idx="8">
                  <c:v>#N/A</c:v>
                </c:pt>
                <c:pt idx="9">
                  <c:v>5.65</c:v>
                </c:pt>
              </c:numCache>
            </c:numRef>
          </c:val>
          <c:extLst>
            <c:ext xmlns:c16="http://schemas.microsoft.com/office/drawing/2014/chart" uri="{C3380CC4-5D6E-409C-BE32-E72D297353CC}">
              <c16:uniqueId val="{00000009-312C-4254-8E39-419FC8ADBC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1844</c:v>
                </c:pt>
                <c:pt idx="5">
                  <c:v>1919</c:v>
                </c:pt>
                <c:pt idx="8">
                  <c:v>1892</c:v>
                </c:pt>
                <c:pt idx="11">
                  <c:v>1979</c:v>
                </c:pt>
                <c:pt idx="14">
                  <c:v>1951</c:v>
                </c:pt>
              </c:numCache>
            </c:numRef>
          </c:val>
          <c:extLst>
            <c:ext xmlns:c16="http://schemas.microsoft.com/office/drawing/2014/chart" uri="{C3380CC4-5D6E-409C-BE32-E72D297353CC}">
              <c16:uniqueId val="{00000000-9755-4DD5-9A89-6510752872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55-4DD5-9A89-6510752872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19</c:v>
                </c:pt>
                <c:pt idx="6">
                  <c:v>13</c:v>
                </c:pt>
                <c:pt idx="9">
                  <c:v>9</c:v>
                </c:pt>
                <c:pt idx="12">
                  <c:v>7</c:v>
                </c:pt>
              </c:numCache>
            </c:numRef>
          </c:val>
          <c:extLst>
            <c:ext xmlns:c16="http://schemas.microsoft.com/office/drawing/2014/chart" uri="{C3380CC4-5D6E-409C-BE32-E72D297353CC}">
              <c16:uniqueId val="{00000002-9755-4DD5-9A89-6510752872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43</c:v>
                </c:pt>
                <c:pt idx="6">
                  <c:v>99</c:v>
                </c:pt>
                <c:pt idx="9">
                  <c:v>143</c:v>
                </c:pt>
                <c:pt idx="12">
                  <c:v>167</c:v>
                </c:pt>
              </c:numCache>
            </c:numRef>
          </c:val>
          <c:extLst>
            <c:ext xmlns:c16="http://schemas.microsoft.com/office/drawing/2014/chart" uri="{C3380CC4-5D6E-409C-BE32-E72D297353CC}">
              <c16:uniqueId val="{00000003-9755-4DD5-9A89-6510752872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249</c:v>
                </c:pt>
                <c:pt idx="3">
                  <c:v>240</c:v>
                </c:pt>
                <c:pt idx="6">
                  <c:v>230</c:v>
                </c:pt>
                <c:pt idx="9">
                  <c:v>192</c:v>
                </c:pt>
                <c:pt idx="12">
                  <c:v>190</c:v>
                </c:pt>
              </c:numCache>
            </c:numRef>
          </c:val>
          <c:extLst>
            <c:ext xmlns:c16="http://schemas.microsoft.com/office/drawing/2014/chart" uri="{C3380CC4-5D6E-409C-BE32-E72D297353CC}">
              <c16:uniqueId val="{00000004-9755-4DD5-9A89-6510752872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55-4DD5-9A89-6510752872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55-4DD5-9A89-6510752872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2328</c:v>
                </c:pt>
                <c:pt idx="3">
                  <c:v>2369</c:v>
                </c:pt>
                <c:pt idx="6">
                  <c:v>2341</c:v>
                </c:pt>
                <c:pt idx="9">
                  <c:v>2454</c:v>
                </c:pt>
                <c:pt idx="12">
                  <c:v>2410</c:v>
                </c:pt>
              </c:numCache>
            </c:numRef>
          </c:val>
          <c:extLst>
            <c:ext xmlns:c16="http://schemas.microsoft.com/office/drawing/2014/chart" uri="{C3380CC4-5D6E-409C-BE32-E72D297353CC}">
              <c16:uniqueId val="{00000007-9755-4DD5-9A89-6510752872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792</c:v>
                </c:pt>
                <c:pt idx="2">
                  <c:v>#N/A</c:v>
                </c:pt>
                <c:pt idx="3">
                  <c:v>#N/A</c:v>
                </c:pt>
                <c:pt idx="4">
                  <c:v>752</c:v>
                </c:pt>
                <c:pt idx="5">
                  <c:v>#N/A</c:v>
                </c:pt>
                <c:pt idx="6">
                  <c:v>#N/A</c:v>
                </c:pt>
                <c:pt idx="7">
                  <c:v>791</c:v>
                </c:pt>
                <c:pt idx="8">
                  <c:v>#N/A</c:v>
                </c:pt>
                <c:pt idx="9">
                  <c:v>#N/A</c:v>
                </c:pt>
                <c:pt idx="10">
                  <c:v>819</c:v>
                </c:pt>
                <c:pt idx="11">
                  <c:v>#N/A</c:v>
                </c:pt>
                <c:pt idx="12">
                  <c:v>#N/A</c:v>
                </c:pt>
                <c:pt idx="13">
                  <c:v>823</c:v>
                </c:pt>
                <c:pt idx="14">
                  <c:v>#N/A</c:v>
                </c:pt>
              </c:numCache>
            </c:numRef>
          </c:val>
          <c:smooth val="0"/>
          <c:extLst>
            <c:ext xmlns:c16="http://schemas.microsoft.com/office/drawing/2014/chart" uri="{C3380CC4-5D6E-409C-BE32-E72D297353CC}">
              <c16:uniqueId val="{00000008-9755-4DD5-9A89-6510752872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18156</c:v>
                </c:pt>
                <c:pt idx="5">
                  <c:v>18472</c:v>
                </c:pt>
                <c:pt idx="8">
                  <c:v>18514</c:v>
                </c:pt>
                <c:pt idx="11">
                  <c:v>18066</c:v>
                </c:pt>
                <c:pt idx="14">
                  <c:v>17672</c:v>
                </c:pt>
              </c:numCache>
            </c:numRef>
          </c:val>
          <c:extLst>
            <c:ext xmlns:c16="http://schemas.microsoft.com/office/drawing/2014/chart" uri="{C3380CC4-5D6E-409C-BE32-E72D297353CC}">
              <c16:uniqueId val="{00000000-C9DC-4258-8013-AE8B7196A7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671</c:v>
                </c:pt>
                <c:pt idx="5">
                  <c:v>591</c:v>
                </c:pt>
                <c:pt idx="8">
                  <c:v>532</c:v>
                </c:pt>
                <c:pt idx="11">
                  <c:v>480</c:v>
                </c:pt>
                <c:pt idx="14">
                  <c:v>449</c:v>
                </c:pt>
              </c:numCache>
            </c:numRef>
          </c:val>
          <c:extLst>
            <c:ext xmlns:c16="http://schemas.microsoft.com/office/drawing/2014/chart" uri="{C3380CC4-5D6E-409C-BE32-E72D297353CC}">
              <c16:uniqueId val="{00000001-C9DC-4258-8013-AE8B7196A7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8999</c:v>
                </c:pt>
                <c:pt idx="5">
                  <c:v>8845</c:v>
                </c:pt>
                <c:pt idx="8">
                  <c:v>8629</c:v>
                </c:pt>
                <c:pt idx="11">
                  <c:v>8450</c:v>
                </c:pt>
                <c:pt idx="14">
                  <c:v>8537</c:v>
                </c:pt>
              </c:numCache>
            </c:numRef>
          </c:val>
          <c:extLst>
            <c:ext xmlns:c16="http://schemas.microsoft.com/office/drawing/2014/chart" uri="{C3380CC4-5D6E-409C-BE32-E72D297353CC}">
              <c16:uniqueId val="{00000002-C9DC-4258-8013-AE8B7196A7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DC-4258-8013-AE8B7196A7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DC-4258-8013-AE8B7196A7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45</c:v>
                </c:pt>
                <c:pt idx="3">
                  <c:v>34</c:v>
                </c:pt>
                <c:pt idx="6">
                  <c:v>28</c:v>
                </c:pt>
                <c:pt idx="9">
                  <c:v>24</c:v>
                </c:pt>
                <c:pt idx="12">
                  <c:v>22</c:v>
                </c:pt>
              </c:numCache>
            </c:numRef>
          </c:val>
          <c:extLst>
            <c:ext xmlns:c16="http://schemas.microsoft.com/office/drawing/2014/chart" uri="{C3380CC4-5D6E-409C-BE32-E72D297353CC}">
              <c16:uniqueId val="{00000005-C9DC-4258-8013-AE8B7196A7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4621</c:v>
                </c:pt>
                <c:pt idx="3">
                  <c:v>4088</c:v>
                </c:pt>
                <c:pt idx="6">
                  <c:v>3719</c:v>
                </c:pt>
                <c:pt idx="9">
                  <c:v>3585</c:v>
                </c:pt>
                <c:pt idx="12">
                  <c:v>3408</c:v>
                </c:pt>
              </c:numCache>
            </c:numRef>
          </c:val>
          <c:extLst>
            <c:ext xmlns:c16="http://schemas.microsoft.com/office/drawing/2014/chart" uri="{C3380CC4-5D6E-409C-BE32-E72D297353CC}">
              <c16:uniqueId val="{00000006-C9DC-4258-8013-AE8B7196A7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708</c:v>
                </c:pt>
                <c:pt idx="3">
                  <c:v>1331</c:v>
                </c:pt>
                <c:pt idx="6">
                  <c:v>1753</c:v>
                </c:pt>
                <c:pt idx="9">
                  <c:v>2091</c:v>
                </c:pt>
                <c:pt idx="12">
                  <c:v>2313</c:v>
                </c:pt>
              </c:numCache>
            </c:numRef>
          </c:val>
          <c:extLst>
            <c:ext xmlns:c16="http://schemas.microsoft.com/office/drawing/2014/chart" uri="{C3380CC4-5D6E-409C-BE32-E72D297353CC}">
              <c16:uniqueId val="{00000007-C9DC-4258-8013-AE8B7196A7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2349</c:v>
                </c:pt>
                <c:pt idx="3">
                  <c:v>2023</c:v>
                </c:pt>
                <c:pt idx="6">
                  <c:v>1886</c:v>
                </c:pt>
                <c:pt idx="9">
                  <c:v>1827</c:v>
                </c:pt>
                <c:pt idx="12">
                  <c:v>1502</c:v>
                </c:pt>
              </c:numCache>
            </c:numRef>
          </c:val>
          <c:extLst>
            <c:ext xmlns:c16="http://schemas.microsoft.com/office/drawing/2014/chart" uri="{C3380CC4-5D6E-409C-BE32-E72D297353CC}">
              <c16:uniqueId val="{00000008-C9DC-4258-8013-AE8B7196A7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14</c:v>
                </c:pt>
                <c:pt idx="6">
                  <c:v>9</c:v>
                </c:pt>
                <c:pt idx="9">
                  <c:v>5</c:v>
                </c:pt>
                <c:pt idx="12">
                  <c:v>2</c:v>
                </c:pt>
              </c:numCache>
            </c:numRef>
          </c:val>
          <c:extLst>
            <c:ext xmlns:c16="http://schemas.microsoft.com/office/drawing/2014/chart" uri="{C3380CC4-5D6E-409C-BE32-E72D297353CC}">
              <c16:uniqueId val="{00000009-C9DC-4258-8013-AE8B7196A7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22808</c:v>
                </c:pt>
                <c:pt idx="3">
                  <c:v>22797</c:v>
                </c:pt>
                <c:pt idx="6">
                  <c:v>22700</c:v>
                </c:pt>
                <c:pt idx="9">
                  <c:v>22115</c:v>
                </c:pt>
                <c:pt idx="12">
                  <c:v>21564</c:v>
                </c:pt>
              </c:numCache>
            </c:numRef>
          </c:val>
          <c:extLst>
            <c:ext xmlns:c16="http://schemas.microsoft.com/office/drawing/2014/chart" uri="{C3380CC4-5D6E-409C-BE32-E72D297353CC}">
              <c16:uniqueId val="{0000000A-C9DC-4258-8013-AE8B7196A7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2724</c:v>
                </c:pt>
                <c:pt idx="2">
                  <c:v>#N/A</c:v>
                </c:pt>
                <c:pt idx="3">
                  <c:v>#N/A</c:v>
                </c:pt>
                <c:pt idx="4">
                  <c:v>2378</c:v>
                </c:pt>
                <c:pt idx="5">
                  <c:v>#N/A</c:v>
                </c:pt>
                <c:pt idx="6">
                  <c:v>#N/A</c:v>
                </c:pt>
                <c:pt idx="7">
                  <c:v>2418</c:v>
                </c:pt>
                <c:pt idx="8">
                  <c:v>#N/A</c:v>
                </c:pt>
                <c:pt idx="9">
                  <c:v>#N/A</c:v>
                </c:pt>
                <c:pt idx="10">
                  <c:v>2651</c:v>
                </c:pt>
                <c:pt idx="11">
                  <c:v>#N/A</c:v>
                </c:pt>
                <c:pt idx="12">
                  <c:v>#N/A</c:v>
                </c:pt>
                <c:pt idx="13">
                  <c:v>2153</c:v>
                </c:pt>
                <c:pt idx="14">
                  <c:v>#N/A</c:v>
                </c:pt>
              </c:numCache>
            </c:numRef>
          </c:val>
          <c:smooth val="0"/>
          <c:extLst>
            <c:ext xmlns:c16="http://schemas.microsoft.com/office/drawing/2014/chart" uri="{C3380CC4-5D6E-409C-BE32-E72D297353CC}">
              <c16:uniqueId val="{0000000B-C9DC-4258-8013-AE8B7196A7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3669</c:v>
                </c:pt>
                <c:pt idx="1">
                  <c:v>3577</c:v>
                </c:pt>
                <c:pt idx="2">
                  <c:v>3696</c:v>
                </c:pt>
              </c:numCache>
            </c:numRef>
          </c:val>
          <c:extLst>
            <c:ext xmlns:c16="http://schemas.microsoft.com/office/drawing/2014/chart" uri="{C3380CC4-5D6E-409C-BE32-E72D297353CC}">
              <c16:uniqueId val="{00000000-70CB-4FD5-BFA6-0F23CE2D91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212</c:v>
                </c:pt>
                <c:pt idx="1">
                  <c:v>213</c:v>
                </c:pt>
                <c:pt idx="2">
                  <c:v>214</c:v>
                </c:pt>
              </c:numCache>
            </c:numRef>
          </c:val>
          <c:extLst>
            <c:ext xmlns:c16="http://schemas.microsoft.com/office/drawing/2014/chart" uri="{C3380CC4-5D6E-409C-BE32-E72D297353CC}">
              <c16:uniqueId val="{00000001-70CB-4FD5-BFA6-0F23CE2D91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4351</c:v>
                </c:pt>
                <c:pt idx="1">
                  <c:v>4208</c:v>
                </c:pt>
                <c:pt idx="2">
                  <c:v>4169</c:v>
                </c:pt>
              </c:numCache>
            </c:numRef>
          </c:val>
          <c:extLst>
            <c:ext xmlns:c16="http://schemas.microsoft.com/office/drawing/2014/chart" uri="{C3380CC4-5D6E-409C-BE32-E72D297353CC}">
              <c16:uniqueId val="{00000002-70CB-4FD5-BFA6-0F23CE2D91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{E4F784AF-42B5-4F20-A20E-D36F0F2BC1CC}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858-4830-A0F2-93B9E42B87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{849BC4E7-1A64-4A87-9349-3BF0F02EE85F}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58-4830-A0F2-93B9E42B87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{43EA6F8D-5EE0-4006-A546-B2C36306C0F6}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58-4830-A0F2-93B9E42B87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{2373BF49-A3C2-4B23-9901-8CFD4DA4B27E}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58-4830-A0F2-93B9E42B87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{322DAAB3-DE95-4357-9AE4-F0F1D2CF2764}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58-4830-A0F2-93B9E42B87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{AB1D3288-A4A6-45C9-9895-DEB25BB690E8}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858-4830-A0F2-93B9E42B8747}"/>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{82A29297-09CE-4881-A986-1EDF81E03F5A}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858-4830-A0F2-93B9E42B874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{9C985ABE-3BCA-40D6-9629-D3C68947563B}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858-4830-A0F2-93B9E42B874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{0B5C0FD7-7A75-4594-A1D5-BC994DF150CF}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858-4830-A0F2-93B9E42B87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83.7</c:v>
                </c:pt>
                <c:pt idx="24">
                  <c:v>83.7</c:v>
                </c:pt>
                <c:pt idx="32">
                  <c:v>84.5</c:v>
                </c:pt>
              </c:numCache>
            </c:numRef>
          </c:xVal>
          <c:yVal>
            <c:numRef>
              <c:f>公会計指標分析・財政指標組合せ分析表!$BP$51:$DC$51</c:f>
              <c:numCache>
                <c:formatCode>#,##0.0;"▲ "#,##0.0</c:formatCode>
                <c:ptCount val="40"/>
                <c:pt idx="16">
                  <c:v>21.4</c:v>
                </c:pt>
                <c:pt idx="24">
                  <c:v>24</c:v>
                </c:pt>
                <c:pt idx="32">
                  <c:v>19.899999999999999</c:v>
                </c:pt>
              </c:numCache>
            </c:numRef>
          </c:yVal>
          <c:smooth val="0"/>
          <c:extLst>
            <c:ext xmlns:c16="http://schemas.microsoft.com/office/drawing/2014/chart" uri="{C3380CC4-5D6E-409C-BE32-E72D297353CC}">
              <c16:uniqueId val="{00000009-2858-4830-A0F2-93B9E42B87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{A14B041C-1A2F-4E22-A5BD-737D08CAC7E2}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858-4830-A0F2-93B9E42B87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{DDB3A2CC-CEBE-4EAB-83C0-875633A925CC}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58-4830-A0F2-93B9E42B87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{A740A11D-D61A-4EEE-A716-73D4BBAB447C}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58-4830-A0F2-93B9E42B87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{453A0669-C78B-40CE-9595-63E4DA9EB3EE}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58-4830-A0F2-93B9E42B87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{0C8394F7-5828-4524-BB26-A3C4CE44FAAF}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58-4830-A0F2-93B9E42B87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{5DBC66C9-44BE-4051-AC62-299E2DD99BDF}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858-4830-A0F2-93B9E42B8747}"/>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{D60E268B-D5B8-4520-A367-5BC48EF40393}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858-4830-A0F2-93B9E42B874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{7F2AFF64-0AEF-49EC-BF3F-71A631109CBF}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858-4830-A0F2-93B9E42B874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{1FC6B9B2-68FB-404C-B057-8B75E60022CF}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858-4830-A0F2-93B9E42B87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pt idx="32">
                  <c:v>53</c:v>
                </c:pt>
              </c:numCache>
            </c:numRef>
          </c:xVal>
          <c:yVal>
            <c:numRef>
              <c:f>公会計指標分析・財政指標組合せ分析表!$BP$55:$DC$55</c:f>
              <c:numCache>
                <c:formatCode>#,##0.0;"▲ "#,##0.0</c:formatCode>
                <c:ptCount val="40"/>
                <c:pt idx="16">
                  <c:v>32.799999999999997</c:v>
                </c:pt>
                <c:pt idx="24">
                  <c:v>20.2</c:v>
                </c:pt>
                <c:pt idx="32">
                  <c:v>19</c:v>
                </c:pt>
              </c:numCache>
            </c:numRef>
          </c:yVal>
          <c:smooth val="0"/>
          <c:extLst>
            <c:ext xmlns:c16="http://schemas.microsoft.com/office/drawing/2014/chart" uri="{C3380CC4-5D6E-409C-BE32-E72D297353CC}">
              <c16:uniqueId val="{00000013-2858-4830-A0F2-93B9E42B8747}"/>
            </c:ext>
          </c:extLst>
        </c:ser>
        <c:dLbls>
          <c:showLegendKey val="0"/>
          <c:showVal val="1"/>
          <c:showCatName val="0"/>
          <c:showSerName val="0"/>
          <c:showPercent val="0"/>
          <c:showBubbleSize val="0"/>
        </c:dLbls>
        <c:axId val="46179840"/>
        <c:axId val="46181760"/>
      </c:scatterChart>
      <c:valAx>
        <c:axId val="46179840"/>
        <c:scaling>
          <c:orientation val="minMax"/>
          <c:max val="8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083235119786066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{F5C39B0A-F9DF-46EE-BD4A-B815DC968084}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8D5-4A45-A934-9C7982ED7E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{A5B4BE72-E97C-4877-A95C-7376EC697728}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5-4A45-A934-9C7982ED7E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{E1FFF330-F06B-418E-9A1F-005BACA6FEF0}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5-4A45-A934-9C7982ED7E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{862FE40E-1070-489B-BDC4-23789DB4DA5A}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5-4A45-A934-9C7982ED7E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{F1F27872-03DF-4D0B-9A73-246ADD87CDED}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5-4A45-A934-9C7982ED7E12}"/>
                </c:ext>
              </c:extLst>
            </c:dLbl>
            <c:dLbl>
              <c:idx val="8"/>
              <c:layout>
                <c:manualLayout>
                  <c:x val="-2.6083163326257396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{552E7554-CA7F-4CDF-AA59-A0647D865786}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8D5-4A45-A934-9C7982ED7E12}"/>
                </c:ext>
              </c:extLst>
            </c:dLbl>
            <c:dLbl>
              <c:idx val="16"/>
              <c:layout>
                <c:manualLayout>
                  <c:x val="-3.731281991196388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{8702E2D4-00CD-4235-B896-12FBE443D943}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8D5-4A45-A934-9C7982ED7E12}"/>
                </c:ext>
              </c:extLst>
            </c:dLbl>
            <c:dLbl>
              <c:idx val="24"/>
              <c:layout>
                <c:manualLayout>
                  <c:x val="-3.731274811843519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{05B55D89-3DAD-4672-899C-05113A42D1E6}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8D5-4A45-A934-9C7982ED7E1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{720D648B-18E3-49C5-A459-42880BD401CB}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8D5-4A45-A934-9C7982ED7E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6.9</c:v>
                </c:pt>
                <c:pt idx="16">
                  <c:v>6.8</c:v>
                </c:pt>
                <c:pt idx="24">
                  <c:v>7</c:v>
                </c:pt>
                <c:pt idx="32">
                  <c:v>7.3</c:v>
                </c:pt>
              </c:numCache>
            </c:numRef>
          </c:xVal>
          <c:yVal>
            <c:numRef>
              <c:f>公会計指標分析・財政指標組合せ分析表!$BP$73:$DC$73</c:f>
              <c:numCache>
                <c:formatCode>#,##0.0;"▲ "#,##0.0</c:formatCode>
                <c:ptCount val="40"/>
                <c:pt idx="0">
                  <c:v>23.4</c:v>
                </c:pt>
                <c:pt idx="8">
                  <c:v>20.9</c:v>
                </c:pt>
                <c:pt idx="16">
                  <c:v>21.4</c:v>
                </c:pt>
                <c:pt idx="24">
                  <c:v>24</c:v>
                </c:pt>
                <c:pt idx="32">
                  <c:v>19.899999999999999</c:v>
                </c:pt>
              </c:numCache>
            </c:numRef>
          </c:yVal>
          <c:smooth val="0"/>
          <c:extLst>
            <c:ext xmlns:c16="http://schemas.microsoft.com/office/drawing/2014/chart" uri="{C3380CC4-5D6E-409C-BE32-E72D297353CC}">
              <c16:uniqueId val="{00000009-F8D5-4A45-A934-9C7982ED7E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{174092D9-D2AC-4A78-B516-2BC94FD86120}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8D5-4A45-A934-9C7982ED7E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{152A1CFC-EEE5-4A93-8A1D-4349C29711DA}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5-4A45-A934-9C7982ED7E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{A9B2880C-B974-4D0D-A087-5A8F0AD69AB3}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5-4A45-A934-9C7982ED7E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{0CCB619F-F9EE-45F6-9E0B-24EE84580A1E}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5-4A45-A934-9C7982ED7E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{19CB3F1D-9865-48B9-A0AC-E1709F68378A}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5-4A45-A934-9C7982ED7E1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{E2AED5F6-E1E8-4D75-BE6C-CD608D14F8E8}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8D5-4A45-A934-9C7982ED7E1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{0D22E22F-EC91-493F-833F-B7176C6F009A}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8D5-4A45-A934-9C7982ED7E12}"/>
                </c:ext>
              </c:extLst>
            </c:dLbl>
            <c:dLbl>
              <c:idx val="24"/>
              <c:layout>
                <c:manualLayout>
                  <c:x val="-2.608316332625736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{992A07AA-40A5-4806-BD06-94AB8720E282}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8D5-4A45-A934-9C7982ED7E12}"/>
                </c:ext>
              </c:extLst>
            </c:dLbl>
            <c:dLbl>
              <c:idx val="32"/>
              <c:layout>
                <c:manualLayout>
                  <c:x val="-3.731281991196390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{A4628C59-29CC-4CEA-AA2E-5A524486E38B}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8D5-4A45-A934-9C7982ED7E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F8D5-4A45-A934-9C7982ED7E12}"/>
            </c:ext>
          </c:extLst>
        </c:ser>
        <c:dLbls>
          <c:showLegendKey val="0"/>
          <c:showVal val="1"/>
          <c:showCatName val="0"/>
          <c:showSerName val="0"/>
          <c:showPercent val="0"/>
          <c:showBubbleSize val="0"/>
        </c:dLbls>
        <c:axId val="84219776"/>
        <c:axId val="84234240"/>
      </c:scatterChart>
      <c:valAx>
        <c:axId val="84219776"/>
        <c:scaling>
          <c:orientation val="minMax"/>
          <c:max val="11.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昨年度と比較し，償還終了により元利償還金が減少する一方，一部事務組合等の起債した地方債の償還に充てられる負担金等は増加傾向にある。</a:t>
          </a:r>
        </a:p>
        <a:p>
          <a:r>
            <a:rPr kumimoji="1" lang="ja-JP" altLang="en-US" sz="1400">
              <a:latin typeface="ＭＳ ゴシック" pitchFamily="49" charset="-128"/>
              <a:ea typeface="ＭＳ ゴシック" pitchFamily="49" charset="-128"/>
            </a:rPr>
            <a:t>　実質公債費比率は類似団体と比較して低い水準にあるが，今後，統合中学校整備事業等の大規模事業による元利償還金の増加で，比率が上昇すると予想されることから，財政計画に基づき，高利率の地方債の繰上償還を実施するなど，引き続き水準を維持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将来負担額については，一般会計の地方債現在高及び公営企業債の抑制に伴う公営企業債等繰入見込額等が減少したことで，将来負担比率は減少した。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部事務組合等の地方債現在高における組合負担等見込額の増加する一方，充当可能特定歳入については減少する傾向にあり，今後は，財政調整基金等の充当可能基金の充実や，交付税措置される有利な起債を活用し，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統合中学校整備事業及び小学校改修工事により「学校整備積立基金」を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百万円，文化会館舞台装置改修により「社会教育施設整備基金」を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百万円取り崩す一方，財政調整基金に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短期的には，大規模事業等の実施や経済事情の変動等の影響により増減を繰り返すが，長期的には減少の傾向にある。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平和基金：知覧特攻平和会館をはじめ，平和なまちづくりや情報の発信に関連する施設及び事業の推進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庁舎建設整備基金：市庁舎建設整備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きばいやんせ南九州市ふるさと基金：地域の福祉の向上や次世代に引き継ぐべき地域資源の保全と活用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平和基金：知覧特攻平和会館使用料減による積立額の減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きばいやんせ南九州市ふるさと基金：ふるさと寄附金の増及び次年度以降実施事業に備えた増（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平和基金：基金の使途に沿った事業実施のため計画的に積立予定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年に予定する市庁舎建設整備のため，毎年度計画的に積立予定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きばいやんせ南九州市ふるさと基金：基金の使途に沿った事業を実施する。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景気の動向による市民税（所得割・法人税割）等の変動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大規模事業や災害に備え，積立てを行う。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市債の償還計画を踏まえ，積立てを行う。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35,954
35,681
357.91
21,854,922
21,121,753
715,051
12,644,950
21,564,400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施設の老朽化や市町村合併に伴う類似施設の重複から，有形固定資産減価償却率は類似団体より高い水準にある。当市では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年度に南九州市公共施設等総合管理計画を策定済みであり，今後は，公共施設等の適正な配置計画や個別施設計画の策定を進め，効果的・効率的な管理・改修・建替え等を図っていく。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7935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31900" y="66802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37581"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31900" y="62484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37581"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31900" y="58166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37581"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31900" y="53848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37581"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862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55104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60375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46405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60375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46405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60375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50215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3829050" y="590397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3105150" y="57960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7620</xdr:rowOff>
    </xdr:from>
    <xdr:to>
      <xdr:col>23</xdr:col>
      <xdr:colOff>136525</xdr:colOff>
      <xdr:row>26</xdr:row>
      <xdr:rowOff>109220</xdr:rowOff>
    </xdr:to>
    <xdr:sp macro="" textlink="">
      <xdr:nvSpPr>
        <xdr:cNvPr id="76" name="楕円 75"/>
        <xdr:cNvSpPr/>
      </xdr:nvSpPr>
      <xdr:spPr>
        <a:xfrm>
          <a:off x="4502150" y="52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132097</xdr:rowOff>
    </xdr:from>
    <xdr:ext cx="405111" cy="259045"/>
    <xdr:sp macro="" textlink="">
      <xdr:nvSpPr>
        <xdr:cNvPr id="77" name="有形固定資産減価償却率該当値テキスト"/>
        <xdr:cNvSpPr txBox="1"/>
      </xdr:nvSpPr>
      <xdr:spPr>
        <a:xfrm>
          <a:off x="4603750" y="51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24892</xdr:rowOff>
    </xdr:from>
    <xdr:to>
      <xdr:col>19</xdr:col>
      <xdr:colOff>187325</xdr:colOff>
      <xdr:row>26</xdr:row>
      <xdr:rowOff>126492</xdr:rowOff>
    </xdr:to>
    <xdr:sp macro="" textlink="">
      <xdr:nvSpPr>
        <xdr:cNvPr id="78" name="楕円 77"/>
        <xdr:cNvSpPr/>
      </xdr:nvSpPr>
      <xdr:spPr>
        <a:xfrm>
          <a:off x="3829050" y="525411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58420</xdr:rowOff>
    </xdr:from>
    <xdr:to>
      <xdr:col>23</xdr:col>
      <xdr:colOff>85725</xdr:colOff>
      <xdr:row>26</xdr:row>
      <xdr:rowOff>75692</xdr:rowOff>
    </xdr:to>
    <xdr:cxnSp macro="">
      <xdr:nvCxnSpPr>
        <xdr:cNvPr id="79" name="直線コネクタ 78"/>
        <xdr:cNvCxnSpPr/>
      </xdr:nvCxnSpPr>
      <xdr:spPr>
        <a:xfrm flipV="1">
          <a:off x="3879850" y="5287645"/>
          <a:ext cx="6731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24892</xdr:rowOff>
    </xdr:from>
    <xdr:to>
      <xdr:col>15</xdr:col>
      <xdr:colOff>187325</xdr:colOff>
      <xdr:row>26</xdr:row>
      <xdr:rowOff>126492</xdr:rowOff>
    </xdr:to>
    <xdr:sp macro="" textlink="">
      <xdr:nvSpPr>
        <xdr:cNvPr id="80" name="楕円 79"/>
        <xdr:cNvSpPr/>
      </xdr:nvSpPr>
      <xdr:spPr>
        <a:xfrm>
          <a:off x="3105150" y="525411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75692</xdr:rowOff>
    </xdr:from>
    <xdr:to>
      <xdr:col>19</xdr:col>
      <xdr:colOff>136525</xdr:colOff>
      <xdr:row>26</xdr:row>
      <xdr:rowOff>75692</xdr:rowOff>
    </xdr:to>
    <xdr:cxnSp macro="">
      <xdr:nvCxnSpPr>
        <xdr:cNvPr id="81" name="直線コネクタ 80"/>
        <xdr:cNvCxnSpPr/>
      </xdr:nvCxnSpPr>
      <xdr:spPr>
        <a:xfrm>
          <a:off x="3155950" y="530491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2" name="n_1aveValue有形固定資産減価償却率"/>
        <xdr:cNvSpPr txBox="1"/>
      </xdr:nvSpPr>
      <xdr:spPr>
        <a:xfrm>
          <a:off x="3674119"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83" name="n_2aveValue有形固定資産減価償却率"/>
        <xdr:cNvSpPr txBox="1"/>
      </xdr:nvSpPr>
      <xdr:spPr>
        <a:xfrm>
          <a:off x="2962919"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143019</xdr:rowOff>
    </xdr:from>
    <xdr:ext cx="405111" cy="259045"/>
    <xdr:sp macro="" textlink="">
      <xdr:nvSpPr>
        <xdr:cNvPr id="84" name="n_1mainValue有形固定資産減価償却率"/>
        <xdr:cNvSpPr txBox="1"/>
      </xdr:nvSpPr>
      <xdr:spPr>
        <a:xfrm>
          <a:off x="3674119" y="502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143019</xdr:rowOff>
    </xdr:from>
    <xdr:ext cx="405111" cy="259045"/>
    <xdr:sp macro="" textlink="">
      <xdr:nvSpPr>
        <xdr:cNvPr id="85" name="n_2mainValue有形固定資産減価償却率"/>
        <xdr:cNvSpPr txBox="1"/>
      </xdr:nvSpPr>
      <xdr:spPr>
        <a:xfrm>
          <a:off x="2962919" y="502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1650576" y="4624642"/>
          <a:ext cx="125112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235388" y="4607971"/>
          <a:ext cx="7326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将来負担額は減少傾向にあるものの、類似団体と比較して人件費が若干高い水準にあるため、債務償還可能年数も類似団体と比べると長くなっている。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年２月には南九州市第３次定員適正化計画が策定され，本庁方式への移行や定年延長制度の導入等を考慮しながら緩やかに職員数の削減を進めていく計画であり，平成</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年度までに職員数を平成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人削減することとしており、人件費の削減に努めている。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41705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41705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41705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41705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3657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3657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3657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6" name="直線コネクタ 115"/>
        <xdr:cNvCxnSpPr/>
      </xdr:nvCxnSpPr>
      <xdr:spPr>
        <a:xfrm flipV="1">
          <a:off x="14079220"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131925"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001750" y="6803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9" name="債務償還可能年数最大値テキスト"/>
        <xdr:cNvSpPr txBox="1"/>
      </xdr:nvSpPr>
      <xdr:spPr>
        <a:xfrm>
          <a:off x="14131925"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0" name="直線コネクタ 119"/>
        <xdr:cNvCxnSpPr/>
      </xdr:nvCxnSpPr>
      <xdr:spPr>
        <a:xfrm>
          <a:off x="14001750" y="54362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21" name="債務償還可能年数平均値テキスト"/>
        <xdr:cNvSpPr txBox="1"/>
      </xdr:nvSpPr>
      <xdr:spPr>
        <a:xfrm>
          <a:off x="14131925"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2" name="フローチャート: 判断 121"/>
        <xdr:cNvSpPr/>
      </xdr:nvSpPr>
      <xdr:spPr>
        <a:xfrm>
          <a:off x="14039850" y="61667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8" name="楕円 127"/>
        <xdr:cNvSpPr/>
      </xdr:nvSpPr>
      <xdr:spPr>
        <a:xfrm>
          <a:off x="14039850" y="612563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62035</xdr:rowOff>
    </xdr:from>
    <xdr:ext cx="340478" cy="259045"/>
    <xdr:sp macro="" textlink="">
      <xdr:nvSpPr>
        <xdr:cNvPr id="129" name="債務償還可能年数該当値テキスト"/>
        <xdr:cNvSpPr txBox="1"/>
      </xdr:nvSpPr>
      <xdr:spPr>
        <a:xfrm>
          <a:off x="14131925" y="5977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35,954
35,681
357.91
21,854,922
21,121,753
715,051
12,644,950
21,564,400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040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494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4062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4450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327525" y="720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4450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327525" y="59378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4450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3561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565525" y="65805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714625"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57785</xdr:rowOff>
    </xdr:from>
    <xdr:to>
      <xdr:col>24</xdr:col>
      <xdr:colOff>114300</xdr:colOff>
      <xdr:row>34</xdr:row>
      <xdr:rowOff>159385</xdr:rowOff>
    </xdr:to>
    <xdr:sp macro="" textlink="">
      <xdr:nvSpPr>
        <xdr:cNvPr id="70" name="楕円 69"/>
        <xdr:cNvSpPr/>
      </xdr:nvSpPr>
      <xdr:spPr>
        <a:xfrm>
          <a:off x="43561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10812</xdr:rowOff>
    </xdr:from>
    <xdr:ext cx="405111" cy="259045"/>
    <xdr:sp macro="" textlink="">
      <xdr:nvSpPr>
        <xdr:cNvPr id="71" name="【道路】&#10;有形固定資産減価償却率該当値テキスト"/>
        <xdr:cNvSpPr txBox="1"/>
      </xdr:nvSpPr>
      <xdr:spPr>
        <a:xfrm>
          <a:off x="4445000" y="584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67310</xdr:rowOff>
    </xdr:from>
    <xdr:to>
      <xdr:col>20</xdr:col>
      <xdr:colOff>38100</xdr:colOff>
      <xdr:row>34</xdr:row>
      <xdr:rowOff>168910</xdr:rowOff>
    </xdr:to>
    <xdr:sp macro="" textlink="">
      <xdr:nvSpPr>
        <xdr:cNvPr id="72" name="楕円 71"/>
        <xdr:cNvSpPr/>
      </xdr:nvSpPr>
      <xdr:spPr>
        <a:xfrm>
          <a:off x="3565525" y="58966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108585</xdr:rowOff>
    </xdr:from>
    <xdr:to>
      <xdr:col>24</xdr:col>
      <xdr:colOff>63500</xdr:colOff>
      <xdr:row>34</xdr:row>
      <xdr:rowOff>118110</xdr:rowOff>
    </xdr:to>
    <xdr:cxnSp macro="">
      <xdr:nvCxnSpPr>
        <xdr:cNvPr id="73" name="直線コネクタ 72"/>
        <xdr:cNvCxnSpPr/>
      </xdr:nvCxnSpPr>
      <xdr:spPr>
        <a:xfrm flipV="1">
          <a:off x="3616325" y="593788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67310</xdr:rowOff>
    </xdr:from>
    <xdr:to>
      <xdr:col>15</xdr:col>
      <xdr:colOff>101600</xdr:colOff>
      <xdr:row>34</xdr:row>
      <xdr:rowOff>168910</xdr:rowOff>
    </xdr:to>
    <xdr:sp macro="" textlink="">
      <xdr:nvSpPr>
        <xdr:cNvPr id="74" name="楕円 73"/>
        <xdr:cNvSpPr/>
      </xdr:nvSpPr>
      <xdr:spPr>
        <a:xfrm>
          <a:off x="2714625"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118110</xdr:rowOff>
    </xdr:from>
    <xdr:to>
      <xdr:col>19</xdr:col>
      <xdr:colOff>177800</xdr:colOff>
      <xdr:row>34</xdr:row>
      <xdr:rowOff>118110</xdr:rowOff>
    </xdr:to>
    <xdr:cxnSp macro="">
      <xdr:nvCxnSpPr>
        <xdr:cNvPr id="75" name="直線コネクタ 74"/>
        <xdr:cNvCxnSpPr/>
      </xdr:nvCxnSpPr>
      <xdr:spPr>
        <a:xfrm>
          <a:off x="2765425" y="594741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6" name="n_1aveValue【道路】&#10;有形固定資産減価償却率"/>
        <xdr:cNvSpPr txBox="1"/>
      </xdr:nvSpPr>
      <xdr:spPr>
        <a:xfrm>
          <a:off x="341059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7" name="n_2aveValue【道路】&#10;有形固定資産減価償却率"/>
        <xdr:cNvSpPr txBox="1"/>
      </xdr:nvSpPr>
      <xdr:spPr>
        <a:xfrm>
          <a:off x="257239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13987</xdr:rowOff>
    </xdr:from>
    <xdr:ext cx="405111" cy="259045"/>
    <xdr:sp macro="" textlink="">
      <xdr:nvSpPr>
        <xdr:cNvPr id="78" name="n_1mainValue【道路】&#10;有形固定資産減価償却率"/>
        <xdr:cNvSpPr txBox="1"/>
      </xdr:nvSpPr>
      <xdr:spPr>
        <a:xfrm>
          <a:off x="341059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13987</xdr:rowOff>
    </xdr:from>
    <xdr:ext cx="405111" cy="259045"/>
    <xdr:sp macro="" textlink="">
      <xdr:nvSpPr>
        <xdr:cNvPr id="79" name="n_2mainValue【道路】&#10;有形固定資産減価償却率"/>
        <xdr:cNvSpPr txBox="1"/>
      </xdr:nvSpPr>
      <xdr:spPr>
        <a:xfrm>
          <a:off x="257239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3" name="直線コネクタ 102"/>
        <xdr:cNvCxnSpPr/>
      </xdr:nvCxnSpPr>
      <xdr:spPr>
        <a:xfrm flipV="1">
          <a:off x="9952990"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4" name="【道路】&#10;一人当たり延長最小値テキスト"/>
        <xdr:cNvSpPr txBox="1"/>
      </xdr:nvSpPr>
      <xdr:spPr>
        <a:xfrm>
          <a:off x="9991725"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5" name="直線コネクタ 104"/>
        <xdr:cNvCxnSpPr/>
      </xdr:nvCxnSpPr>
      <xdr:spPr>
        <a:xfrm>
          <a:off x="9874250" y="722168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6" name="【道路】&#10;一人当たり延長最大値テキスト"/>
        <xdr:cNvSpPr txBox="1"/>
      </xdr:nvSpPr>
      <xdr:spPr>
        <a:xfrm>
          <a:off x="9991725"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7" name="直線コネクタ 106"/>
        <xdr:cNvCxnSpPr/>
      </xdr:nvCxnSpPr>
      <xdr:spPr>
        <a:xfrm>
          <a:off x="9874250" y="58614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8" name="【道路】&#10;一人当たり延長平均値テキスト"/>
        <xdr:cNvSpPr txBox="1"/>
      </xdr:nvSpPr>
      <xdr:spPr>
        <a:xfrm>
          <a:off x="9991725"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9" name="フローチャート: 判断 108"/>
        <xdr:cNvSpPr/>
      </xdr:nvSpPr>
      <xdr:spPr>
        <a:xfrm>
          <a:off x="9912350" y="66357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10" name="フローチャート: 判断 109"/>
        <xdr:cNvSpPr/>
      </xdr:nvSpPr>
      <xdr:spPr>
        <a:xfrm>
          <a:off x="911225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11" name="フローチャート: 判断 110"/>
        <xdr:cNvSpPr/>
      </xdr:nvSpPr>
      <xdr:spPr>
        <a:xfrm>
          <a:off x="8270875" y="66405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25762</xdr:rowOff>
    </xdr:from>
    <xdr:to>
      <xdr:col>55</xdr:col>
      <xdr:colOff>50800</xdr:colOff>
      <xdr:row>37</xdr:row>
      <xdr:rowOff>127362</xdr:rowOff>
    </xdr:to>
    <xdr:sp macro="" textlink="">
      <xdr:nvSpPr>
        <xdr:cNvPr id="117" name="楕円 116"/>
        <xdr:cNvSpPr/>
      </xdr:nvSpPr>
      <xdr:spPr>
        <a:xfrm>
          <a:off x="9912350" y="63694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48639</xdr:rowOff>
    </xdr:from>
    <xdr:ext cx="534377" cy="259045"/>
    <xdr:sp macro="" textlink="">
      <xdr:nvSpPr>
        <xdr:cNvPr id="118" name="【道路】&#10;一人当たり延長該当値テキスト"/>
        <xdr:cNvSpPr txBox="1"/>
      </xdr:nvSpPr>
      <xdr:spPr>
        <a:xfrm>
          <a:off x="9991725" y="6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39954</xdr:rowOff>
    </xdr:from>
    <xdr:to>
      <xdr:col>50</xdr:col>
      <xdr:colOff>165100</xdr:colOff>
      <xdr:row>37</xdr:row>
      <xdr:rowOff>141554</xdr:rowOff>
    </xdr:to>
    <xdr:sp macro="" textlink="">
      <xdr:nvSpPr>
        <xdr:cNvPr id="119" name="楕円 118"/>
        <xdr:cNvSpPr/>
      </xdr:nvSpPr>
      <xdr:spPr>
        <a:xfrm>
          <a:off x="9112250" y="63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76562</xdr:rowOff>
    </xdr:from>
    <xdr:to>
      <xdr:col>55</xdr:col>
      <xdr:colOff>0</xdr:colOff>
      <xdr:row>37</xdr:row>
      <xdr:rowOff>90754</xdr:rowOff>
    </xdr:to>
    <xdr:cxnSp macro="">
      <xdr:nvCxnSpPr>
        <xdr:cNvPr id="120" name="直線コネクタ 119"/>
        <xdr:cNvCxnSpPr/>
      </xdr:nvCxnSpPr>
      <xdr:spPr>
        <a:xfrm flipV="1">
          <a:off x="9163050" y="6420212"/>
          <a:ext cx="790575"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54813</xdr:rowOff>
    </xdr:from>
    <xdr:to>
      <xdr:col>46</xdr:col>
      <xdr:colOff>38100</xdr:colOff>
      <xdr:row>37</xdr:row>
      <xdr:rowOff>156413</xdr:rowOff>
    </xdr:to>
    <xdr:sp macro="" textlink="">
      <xdr:nvSpPr>
        <xdr:cNvPr id="121" name="楕円 120"/>
        <xdr:cNvSpPr/>
      </xdr:nvSpPr>
      <xdr:spPr>
        <a:xfrm>
          <a:off x="8270875" y="63984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90754</xdr:rowOff>
    </xdr:from>
    <xdr:to>
      <xdr:col>50</xdr:col>
      <xdr:colOff>114300</xdr:colOff>
      <xdr:row>37</xdr:row>
      <xdr:rowOff>105613</xdr:rowOff>
    </xdr:to>
    <xdr:cxnSp macro="">
      <xdr:nvCxnSpPr>
        <xdr:cNvPr id="122" name="直線コネクタ 121"/>
        <xdr:cNvCxnSpPr/>
      </xdr:nvCxnSpPr>
      <xdr:spPr>
        <a:xfrm flipV="1">
          <a:off x="8321675" y="6434404"/>
          <a:ext cx="841375"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23" name="n_1aveValue【道路】&#10;一人当たり延長"/>
        <xdr:cNvSpPr txBox="1"/>
      </xdr:nvSpPr>
      <xdr:spPr>
        <a:xfrm>
          <a:off x="8892686"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46765</xdr:rowOff>
    </xdr:from>
    <xdr:ext cx="534377" cy="259045"/>
    <xdr:sp macro="" textlink="">
      <xdr:nvSpPr>
        <xdr:cNvPr id="124" name="n_2aveValue【道路】&#10;一人当たり延長"/>
        <xdr:cNvSpPr txBox="1"/>
      </xdr:nvSpPr>
      <xdr:spPr>
        <a:xfrm>
          <a:off x="80640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158081</xdr:rowOff>
    </xdr:from>
    <xdr:ext cx="534377" cy="259045"/>
    <xdr:sp macro="" textlink="">
      <xdr:nvSpPr>
        <xdr:cNvPr id="125" name="n_1mainValue【道路】&#10;一人当たり延長"/>
        <xdr:cNvSpPr txBox="1"/>
      </xdr:nvSpPr>
      <xdr:spPr>
        <a:xfrm>
          <a:off x="8892686" y="61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1490</xdr:rowOff>
    </xdr:from>
    <xdr:ext cx="534377" cy="259045"/>
    <xdr:sp macro="" textlink="">
      <xdr:nvSpPr>
        <xdr:cNvPr id="126" name="n_2mainValue【道路】&#10;一人当たり延長"/>
        <xdr:cNvSpPr txBox="1"/>
      </xdr:nvSpPr>
      <xdr:spPr>
        <a:xfrm>
          <a:off x="8064011" y="61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494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239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494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239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494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239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494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239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852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9" name="直線コネクタ 148"/>
        <xdr:cNvCxnSpPr/>
      </xdr:nvCxnSpPr>
      <xdr:spPr>
        <a:xfrm flipV="1">
          <a:off x="44062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50" name="【橋りょう・トンネル】&#10;有形固定資産減価償却率最小値テキスト"/>
        <xdr:cNvSpPr txBox="1"/>
      </xdr:nvSpPr>
      <xdr:spPr>
        <a:xfrm>
          <a:off x="44450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51" name="直線コネクタ 150"/>
        <xdr:cNvCxnSpPr/>
      </xdr:nvCxnSpPr>
      <xdr:spPr>
        <a:xfrm>
          <a:off x="4327525" y="110070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52" name="【橋りょう・トンネル】&#10;有形固定資産減価償却率最大値テキスト"/>
        <xdr:cNvSpPr txBox="1"/>
      </xdr:nvSpPr>
      <xdr:spPr>
        <a:xfrm>
          <a:off x="44450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53" name="直線コネクタ 152"/>
        <xdr:cNvCxnSpPr/>
      </xdr:nvCxnSpPr>
      <xdr:spPr>
        <a:xfrm>
          <a:off x="4327525" y="98000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54" name="【橋りょう・トンネル】&#10;有形固定資産減価償却率平均値テキスト"/>
        <xdr:cNvSpPr txBox="1"/>
      </xdr:nvSpPr>
      <xdr:spPr>
        <a:xfrm>
          <a:off x="44450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55" name="フローチャート: 判断 154"/>
        <xdr:cNvSpPr/>
      </xdr:nvSpPr>
      <xdr:spPr>
        <a:xfrm>
          <a:off x="43561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6" name="フローチャート: 判断 155"/>
        <xdr:cNvSpPr/>
      </xdr:nvSpPr>
      <xdr:spPr>
        <a:xfrm>
          <a:off x="3565525" y="1047165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7" name="フローチャート: 判断 156"/>
        <xdr:cNvSpPr/>
      </xdr:nvSpPr>
      <xdr:spPr>
        <a:xfrm>
          <a:off x="2714625"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148082</xdr:rowOff>
    </xdr:from>
    <xdr:to>
      <xdr:col>24</xdr:col>
      <xdr:colOff>114300</xdr:colOff>
      <xdr:row>57</xdr:row>
      <xdr:rowOff>78232</xdr:rowOff>
    </xdr:to>
    <xdr:sp macro="" textlink="">
      <xdr:nvSpPr>
        <xdr:cNvPr id="163" name="楕円 162"/>
        <xdr:cNvSpPr/>
      </xdr:nvSpPr>
      <xdr:spPr>
        <a:xfrm>
          <a:off x="43561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101109</xdr:rowOff>
    </xdr:from>
    <xdr:ext cx="405111" cy="259045"/>
    <xdr:sp macro="" textlink="">
      <xdr:nvSpPr>
        <xdr:cNvPr id="164" name="【橋りょう・トンネル】&#10;有形固定資産減価償却率該当値テキスト"/>
        <xdr:cNvSpPr txBox="1"/>
      </xdr:nvSpPr>
      <xdr:spPr>
        <a:xfrm>
          <a:off x="4445000" y="9702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65" name="楕円 164"/>
        <xdr:cNvSpPr/>
      </xdr:nvSpPr>
      <xdr:spPr>
        <a:xfrm>
          <a:off x="3565525" y="98018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27432</xdr:rowOff>
    </xdr:from>
    <xdr:to>
      <xdr:col>24</xdr:col>
      <xdr:colOff>63500</xdr:colOff>
      <xdr:row>57</xdr:row>
      <xdr:rowOff>80010</xdr:rowOff>
    </xdr:to>
    <xdr:cxnSp macro="">
      <xdr:nvCxnSpPr>
        <xdr:cNvPr id="166" name="直線コネクタ 165"/>
        <xdr:cNvCxnSpPr/>
      </xdr:nvCxnSpPr>
      <xdr:spPr>
        <a:xfrm flipV="1">
          <a:off x="3616325" y="9800082"/>
          <a:ext cx="790575"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67" name="楕円 166"/>
        <xdr:cNvSpPr/>
      </xdr:nvSpPr>
      <xdr:spPr>
        <a:xfrm>
          <a:off x="2714625"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57</xdr:row>
      <xdr:rowOff>80010</xdr:rowOff>
    </xdr:to>
    <xdr:cxnSp macro="">
      <xdr:nvCxnSpPr>
        <xdr:cNvPr id="168" name="直線コネクタ 167"/>
        <xdr:cNvCxnSpPr/>
      </xdr:nvCxnSpPr>
      <xdr:spPr>
        <a:xfrm>
          <a:off x="2765425" y="985266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105935</xdr:rowOff>
    </xdr:from>
    <xdr:ext cx="405111" cy="259045"/>
    <xdr:sp macro="" textlink="">
      <xdr:nvSpPr>
        <xdr:cNvPr id="169" name="n_1aveValue【橋りょう・トンネル】&#10;有形固定資産減価償却率"/>
        <xdr:cNvSpPr txBox="1"/>
      </xdr:nvSpPr>
      <xdr:spPr>
        <a:xfrm>
          <a:off x="341059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70" name="n_2aveValue【橋りょう・トンネル】&#10;有形固定資産減価償却率"/>
        <xdr:cNvSpPr txBox="1"/>
      </xdr:nvSpPr>
      <xdr:spPr>
        <a:xfrm>
          <a:off x="257239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171" name="n_1mainValue【橋りょう・トンネル】&#10;有形固定資産減価償却率"/>
        <xdr:cNvSpPr txBox="1"/>
      </xdr:nvSpPr>
      <xdr:spPr>
        <a:xfrm>
          <a:off x="341059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172" name="n_2mainValue【橋りょう・トンネル】&#10;有形固定資産減価償却率"/>
        <xdr:cNvSpPr txBox="1"/>
      </xdr:nvSpPr>
      <xdr:spPr>
        <a:xfrm>
          <a:off x="257239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571330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571330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571330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96" name="直線コネクタ 195"/>
        <xdr:cNvCxnSpPr/>
      </xdr:nvCxnSpPr>
      <xdr:spPr>
        <a:xfrm flipV="1">
          <a:off x="9952990"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97" name="【橋りょう・トンネル】&#10;一人当たり有形固定資産（償却資産）額最小値テキスト"/>
        <xdr:cNvSpPr txBox="1"/>
      </xdr:nvSpPr>
      <xdr:spPr>
        <a:xfrm>
          <a:off x="9991725"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98" name="直線コネクタ 197"/>
        <xdr:cNvCxnSpPr/>
      </xdr:nvCxnSpPr>
      <xdr:spPr>
        <a:xfrm>
          <a:off x="9874250" y="109943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9" name="【橋りょう・トンネル】&#10;一人当たり有形固定資産（償却資産）額最大値テキスト"/>
        <xdr:cNvSpPr txBox="1"/>
      </xdr:nvSpPr>
      <xdr:spPr>
        <a:xfrm>
          <a:off x="9991725"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200" name="直線コネクタ 199"/>
        <xdr:cNvCxnSpPr/>
      </xdr:nvCxnSpPr>
      <xdr:spPr>
        <a:xfrm>
          <a:off x="9874250" y="97124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201" name="【橋りょう・トンネル】&#10;一人当たり有形固定資産（償却資産）額平均値テキスト"/>
        <xdr:cNvSpPr txBox="1"/>
      </xdr:nvSpPr>
      <xdr:spPr>
        <a:xfrm>
          <a:off x="9991725"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202" name="フローチャート: 判断 201"/>
        <xdr:cNvSpPr/>
      </xdr:nvSpPr>
      <xdr:spPr>
        <a:xfrm>
          <a:off x="9912350" y="1050314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203" name="フローチャート: 判断 202"/>
        <xdr:cNvSpPr/>
      </xdr:nvSpPr>
      <xdr:spPr>
        <a:xfrm>
          <a:off x="911225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4" name="フローチャート: 判断 203"/>
        <xdr:cNvSpPr/>
      </xdr:nvSpPr>
      <xdr:spPr>
        <a:xfrm>
          <a:off x="8270875" y="104794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156584</xdr:rowOff>
    </xdr:from>
    <xdr:to>
      <xdr:col>55</xdr:col>
      <xdr:colOff>50800</xdr:colOff>
      <xdr:row>61</xdr:row>
      <xdr:rowOff>86734</xdr:rowOff>
    </xdr:to>
    <xdr:sp macro="" textlink="">
      <xdr:nvSpPr>
        <xdr:cNvPr id="210" name="楕円 209"/>
        <xdr:cNvSpPr/>
      </xdr:nvSpPr>
      <xdr:spPr>
        <a:xfrm>
          <a:off x="9912350" y="104435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8011</xdr:rowOff>
    </xdr:from>
    <xdr:ext cx="599010" cy="259045"/>
    <xdr:sp macro="" textlink="">
      <xdr:nvSpPr>
        <xdr:cNvPr id="211" name="【橋りょう・トンネル】&#10;一人当たり有形固定資産（償却資産）額該当値テキスト"/>
        <xdr:cNvSpPr txBox="1"/>
      </xdr:nvSpPr>
      <xdr:spPr>
        <a:xfrm>
          <a:off x="9991725" y="102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166448</xdr:rowOff>
    </xdr:from>
    <xdr:to>
      <xdr:col>50</xdr:col>
      <xdr:colOff>165100</xdr:colOff>
      <xdr:row>61</xdr:row>
      <xdr:rowOff>96598</xdr:rowOff>
    </xdr:to>
    <xdr:sp macro="" textlink="">
      <xdr:nvSpPr>
        <xdr:cNvPr id="212" name="楕円 211"/>
        <xdr:cNvSpPr/>
      </xdr:nvSpPr>
      <xdr:spPr>
        <a:xfrm>
          <a:off x="9112250" y="104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35934</xdr:rowOff>
    </xdr:from>
    <xdr:to>
      <xdr:col>55</xdr:col>
      <xdr:colOff>0</xdr:colOff>
      <xdr:row>61</xdr:row>
      <xdr:rowOff>45798</xdr:rowOff>
    </xdr:to>
    <xdr:cxnSp macro="">
      <xdr:nvCxnSpPr>
        <xdr:cNvPr id="213" name="直線コネクタ 212"/>
        <xdr:cNvCxnSpPr/>
      </xdr:nvCxnSpPr>
      <xdr:spPr>
        <a:xfrm flipV="1">
          <a:off x="9163050" y="10494384"/>
          <a:ext cx="790575"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5062</xdr:rowOff>
    </xdr:from>
    <xdr:to>
      <xdr:col>46</xdr:col>
      <xdr:colOff>38100</xdr:colOff>
      <xdr:row>61</xdr:row>
      <xdr:rowOff>106662</xdr:rowOff>
    </xdr:to>
    <xdr:sp macro="" textlink="">
      <xdr:nvSpPr>
        <xdr:cNvPr id="214" name="楕円 213"/>
        <xdr:cNvSpPr/>
      </xdr:nvSpPr>
      <xdr:spPr>
        <a:xfrm>
          <a:off x="8270875" y="104635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45798</xdr:rowOff>
    </xdr:from>
    <xdr:to>
      <xdr:col>50</xdr:col>
      <xdr:colOff>114300</xdr:colOff>
      <xdr:row>61</xdr:row>
      <xdr:rowOff>55862</xdr:rowOff>
    </xdr:to>
    <xdr:cxnSp macro="">
      <xdr:nvCxnSpPr>
        <xdr:cNvPr id="215" name="直線コネクタ 214"/>
        <xdr:cNvCxnSpPr/>
      </xdr:nvCxnSpPr>
      <xdr:spPr>
        <a:xfrm flipV="1">
          <a:off x="8321675" y="10504248"/>
          <a:ext cx="841375"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16" name="n_1aveValue【橋りょう・トンネル】&#10;一人当たり有形固定資産（償却資産）額"/>
        <xdr:cNvSpPr txBox="1"/>
      </xdr:nvSpPr>
      <xdr:spPr>
        <a:xfrm>
          <a:off x="88698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113711</xdr:rowOff>
    </xdr:from>
    <xdr:ext cx="599010" cy="259045"/>
    <xdr:sp macro="" textlink="">
      <xdr:nvSpPr>
        <xdr:cNvPr id="217" name="n_2aveValue【橋りょう・トンネル】&#10;一人当たり有形固定資産（償却資産）額"/>
        <xdr:cNvSpPr txBox="1"/>
      </xdr:nvSpPr>
      <xdr:spPr>
        <a:xfrm>
          <a:off x="8031695"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87725</xdr:rowOff>
    </xdr:from>
    <xdr:ext cx="599010" cy="259045"/>
    <xdr:sp macro="" textlink="">
      <xdr:nvSpPr>
        <xdr:cNvPr id="218" name="n_1mainValue【橋りょう・トンネル】&#10;一人当たり有形固定資産（償却資産）額"/>
        <xdr:cNvSpPr txBox="1"/>
      </xdr:nvSpPr>
      <xdr:spPr>
        <a:xfrm>
          <a:off x="8869895" y="1054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123189</xdr:rowOff>
    </xdr:from>
    <xdr:ext cx="599010" cy="259045"/>
    <xdr:sp macro="" textlink="">
      <xdr:nvSpPr>
        <xdr:cNvPr id="219" name="n_2mainValue【橋りょう・トンネル】&#10;一人当たり有形固定資産（償却資産）額"/>
        <xdr:cNvSpPr txBox="1"/>
      </xdr:nvSpPr>
      <xdr:spPr>
        <a:xfrm>
          <a:off x="8031695" y="1023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494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1" name="直線コネクタ 230"/>
        <xdr:cNvCxnSpPr/>
      </xdr:nvCxnSpPr>
      <xdr:spPr>
        <a:xfrm>
          <a:off x="723900" y="14954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2" name="テキスト ボックス 231"/>
        <xdr:cNvSpPr txBox="1"/>
      </xdr:nvSpPr>
      <xdr:spPr>
        <a:xfrm>
          <a:off x="349416"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3" name="直線コネクタ 232"/>
        <xdr:cNvCxnSpPr/>
      </xdr:nvCxnSpPr>
      <xdr:spPr>
        <a:xfrm>
          <a:off x="723900" y="14668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4" name="テキスト ボックス 233"/>
        <xdr:cNvSpPr txBox="1"/>
      </xdr:nvSpPr>
      <xdr:spPr>
        <a:xfrm>
          <a:off x="349416"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5" name="直線コネクタ 234"/>
        <xdr:cNvCxnSpPr/>
      </xdr:nvCxnSpPr>
      <xdr:spPr>
        <a:xfrm>
          <a:off x="723900" y="1438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6" name="テキスト ボックス 235"/>
        <xdr:cNvSpPr txBox="1"/>
      </xdr:nvSpPr>
      <xdr:spPr>
        <a:xfrm>
          <a:off x="349416"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39" name="直線コネクタ 238"/>
        <xdr:cNvCxnSpPr/>
      </xdr:nvCxnSpPr>
      <xdr:spPr>
        <a:xfrm>
          <a:off x="723900" y="13811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0" name="テキスト ボックス 239"/>
        <xdr:cNvSpPr txBox="1"/>
      </xdr:nvSpPr>
      <xdr:spPr>
        <a:xfrm>
          <a:off x="349416"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1" name="直線コネクタ 240"/>
        <xdr:cNvCxnSpPr/>
      </xdr:nvCxnSpPr>
      <xdr:spPr>
        <a:xfrm>
          <a:off x="723900" y="13525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2" name="テキスト ボックス 241"/>
        <xdr:cNvSpPr txBox="1"/>
      </xdr:nvSpPr>
      <xdr:spPr>
        <a:xfrm>
          <a:off x="349416"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3" name="直線コネクタ 242"/>
        <xdr:cNvCxnSpPr/>
      </xdr:nvCxnSpPr>
      <xdr:spPr>
        <a:xfrm>
          <a:off x="723900" y="13239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44" name="テキスト ボックス 243"/>
        <xdr:cNvSpPr txBox="1"/>
      </xdr:nvSpPr>
      <xdr:spPr>
        <a:xfrm>
          <a:off x="285296"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48" name="直線コネクタ 247"/>
        <xdr:cNvCxnSpPr/>
      </xdr:nvCxnSpPr>
      <xdr:spPr>
        <a:xfrm flipV="1">
          <a:off x="44062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49" name="【公営住宅】&#10;有形固定資産減価償却率最小値テキスト"/>
        <xdr:cNvSpPr txBox="1"/>
      </xdr:nvSpPr>
      <xdr:spPr>
        <a:xfrm>
          <a:off x="44450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50" name="直線コネクタ 249"/>
        <xdr:cNvCxnSpPr/>
      </xdr:nvCxnSpPr>
      <xdr:spPr>
        <a:xfrm>
          <a:off x="4327525" y="147713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1" name="【公営住宅】&#10;有形固定資産減価償却率最大値テキスト"/>
        <xdr:cNvSpPr txBox="1"/>
      </xdr:nvSpPr>
      <xdr:spPr>
        <a:xfrm>
          <a:off x="44450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2" name="直線コネクタ 251"/>
        <xdr:cNvCxnSpPr/>
      </xdr:nvCxnSpPr>
      <xdr:spPr>
        <a:xfrm>
          <a:off x="4327525" y="133540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53" name="【公営住宅】&#10;有形固定資産減価償却率平均値テキスト"/>
        <xdr:cNvSpPr txBox="1"/>
      </xdr:nvSpPr>
      <xdr:spPr>
        <a:xfrm>
          <a:off x="44450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54" name="フローチャート: 判断 253"/>
        <xdr:cNvSpPr/>
      </xdr:nvSpPr>
      <xdr:spPr>
        <a:xfrm>
          <a:off x="43561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5" name="フローチャート: 判断 254"/>
        <xdr:cNvSpPr/>
      </xdr:nvSpPr>
      <xdr:spPr>
        <a:xfrm>
          <a:off x="3565525" y="141376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56" name="フローチャート: 判断 255"/>
        <xdr:cNvSpPr/>
      </xdr:nvSpPr>
      <xdr:spPr>
        <a:xfrm>
          <a:off x="2714625"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127318</xdr:rowOff>
    </xdr:from>
    <xdr:to>
      <xdr:col>24</xdr:col>
      <xdr:colOff>114300</xdr:colOff>
      <xdr:row>81</xdr:row>
      <xdr:rowOff>57468</xdr:rowOff>
    </xdr:to>
    <xdr:sp macro="" textlink="">
      <xdr:nvSpPr>
        <xdr:cNvPr id="262" name="楕円 261"/>
        <xdr:cNvSpPr/>
      </xdr:nvSpPr>
      <xdr:spPr>
        <a:xfrm>
          <a:off x="4356100" y="138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150195</xdr:rowOff>
    </xdr:from>
    <xdr:ext cx="405111" cy="259045"/>
    <xdr:sp macro="" textlink="">
      <xdr:nvSpPr>
        <xdr:cNvPr id="263" name="【公営住宅】&#10;有形固定資産減価償却率該当値テキスト"/>
        <xdr:cNvSpPr txBox="1"/>
      </xdr:nvSpPr>
      <xdr:spPr>
        <a:xfrm>
          <a:off x="4445000" y="1369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30163</xdr:rowOff>
    </xdr:from>
    <xdr:to>
      <xdr:col>20</xdr:col>
      <xdr:colOff>38100</xdr:colOff>
      <xdr:row>81</xdr:row>
      <xdr:rowOff>131763</xdr:rowOff>
    </xdr:to>
    <xdr:sp macro="" textlink="">
      <xdr:nvSpPr>
        <xdr:cNvPr id="264" name="楕円 263"/>
        <xdr:cNvSpPr/>
      </xdr:nvSpPr>
      <xdr:spPr>
        <a:xfrm>
          <a:off x="3565525" y="139176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6668</xdr:rowOff>
    </xdr:from>
    <xdr:to>
      <xdr:col>24</xdr:col>
      <xdr:colOff>63500</xdr:colOff>
      <xdr:row>81</xdr:row>
      <xdr:rowOff>80963</xdr:rowOff>
    </xdr:to>
    <xdr:cxnSp macro="">
      <xdr:nvCxnSpPr>
        <xdr:cNvPr id="265" name="直線コネクタ 264"/>
        <xdr:cNvCxnSpPr/>
      </xdr:nvCxnSpPr>
      <xdr:spPr>
        <a:xfrm flipV="1">
          <a:off x="3616325" y="13894118"/>
          <a:ext cx="790575"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30163</xdr:rowOff>
    </xdr:from>
    <xdr:to>
      <xdr:col>15</xdr:col>
      <xdr:colOff>101600</xdr:colOff>
      <xdr:row>81</xdr:row>
      <xdr:rowOff>131763</xdr:rowOff>
    </xdr:to>
    <xdr:sp macro="" textlink="">
      <xdr:nvSpPr>
        <xdr:cNvPr id="266" name="楕円 265"/>
        <xdr:cNvSpPr/>
      </xdr:nvSpPr>
      <xdr:spPr>
        <a:xfrm>
          <a:off x="2714625" y="139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80963</xdr:rowOff>
    </xdr:from>
    <xdr:to>
      <xdr:col>19</xdr:col>
      <xdr:colOff>177800</xdr:colOff>
      <xdr:row>81</xdr:row>
      <xdr:rowOff>80963</xdr:rowOff>
    </xdr:to>
    <xdr:cxnSp macro="">
      <xdr:nvCxnSpPr>
        <xdr:cNvPr id="267" name="直線コネクタ 266"/>
        <xdr:cNvCxnSpPr/>
      </xdr:nvCxnSpPr>
      <xdr:spPr>
        <a:xfrm>
          <a:off x="2765425" y="13968413"/>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68" name="n_1aveValue【公営住宅】&#10;有形固定資産減価償却率"/>
        <xdr:cNvSpPr txBox="1"/>
      </xdr:nvSpPr>
      <xdr:spPr>
        <a:xfrm>
          <a:off x="341059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69" name="n_2aveValue【公営住宅】&#10;有形固定資産減価償却率"/>
        <xdr:cNvSpPr txBox="1"/>
      </xdr:nvSpPr>
      <xdr:spPr>
        <a:xfrm>
          <a:off x="257239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148290</xdr:rowOff>
    </xdr:from>
    <xdr:ext cx="405111" cy="259045"/>
    <xdr:sp macro="" textlink="">
      <xdr:nvSpPr>
        <xdr:cNvPr id="270" name="n_1mainValue【公営住宅】&#10;有形固定資産減価償却率"/>
        <xdr:cNvSpPr txBox="1"/>
      </xdr:nvSpPr>
      <xdr:spPr>
        <a:xfrm>
          <a:off x="3410594" y="1369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148290</xdr:rowOff>
    </xdr:from>
    <xdr:ext cx="405111" cy="259045"/>
    <xdr:sp macro="" textlink="">
      <xdr:nvSpPr>
        <xdr:cNvPr id="271" name="n_2mainValue【公営住宅】&#10;有形固定資産減価償却率"/>
        <xdr:cNvSpPr txBox="1"/>
      </xdr:nvSpPr>
      <xdr:spPr>
        <a:xfrm>
          <a:off x="2572394" y="1369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58320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97" name="直線コネクタ 296"/>
        <xdr:cNvCxnSpPr/>
      </xdr:nvCxnSpPr>
      <xdr:spPr>
        <a:xfrm flipV="1">
          <a:off x="9952990"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98" name="【公営住宅】&#10;一人当たり面積最小値テキスト"/>
        <xdr:cNvSpPr txBox="1"/>
      </xdr:nvSpPr>
      <xdr:spPr>
        <a:xfrm>
          <a:off x="9991725"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99" name="直線コネクタ 298"/>
        <xdr:cNvCxnSpPr/>
      </xdr:nvCxnSpPr>
      <xdr:spPr>
        <a:xfrm>
          <a:off x="9874250" y="147449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300" name="【公営住宅】&#10;一人当たり面積最大値テキスト"/>
        <xdr:cNvSpPr txBox="1"/>
      </xdr:nvSpPr>
      <xdr:spPr>
        <a:xfrm>
          <a:off x="9991725"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301" name="直線コネクタ 300"/>
        <xdr:cNvCxnSpPr/>
      </xdr:nvCxnSpPr>
      <xdr:spPr>
        <a:xfrm>
          <a:off x="9874250" y="134562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302" name="【公営住宅】&#10;一人当たり面積平均値テキスト"/>
        <xdr:cNvSpPr txBox="1"/>
      </xdr:nvSpPr>
      <xdr:spPr>
        <a:xfrm>
          <a:off x="9991725"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03" name="フローチャート: 判断 302"/>
        <xdr:cNvSpPr/>
      </xdr:nvSpPr>
      <xdr:spPr>
        <a:xfrm>
          <a:off x="9912350" y="143956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304" name="フローチャート: 判断 303"/>
        <xdr:cNvSpPr/>
      </xdr:nvSpPr>
      <xdr:spPr>
        <a:xfrm>
          <a:off x="911225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305" name="フローチャート: 判断 304"/>
        <xdr:cNvSpPr/>
      </xdr:nvSpPr>
      <xdr:spPr>
        <a:xfrm>
          <a:off x="8270875" y="1422124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29755</xdr:rowOff>
    </xdr:from>
    <xdr:to>
      <xdr:col>55</xdr:col>
      <xdr:colOff>50800</xdr:colOff>
      <xdr:row>82</xdr:row>
      <xdr:rowOff>131355</xdr:rowOff>
    </xdr:to>
    <xdr:sp macro="" textlink="">
      <xdr:nvSpPr>
        <xdr:cNvPr id="311" name="楕円 310"/>
        <xdr:cNvSpPr/>
      </xdr:nvSpPr>
      <xdr:spPr>
        <a:xfrm>
          <a:off x="9912350" y="140886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52632</xdr:rowOff>
    </xdr:from>
    <xdr:ext cx="469744" cy="259045"/>
    <xdr:sp macro="" textlink="">
      <xdr:nvSpPr>
        <xdr:cNvPr id="312" name="【公営住宅】&#10;一人当たり面積該当値テキスト"/>
        <xdr:cNvSpPr txBox="1"/>
      </xdr:nvSpPr>
      <xdr:spPr>
        <a:xfrm>
          <a:off x="9991725" y="1394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44123</xdr:rowOff>
    </xdr:from>
    <xdr:to>
      <xdr:col>50</xdr:col>
      <xdr:colOff>165100</xdr:colOff>
      <xdr:row>82</xdr:row>
      <xdr:rowOff>145723</xdr:rowOff>
    </xdr:to>
    <xdr:sp macro="" textlink="">
      <xdr:nvSpPr>
        <xdr:cNvPr id="313" name="楕円 312"/>
        <xdr:cNvSpPr/>
      </xdr:nvSpPr>
      <xdr:spPr>
        <a:xfrm>
          <a:off x="9112250" y="141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80555</xdr:rowOff>
    </xdr:from>
    <xdr:to>
      <xdr:col>55</xdr:col>
      <xdr:colOff>0</xdr:colOff>
      <xdr:row>82</xdr:row>
      <xdr:rowOff>94923</xdr:rowOff>
    </xdr:to>
    <xdr:cxnSp macro="">
      <xdr:nvCxnSpPr>
        <xdr:cNvPr id="314" name="直線コネクタ 313"/>
        <xdr:cNvCxnSpPr/>
      </xdr:nvCxnSpPr>
      <xdr:spPr>
        <a:xfrm flipV="1">
          <a:off x="9163050" y="14139455"/>
          <a:ext cx="790575"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58493</xdr:rowOff>
    </xdr:from>
    <xdr:to>
      <xdr:col>46</xdr:col>
      <xdr:colOff>38100</xdr:colOff>
      <xdr:row>82</xdr:row>
      <xdr:rowOff>160093</xdr:rowOff>
    </xdr:to>
    <xdr:sp macro="" textlink="">
      <xdr:nvSpPr>
        <xdr:cNvPr id="315" name="楕円 314"/>
        <xdr:cNvSpPr/>
      </xdr:nvSpPr>
      <xdr:spPr>
        <a:xfrm>
          <a:off x="8270875" y="1411739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94923</xdr:rowOff>
    </xdr:from>
    <xdr:to>
      <xdr:col>50</xdr:col>
      <xdr:colOff>114300</xdr:colOff>
      <xdr:row>82</xdr:row>
      <xdr:rowOff>109293</xdr:rowOff>
    </xdr:to>
    <xdr:cxnSp macro="">
      <xdr:nvCxnSpPr>
        <xdr:cNvPr id="316" name="直線コネクタ 315"/>
        <xdr:cNvCxnSpPr/>
      </xdr:nvCxnSpPr>
      <xdr:spPr>
        <a:xfrm flipV="1">
          <a:off x="8321675" y="14153823"/>
          <a:ext cx="841375"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317" name="n_1aveValue【公営住宅】&#10;一人当たり面積"/>
        <xdr:cNvSpPr txBox="1"/>
      </xdr:nvSpPr>
      <xdr:spPr>
        <a:xfrm>
          <a:off x="8925002"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83619</xdr:rowOff>
    </xdr:from>
    <xdr:ext cx="469744" cy="259045"/>
    <xdr:sp macro="" textlink="">
      <xdr:nvSpPr>
        <xdr:cNvPr id="318" name="n_2aveValue【公営住宅】&#10;一人当たり面積"/>
        <xdr:cNvSpPr txBox="1"/>
      </xdr:nvSpPr>
      <xdr:spPr>
        <a:xfrm>
          <a:off x="8096327" y="1431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162250</xdr:rowOff>
    </xdr:from>
    <xdr:ext cx="469744" cy="259045"/>
    <xdr:sp macro="" textlink="">
      <xdr:nvSpPr>
        <xdr:cNvPr id="319" name="n_1mainValue【公営住宅】&#10;一人当たり面積"/>
        <xdr:cNvSpPr txBox="1"/>
      </xdr:nvSpPr>
      <xdr:spPr>
        <a:xfrm>
          <a:off x="8925002" y="138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5170</xdr:rowOff>
    </xdr:from>
    <xdr:ext cx="469744" cy="259045"/>
    <xdr:sp macro="" textlink="">
      <xdr:nvSpPr>
        <xdr:cNvPr id="320" name="n_2mainValue【公営住宅】&#10;一人当たり面積"/>
        <xdr:cNvSpPr txBox="1"/>
      </xdr:nvSpPr>
      <xdr:spPr>
        <a:xfrm>
          <a:off x="8096327" y="1389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1" name="テキスト ボックス 330"/>
        <xdr:cNvSpPr txBox="1"/>
      </xdr:nvSpPr>
      <xdr:spPr>
        <a:xfrm>
          <a:off x="3494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2" name="直線コネクタ 331"/>
        <xdr:cNvCxnSpPr/>
      </xdr:nvCxnSpPr>
      <xdr:spPr>
        <a:xfrm>
          <a:off x="7239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3" name="テキスト ボックス 332"/>
        <xdr:cNvSpPr txBox="1"/>
      </xdr:nvSpPr>
      <xdr:spPr>
        <a:xfrm>
          <a:off x="3494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4" name="直線コネクタ 333"/>
        <xdr:cNvCxnSpPr/>
      </xdr:nvCxnSpPr>
      <xdr:spPr>
        <a:xfrm>
          <a:off x="7239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5" name="テキスト ボックス 334"/>
        <xdr:cNvSpPr txBox="1"/>
      </xdr:nvSpPr>
      <xdr:spPr>
        <a:xfrm>
          <a:off x="3494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6" name="直線コネクタ 335"/>
        <xdr:cNvCxnSpPr/>
      </xdr:nvCxnSpPr>
      <xdr:spPr>
        <a:xfrm>
          <a:off x="7239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7" name="テキスト ボックス 336"/>
        <xdr:cNvSpPr txBox="1"/>
      </xdr:nvSpPr>
      <xdr:spPr>
        <a:xfrm>
          <a:off x="3494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8" name="直線コネクタ 337"/>
        <xdr:cNvCxnSpPr/>
      </xdr:nvCxnSpPr>
      <xdr:spPr>
        <a:xfrm>
          <a:off x="7239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9" name="テキスト ボックス 338"/>
        <xdr:cNvSpPr txBox="1"/>
      </xdr:nvSpPr>
      <xdr:spPr>
        <a:xfrm>
          <a:off x="3494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494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108204</xdr:rowOff>
    </xdr:from>
    <xdr:to>
      <xdr:col>24</xdr:col>
      <xdr:colOff>62865</xdr:colOff>
      <xdr:row>107</xdr:row>
      <xdr:rowOff>14478</xdr:rowOff>
    </xdr:to>
    <xdr:cxnSp macro="">
      <xdr:nvCxnSpPr>
        <xdr:cNvPr id="343" name="直線コネクタ 342"/>
        <xdr:cNvCxnSpPr/>
      </xdr:nvCxnSpPr>
      <xdr:spPr>
        <a:xfrm flipV="1">
          <a:off x="4406265" y="1725320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18305</xdr:rowOff>
    </xdr:from>
    <xdr:ext cx="405111" cy="259045"/>
    <xdr:sp macro="" textlink="">
      <xdr:nvSpPr>
        <xdr:cNvPr id="344" name="【港湾・漁港】&#10;有形固定資産減価償却率最小値テキスト"/>
        <xdr:cNvSpPr txBox="1"/>
      </xdr:nvSpPr>
      <xdr:spPr>
        <a:xfrm>
          <a:off x="4445000" y="1836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14478</xdr:rowOff>
    </xdr:from>
    <xdr:to>
      <xdr:col>24</xdr:col>
      <xdr:colOff>152400</xdr:colOff>
      <xdr:row>107</xdr:row>
      <xdr:rowOff>14478</xdr:rowOff>
    </xdr:to>
    <xdr:cxnSp macro="">
      <xdr:nvCxnSpPr>
        <xdr:cNvPr id="345" name="直線コネクタ 344"/>
        <xdr:cNvCxnSpPr/>
      </xdr:nvCxnSpPr>
      <xdr:spPr>
        <a:xfrm>
          <a:off x="4327525" y="183596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54881</xdr:rowOff>
    </xdr:from>
    <xdr:ext cx="405111" cy="259045"/>
    <xdr:sp macro="" textlink="">
      <xdr:nvSpPr>
        <xdr:cNvPr id="346" name="【港湾・漁港】&#10;有形固定資産減価償却率最大値テキスト"/>
        <xdr:cNvSpPr txBox="1"/>
      </xdr:nvSpPr>
      <xdr:spPr>
        <a:xfrm>
          <a:off x="4445000" y="1702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108204</xdr:rowOff>
    </xdr:from>
    <xdr:to>
      <xdr:col>24</xdr:col>
      <xdr:colOff>152400</xdr:colOff>
      <xdr:row>100</xdr:row>
      <xdr:rowOff>108204</xdr:rowOff>
    </xdr:to>
    <xdr:cxnSp macro="">
      <xdr:nvCxnSpPr>
        <xdr:cNvPr id="347" name="直線コネクタ 346"/>
        <xdr:cNvCxnSpPr/>
      </xdr:nvCxnSpPr>
      <xdr:spPr>
        <a:xfrm>
          <a:off x="4327525" y="172532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121429</xdr:rowOff>
    </xdr:from>
    <xdr:ext cx="405111" cy="259045"/>
    <xdr:sp macro="" textlink="">
      <xdr:nvSpPr>
        <xdr:cNvPr id="348" name="【港湾・漁港】&#10;有形固定資産減価償却率平均値テキスト"/>
        <xdr:cNvSpPr txBox="1"/>
      </xdr:nvSpPr>
      <xdr:spPr>
        <a:xfrm>
          <a:off x="4445000" y="17437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98552</xdr:rowOff>
    </xdr:from>
    <xdr:to>
      <xdr:col>24</xdr:col>
      <xdr:colOff>114300</xdr:colOff>
      <xdr:row>103</xdr:row>
      <xdr:rowOff>28702</xdr:rowOff>
    </xdr:to>
    <xdr:sp macro="" textlink="">
      <xdr:nvSpPr>
        <xdr:cNvPr id="349" name="フローチャート: 判断 348"/>
        <xdr:cNvSpPr/>
      </xdr:nvSpPr>
      <xdr:spPr>
        <a:xfrm>
          <a:off x="43561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7113</xdr:rowOff>
    </xdr:from>
    <xdr:to>
      <xdr:col>20</xdr:col>
      <xdr:colOff>38100</xdr:colOff>
      <xdr:row>102</xdr:row>
      <xdr:rowOff>108713</xdr:rowOff>
    </xdr:to>
    <xdr:sp macro="" textlink="">
      <xdr:nvSpPr>
        <xdr:cNvPr id="350" name="フローチャート: 判断 349"/>
        <xdr:cNvSpPr/>
      </xdr:nvSpPr>
      <xdr:spPr>
        <a:xfrm>
          <a:off x="3565525" y="174950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51" name="フローチャート: 判断 350"/>
        <xdr:cNvSpPr/>
      </xdr:nvSpPr>
      <xdr:spPr>
        <a:xfrm>
          <a:off x="2714625"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32258</xdr:rowOff>
    </xdr:from>
    <xdr:to>
      <xdr:col>24</xdr:col>
      <xdr:colOff>114300</xdr:colOff>
      <xdr:row>103</xdr:row>
      <xdr:rowOff>133858</xdr:rowOff>
    </xdr:to>
    <xdr:sp macro="" textlink="">
      <xdr:nvSpPr>
        <xdr:cNvPr id="357" name="楕円 356"/>
        <xdr:cNvSpPr/>
      </xdr:nvSpPr>
      <xdr:spPr>
        <a:xfrm>
          <a:off x="43561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10685</xdr:rowOff>
    </xdr:from>
    <xdr:ext cx="405111" cy="259045"/>
    <xdr:sp macro="" textlink="">
      <xdr:nvSpPr>
        <xdr:cNvPr id="358" name="【港湾・漁港】&#10;有形固定資産減価償却率該当値テキスト"/>
        <xdr:cNvSpPr txBox="1"/>
      </xdr:nvSpPr>
      <xdr:spPr>
        <a:xfrm>
          <a:off x="4445000" y="1767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107696</xdr:rowOff>
    </xdr:from>
    <xdr:to>
      <xdr:col>20</xdr:col>
      <xdr:colOff>38100</xdr:colOff>
      <xdr:row>105</xdr:row>
      <xdr:rowOff>37846</xdr:rowOff>
    </xdr:to>
    <xdr:sp macro="" textlink="">
      <xdr:nvSpPr>
        <xdr:cNvPr id="359" name="楕円 358"/>
        <xdr:cNvSpPr/>
      </xdr:nvSpPr>
      <xdr:spPr>
        <a:xfrm>
          <a:off x="3565525" y="179384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83058</xdr:rowOff>
    </xdr:from>
    <xdr:to>
      <xdr:col>24</xdr:col>
      <xdr:colOff>63500</xdr:colOff>
      <xdr:row>104</xdr:row>
      <xdr:rowOff>158496</xdr:rowOff>
    </xdr:to>
    <xdr:cxnSp macro="">
      <xdr:nvCxnSpPr>
        <xdr:cNvPr id="360" name="直線コネクタ 359"/>
        <xdr:cNvCxnSpPr/>
      </xdr:nvCxnSpPr>
      <xdr:spPr>
        <a:xfrm flipV="1">
          <a:off x="3616325" y="17742408"/>
          <a:ext cx="790575"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107696</xdr:rowOff>
    </xdr:from>
    <xdr:to>
      <xdr:col>15</xdr:col>
      <xdr:colOff>101600</xdr:colOff>
      <xdr:row>105</xdr:row>
      <xdr:rowOff>37846</xdr:rowOff>
    </xdr:to>
    <xdr:sp macro="" textlink="">
      <xdr:nvSpPr>
        <xdr:cNvPr id="361" name="楕円 360"/>
        <xdr:cNvSpPr/>
      </xdr:nvSpPr>
      <xdr:spPr>
        <a:xfrm>
          <a:off x="2714625"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158496</xdr:rowOff>
    </xdr:from>
    <xdr:to>
      <xdr:col>19</xdr:col>
      <xdr:colOff>177800</xdr:colOff>
      <xdr:row>104</xdr:row>
      <xdr:rowOff>158496</xdr:rowOff>
    </xdr:to>
    <xdr:cxnSp macro="">
      <xdr:nvCxnSpPr>
        <xdr:cNvPr id="362" name="直線コネクタ 361"/>
        <xdr:cNvCxnSpPr/>
      </xdr:nvCxnSpPr>
      <xdr:spPr>
        <a:xfrm>
          <a:off x="2765425" y="17989296"/>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125240</xdr:rowOff>
    </xdr:from>
    <xdr:ext cx="405111" cy="259045"/>
    <xdr:sp macro="" textlink="">
      <xdr:nvSpPr>
        <xdr:cNvPr id="363" name="n_1aveValue【港湾・漁港】&#10;有形固定資産減価償却率"/>
        <xdr:cNvSpPr txBox="1"/>
      </xdr:nvSpPr>
      <xdr:spPr>
        <a:xfrm>
          <a:off x="341059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4" name="n_2aveValue【港湾・漁港】&#10;有形固定資産減価償却率"/>
        <xdr:cNvSpPr txBox="1"/>
      </xdr:nvSpPr>
      <xdr:spPr>
        <a:xfrm>
          <a:off x="257239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28973</xdr:rowOff>
    </xdr:from>
    <xdr:ext cx="405111" cy="259045"/>
    <xdr:sp macro="" textlink="">
      <xdr:nvSpPr>
        <xdr:cNvPr id="365" name="n_1mainValue【港湾・漁港】&#10;有形固定資産減価償却率"/>
        <xdr:cNvSpPr txBox="1"/>
      </xdr:nvSpPr>
      <xdr:spPr>
        <a:xfrm>
          <a:off x="341059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28973</xdr:rowOff>
    </xdr:from>
    <xdr:ext cx="405111" cy="259045"/>
    <xdr:sp macro="" textlink="">
      <xdr:nvSpPr>
        <xdr:cNvPr id="366" name="n_2mainValue【港湾・漁港】&#10;有形固定資産減価償却率"/>
        <xdr:cNvSpPr txBox="1"/>
      </xdr:nvSpPr>
      <xdr:spPr>
        <a:xfrm>
          <a:off x="257239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7" name="直線コネクタ 376"/>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8" name="テキスト ボックス 377"/>
        <xdr:cNvSpPr txBox="1"/>
      </xdr:nvSpPr>
      <xdr:spPr>
        <a:xfrm>
          <a:off x="604088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9" name="直線コネクタ 378"/>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0" name="テキスト ボックス 379"/>
        <xdr:cNvSpPr txBox="1"/>
      </xdr:nvSpPr>
      <xdr:spPr>
        <a:xfrm>
          <a:off x="5713306"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1" name="直線コネクタ 380"/>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2" name="テキスト ボックス 381"/>
        <xdr:cNvSpPr txBox="1"/>
      </xdr:nvSpPr>
      <xdr:spPr>
        <a:xfrm>
          <a:off x="5713306"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3" name="直線コネクタ 382"/>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4" name="テキスト ボックス 383"/>
        <xdr:cNvSpPr txBox="1"/>
      </xdr:nvSpPr>
      <xdr:spPr>
        <a:xfrm>
          <a:off x="5713306"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xdr:cNvSpPr txBox="1"/>
      </xdr:nvSpPr>
      <xdr:spPr>
        <a:xfrm>
          <a:off x="5713306"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137821</xdr:rowOff>
    </xdr:from>
    <xdr:to>
      <xdr:col>54</xdr:col>
      <xdr:colOff>189865</xdr:colOff>
      <xdr:row>108</xdr:row>
      <xdr:rowOff>75839</xdr:rowOff>
    </xdr:to>
    <xdr:cxnSp macro="">
      <xdr:nvCxnSpPr>
        <xdr:cNvPr id="388" name="直線コネクタ 387"/>
        <xdr:cNvCxnSpPr/>
      </xdr:nvCxnSpPr>
      <xdr:spPr>
        <a:xfrm flipV="1">
          <a:off x="9952990" y="17282821"/>
          <a:ext cx="0" cy="1309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79666</xdr:rowOff>
    </xdr:from>
    <xdr:ext cx="313932" cy="259045"/>
    <xdr:sp macro="" textlink="">
      <xdr:nvSpPr>
        <xdr:cNvPr id="389" name="【港湾・漁港】&#10;一人当たり有形固定資産（償却資産）額最小値テキスト"/>
        <xdr:cNvSpPr txBox="1"/>
      </xdr:nvSpPr>
      <xdr:spPr>
        <a:xfrm>
          <a:off x="9991725" y="18596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75839</xdr:rowOff>
    </xdr:from>
    <xdr:to>
      <xdr:col>55</xdr:col>
      <xdr:colOff>88900</xdr:colOff>
      <xdr:row>108</xdr:row>
      <xdr:rowOff>75839</xdr:rowOff>
    </xdr:to>
    <xdr:cxnSp macro="">
      <xdr:nvCxnSpPr>
        <xdr:cNvPr id="390" name="直線コネクタ 389"/>
        <xdr:cNvCxnSpPr/>
      </xdr:nvCxnSpPr>
      <xdr:spPr>
        <a:xfrm>
          <a:off x="9874250" y="185924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84498</xdr:rowOff>
    </xdr:from>
    <xdr:ext cx="599010" cy="259045"/>
    <xdr:sp macro="" textlink="">
      <xdr:nvSpPr>
        <xdr:cNvPr id="391" name="【港湾・漁港】&#10;一人当たり有形固定資産（償却資産）額最大値テキスト"/>
        <xdr:cNvSpPr txBox="1"/>
      </xdr:nvSpPr>
      <xdr:spPr>
        <a:xfrm>
          <a:off x="9991725" y="1705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137821</xdr:rowOff>
    </xdr:from>
    <xdr:to>
      <xdr:col>55</xdr:col>
      <xdr:colOff>88900</xdr:colOff>
      <xdr:row>100</xdr:row>
      <xdr:rowOff>137821</xdr:rowOff>
    </xdr:to>
    <xdr:cxnSp macro="">
      <xdr:nvCxnSpPr>
        <xdr:cNvPr id="392" name="直線コネクタ 391"/>
        <xdr:cNvCxnSpPr/>
      </xdr:nvCxnSpPr>
      <xdr:spPr>
        <a:xfrm>
          <a:off x="9874250" y="1728282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101962</xdr:rowOff>
    </xdr:from>
    <xdr:ext cx="599010" cy="259045"/>
    <xdr:sp macro="" textlink="">
      <xdr:nvSpPr>
        <xdr:cNvPr id="393" name="【港湾・漁港】&#10;一人当たり有形固定資産（償却資産）額平均値テキスト"/>
        <xdr:cNvSpPr txBox="1"/>
      </xdr:nvSpPr>
      <xdr:spPr>
        <a:xfrm>
          <a:off x="9991725" y="17761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79085</xdr:rowOff>
    </xdr:from>
    <xdr:to>
      <xdr:col>55</xdr:col>
      <xdr:colOff>50800</xdr:colOff>
      <xdr:row>105</xdr:row>
      <xdr:rowOff>9235</xdr:rowOff>
    </xdr:to>
    <xdr:sp macro="" textlink="">
      <xdr:nvSpPr>
        <xdr:cNvPr id="394" name="フローチャート: 判断 393"/>
        <xdr:cNvSpPr/>
      </xdr:nvSpPr>
      <xdr:spPr>
        <a:xfrm>
          <a:off x="9912350" y="179098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53248</xdr:rowOff>
    </xdr:from>
    <xdr:to>
      <xdr:col>50</xdr:col>
      <xdr:colOff>165100</xdr:colOff>
      <xdr:row>103</xdr:row>
      <xdr:rowOff>154848</xdr:rowOff>
    </xdr:to>
    <xdr:sp macro="" textlink="">
      <xdr:nvSpPr>
        <xdr:cNvPr id="395" name="フローチャート: 判断 394"/>
        <xdr:cNvSpPr/>
      </xdr:nvSpPr>
      <xdr:spPr>
        <a:xfrm>
          <a:off x="9112250" y="177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87607</xdr:rowOff>
    </xdr:from>
    <xdr:to>
      <xdr:col>46</xdr:col>
      <xdr:colOff>38100</xdr:colOff>
      <xdr:row>103</xdr:row>
      <xdr:rowOff>17757</xdr:rowOff>
    </xdr:to>
    <xdr:sp macro="" textlink="">
      <xdr:nvSpPr>
        <xdr:cNvPr id="396" name="フローチャート: 判断 395"/>
        <xdr:cNvSpPr/>
      </xdr:nvSpPr>
      <xdr:spPr>
        <a:xfrm>
          <a:off x="8270875" y="175755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25039</xdr:rowOff>
    </xdr:from>
    <xdr:to>
      <xdr:col>55</xdr:col>
      <xdr:colOff>50800</xdr:colOff>
      <xdr:row>108</xdr:row>
      <xdr:rowOff>126639</xdr:rowOff>
    </xdr:to>
    <xdr:sp macro="" textlink="">
      <xdr:nvSpPr>
        <xdr:cNvPr id="402" name="楕円 401"/>
        <xdr:cNvSpPr/>
      </xdr:nvSpPr>
      <xdr:spPr>
        <a:xfrm>
          <a:off x="9912350" y="185416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111416</xdr:rowOff>
    </xdr:from>
    <xdr:ext cx="313932" cy="259045"/>
    <xdr:sp macro="" textlink="">
      <xdr:nvSpPr>
        <xdr:cNvPr id="403" name="【港湾・漁港】&#10;一人当たり有形固定資産（償却資産）額該当値テキスト"/>
        <xdr:cNvSpPr txBox="1"/>
      </xdr:nvSpPr>
      <xdr:spPr>
        <a:xfrm>
          <a:off x="9991725" y="18456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25043</xdr:rowOff>
    </xdr:from>
    <xdr:to>
      <xdr:col>50</xdr:col>
      <xdr:colOff>165100</xdr:colOff>
      <xdr:row>108</xdr:row>
      <xdr:rowOff>126643</xdr:rowOff>
    </xdr:to>
    <xdr:sp macro="" textlink="">
      <xdr:nvSpPr>
        <xdr:cNvPr id="404" name="楕円 403"/>
        <xdr:cNvSpPr/>
      </xdr:nvSpPr>
      <xdr:spPr>
        <a:xfrm>
          <a:off x="9112250" y="185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75839</xdr:rowOff>
    </xdr:from>
    <xdr:to>
      <xdr:col>55</xdr:col>
      <xdr:colOff>0</xdr:colOff>
      <xdr:row>108</xdr:row>
      <xdr:rowOff>75843</xdr:rowOff>
    </xdr:to>
    <xdr:cxnSp macro="">
      <xdr:nvCxnSpPr>
        <xdr:cNvPr id="405" name="直線コネクタ 404"/>
        <xdr:cNvCxnSpPr/>
      </xdr:nvCxnSpPr>
      <xdr:spPr>
        <a:xfrm flipV="1">
          <a:off x="9163050" y="18592439"/>
          <a:ext cx="790575"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25053</xdr:rowOff>
    </xdr:from>
    <xdr:to>
      <xdr:col>46</xdr:col>
      <xdr:colOff>38100</xdr:colOff>
      <xdr:row>108</xdr:row>
      <xdr:rowOff>126653</xdr:rowOff>
    </xdr:to>
    <xdr:sp macro="" textlink="">
      <xdr:nvSpPr>
        <xdr:cNvPr id="406" name="楕円 405"/>
        <xdr:cNvSpPr/>
      </xdr:nvSpPr>
      <xdr:spPr>
        <a:xfrm>
          <a:off x="8270875" y="185416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75843</xdr:rowOff>
    </xdr:from>
    <xdr:to>
      <xdr:col>50</xdr:col>
      <xdr:colOff>114300</xdr:colOff>
      <xdr:row>108</xdr:row>
      <xdr:rowOff>75853</xdr:rowOff>
    </xdr:to>
    <xdr:cxnSp macro="">
      <xdr:nvCxnSpPr>
        <xdr:cNvPr id="407" name="直線コネクタ 406"/>
        <xdr:cNvCxnSpPr/>
      </xdr:nvCxnSpPr>
      <xdr:spPr>
        <a:xfrm flipV="1">
          <a:off x="8321675" y="18592443"/>
          <a:ext cx="841375"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171375</xdr:rowOff>
    </xdr:from>
    <xdr:ext cx="599010" cy="259045"/>
    <xdr:sp macro="" textlink="">
      <xdr:nvSpPr>
        <xdr:cNvPr id="408" name="n_1aveValue【港湾・漁港】&#10;一人当たり有形固定資産（償却資産）額"/>
        <xdr:cNvSpPr txBox="1"/>
      </xdr:nvSpPr>
      <xdr:spPr>
        <a:xfrm>
          <a:off x="8869895" y="174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34284</xdr:rowOff>
    </xdr:from>
    <xdr:ext cx="599010" cy="259045"/>
    <xdr:sp macro="" textlink="">
      <xdr:nvSpPr>
        <xdr:cNvPr id="409" name="n_2aveValue【港湾・漁港】&#10;一人当たり有形固定資産（償却資産）額"/>
        <xdr:cNvSpPr txBox="1"/>
      </xdr:nvSpPr>
      <xdr:spPr>
        <a:xfrm>
          <a:off x="8031695" y="173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108</xdr:row>
      <xdr:rowOff>117770</xdr:rowOff>
    </xdr:from>
    <xdr:ext cx="313932" cy="259045"/>
    <xdr:sp macro="" textlink="">
      <xdr:nvSpPr>
        <xdr:cNvPr id="410" name="n_1mainValue【港湾・漁港】&#10;一人当たり有形固定資産（償却資産）額"/>
        <xdr:cNvSpPr txBox="1"/>
      </xdr:nvSpPr>
      <xdr:spPr>
        <a:xfrm>
          <a:off x="9002908" y="18634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108</xdr:row>
      <xdr:rowOff>117780</xdr:rowOff>
    </xdr:from>
    <xdr:ext cx="313932" cy="259045"/>
    <xdr:sp macro="" textlink="">
      <xdr:nvSpPr>
        <xdr:cNvPr id="411" name="n_2mainValue【港湾・漁港】&#10;一人当たり有形固定資産（償却資産）額"/>
        <xdr:cNvSpPr txBox="1"/>
      </xdr:nvSpPr>
      <xdr:spPr>
        <a:xfrm>
          <a:off x="8164708" y="18634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3" name="直線コネクタ 422"/>
        <xdr:cNvCxnSpPr/>
      </xdr:nvCxnSpPr>
      <xdr:spPr>
        <a:xfrm>
          <a:off x="11826875"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4" name="テキスト ボックス 423"/>
        <xdr:cNvSpPr txBox="1"/>
      </xdr:nvSpPr>
      <xdr:spPr>
        <a:xfrm>
          <a:off x="1144286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5" name="直線コネクタ 424"/>
        <xdr:cNvCxnSpPr/>
      </xdr:nvCxnSpPr>
      <xdr:spPr>
        <a:xfrm>
          <a:off x="11826875"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6" name="テキスト ボックス 425"/>
        <xdr:cNvSpPr txBox="1"/>
      </xdr:nvSpPr>
      <xdr:spPr>
        <a:xfrm>
          <a:off x="1144286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7" name="直線コネクタ 426"/>
        <xdr:cNvCxnSpPr/>
      </xdr:nvCxnSpPr>
      <xdr:spPr>
        <a:xfrm>
          <a:off x="11826875"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8" name="テキスト ボックス 427"/>
        <xdr:cNvSpPr txBox="1"/>
      </xdr:nvSpPr>
      <xdr:spPr>
        <a:xfrm>
          <a:off x="1144286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9" name="直線コネクタ 428"/>
        <xdr:cNvCxnSpPr/>
      </xdr:nvCxnSpPr>
      <xdr:spPr>
        <a:xfrm>
          <a:off x="11826875"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30" name="テキスト ボックス 429"/>
        <xdr:cNvSpPr txBox="1"/>
      </xdr:nvSpPr>
      <xdr:spPr>
        <a:xfrm>
          <a:off x="1144286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434" name="直線コネクタ 433"/>
        <xdr:cNvCxnSpPr/>
      </xdr:nvCxnSpPr>
      <xdr:spPr>
        <a:xfrm flipV="1">
          <a:off x="15509239"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435" name="【認定こども園・幼稚園・保育所】&#10;有形固定資産減価償却率最小値テキスト"/>
        <xdr:cNvSpPr txBox="1"/>
      </xdr:nvSpPr>
      <xdr:spPr>
        <a:xfrm>
          <a:off x="15547975"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436" name="直線コネクタ 435"/>
        <xdr:cNvCxnSpPr/>
      </xdr:nvCxnSpPr>
      <xdr:spPr>
        <a:xfrm>
          <a:off x="15420975" y="689762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437" name="【認定こども園・幼稚園・保育所】&#10;有形固定資産減価償却率最大値テキスト"/>
        <xdr:cNvSpPr txBox="1"/>
      </xdr:nvSpPr>
      <xdr:spPr>
        <a:xfrm>
          <a:off x="15547975"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438" name="直線コネクタ 437"/>
        <xdr:cNvCxnSpPr/>
      </xdr:nvCxnSpPr>
      <xdr:spPr>
        <a:xfrm>
          <a:off x="15420975" y="56814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109999</xdr:rowOff>
    </xdr:from>
    <xdr:ext cx="405111" cy="259045"/>
    <xdr:sp macro="" textlink="">
      <xdr:nvSpPr>
        <xdr:cNvPr id="439" name="【認定こども園・幼稚園・保育所】&#10;有形固定資産減価償却率平均値テキスト"/>
        <xdr:cNvSpPr txBox="1"/>
      </xdr:nvSpPr>
      <xdr:spPr>
        <a:xfrm>
          <a:off x="15547975" y="628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40" name="フローチャート: 判断 439"/>
        <xdr:cNvSpPr/>
      </xdr:nvSpPr>
      <xdr:spPr>
        <a:xfrm>
          <a:off x="15459075"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441" name="フローチャート: 判断 440"/>
        <xdr:cNvSpPr/>
      </xdr:nvSpPr>
      <xdr:spPr>
        <a:xfrm>
          <a:off x="14658975"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442" name="フローチャート: 判断 441"/>
        <xdr:cNvSpPr/>
      </xdr:nvSpPr>
      <xdr:spPr>
        <a:xfrm>
          <a:off x="138176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167132</xdr:rowOff>
    </xdr:from>
    <xdr:to>
      <xdr:col>85</xdr:col>
      <xdr:colOff>177800</xdr:colOff>
      <xdr:row>38</xdr:row>
      <xdr:rowOff>97282</xdr:rowOff>
    </xdr:to>
    <xdr:sp macro="" textlink="">
      <xdr:nvSpPr>
        <xdr:cNvPr id="448" name="楕円 447"/>
        <xdr:cNvSpPr/>
      </xdr:nvSpPr>
      <xdr:spPr>
        <a:xfrm>
          <a:off x="15459075"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145559</xdr:rowOff>
    </xdr:from>
    <xdr:ext cx="405111" cy="259045"/>
    <xdr:sp macro="" textlink="">
      <xdr:nvSpPr>
        <xdr:cNvPr id="449" name="【認定こども園・幼稚園・保育所】&#10;有形固定資産減価償却率該当値テキスト"/>
        <xdr:cNvSpPr txBox="1"/>
      </xdr:nvSpPr>
      <xdr:spPr>
        <a:xfrm>
          <a:off x="15547975"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160274</xdr:rowOff>
    </xdr:from>
    <xdr:to>
      <xdr:col>81</xdr:col>
      <xdr:colOff>101600</xdr:colOff>
      <xdr:row>39</xdr:row>
      <xdr:rowOff>90424</xdr:rowOff>
    </xdr:to>
    <xdr:sp macro="" textlink="">
      <xdr:nvSpPr>
        <xdr:cNvPr id="450" name="楕円 449"/>
        <xdr:cNvSpPr/>
      </xdr:nvSpPr>
      <xdr:spPr>
        <a:xfrm>
          <a:off x="14658975"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46482</xdr:rowOff>
    </xdr:from>
    <xdr:to>
      <xdr:col>85</xdr:col>
      <xdr:colOff>127000</xdr:colOff>
      <xdr:row>39</xdr:row>
      <xdr:rowOff>39624</xdr:rowOff>
    </xdr:to>
    <xdr:cxnSp macro="">
      <xdr:nvCxnSpPr>
        <xdr:cNvPr id="451" name="直線コネクタ 450"/>
        <xdr:cNvCxnSpPr/>
      </xdr:nvCxnSpPr>
      <xdr:spPr>
        <a:xfrm flipV="1">
          <a:off x="14709775" y="6561582"/>
          <a:ext cx="8001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77978</xdr:rowOff>
    </xdr:from>
    <xdr:to>
      <xdr:col>76</xdr:col>
      <xdr:colOff>165100</xdr:colOff>
      <xdr:row>38</xdr:row>
      <xdr:rowOff>8128</xdr:rowOff>
    </xdr:to>
    <xdr:sp macro="" textlink="">
      <xdr:nvSpPr>
        <xdr:cNvPr id="452" name="楕円 451"/>
        <xdr:cNvSpPr/>
      </xdr:nvSpPr>
      <xdr:spPr>
        <a:xfrm>
          <a:off x="138176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128778</xdr:rowOff>
    </xdr:from>
    <xdr:to>
      <xdr:col>81</xdr:col>
      <xdr:colOff>50800</xdr:colOff>
      <xdr:row>39</xdr:row>
      <xdr:rowOff>39624</xdr:rowOff>
    </xdr:to>
    <xdr:cxnSp macro="">
      <xdr:nvCxnSpPr>
        <xdr:cNvPr id="453" name="直線コネクタ 452"/>
        <xdr:cNvCxnSpPr/>
      </xdr:nvCxnSpPr>
      <xdr:spPr>
        <a:xfrm>
          <a:off x="13868400" y="6472428"/>
          <a:ext cx="841375"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122953</xdr:rowOff>
    </xdr:from>
    <xdr:ext cx="405111" cy="259045"/>
    <xdr:sp macro="" textlink="">
      <xdr:nvSpPr>
        <xdr:cNvPr id="454" name="n_1aveValue【認定こども園・幼稚園・保育所】&#10;有形固定資産減価償却率"/>
        <xdr:cNvSpPr txBox="1"/>
      </xdr:nvSpPr>
      <xdr:spPr>
        <a:xfrm>
          <a:off x="14504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455" name="n_2aveValue【認定こども園・幼稚園・保育所】&#10;有形固定資産減価償却率"/>
        <xdr:cNvSpPr txBox="1"/>
      </xdr:nvSpPr>
      <xdr:spPr>
        <a:xfrm>
          <a:off x="13675369"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81551</xdr:rowOff>
    </xdr:from>
    <xdr:ext cx="405111" cy="259045"/>
    <xdr:sp macro="" textlink="">
      <xdr:nvSpPr>
        <xdr:cNvPr id="456" name="n_1mainValue【認定こども園・幼稚園・保育所】&#10;有形固定資産減価償却率"/>
        <xdr:cNvSpPr txBox="1"/>
      </xdr:nvSpPr>
      <xdr:spPr>
        <a:xfrm>
          <a:off x="145040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170705</xdr:rowOff>
    </xdr:from>
    <xdr:ext cx="405111" cy="259045"/>
    <xdr:sp macro="" textlink="">
      <xdr:nvSpPr>
        <xdr:cNvPr id="457" name="n_2mainValue【認定こども園・幼稚園・保育所】&#10;有形固定資産減価償却率"/>
        <xdr:cNvSpPr txBox="1"/>
      </xdr:nvSpPr>
      <xdr:spPr>
        <a:xfrm>
          <a:off x="13675369"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69349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693499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693499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69349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81" name="直線コネクタ 480"/>
        <xdr:cNvCxnSpPr/>
      </xdr:nvCxnSpPr>
      <xdr:spPr>
        <a:xfrm flipV="1">
          <a:off x="210559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82" name="【認定こども園・幼稚園・保育所】&#10;一人当たり面積最小値テキスト"/>
        <xdr:cNvSpPr txBox="1"/>
      </xdr:nvSpPr>
      <xdr:spPr>
        <a:xfrm>
          <a:off x="210947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83" name="直線コネクタ 482"/>
        <xdr:cNvCxnSpPr/>
      </xdr:nvCxnSpPr>
      <xdr:spPr>
        <a:xfrm>
          <a:off x="20977225" y="71780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10947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0977225" y="5882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135907</xdr:rowOff>
    </xdr:from>
    <xdr:ext cx="469744" cy="259045"/>
    <xdr:sp macro="" textlink="">
      <xdr:nvSpPr>
        <xdr:cNvPr id="486" name="【認定こども園・幼稚園・保育所】&#10;一人当たり面積平均値テキスト"/>
        <xdr:cNvSpPr txBox="1"/>
      </xdr:nvSpPr>
      <xdr:spPr>
        <a:xfrm>
          <a:off x="2109470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87" name="フローチャート: 判断 486"/>
        <xdr:cNvSpPr/>
      </xdr:nvSpPr>
      <xdr:spPr>
        <a:xfrm>
          <a:off x="210058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88" name="フローチャート: 判断 487"/>
        <xdr:cNvSpPr/>
      </xdr:nvSpPr>
      <xdr:spPr>
        <a:xfrm>
          <a:off x="20215225" y="65100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489" name="フローチャート: 判断 488"/>
        <xdr:cNvSpPr/>
      </xdr:nvSpPr>
      <xdr:spPr>
        <a:xfrm>
          <a:off x="19364325"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97790</xdr:rowOff>
    </xdr:from>
    <xdr:to>
      <xdr:col>116</xdr:col>
      <xdr:colOff>114300</xdr:colOff>
      <xdr:row>42</xdr:row>
      <xdr:rowOff>27940</xdr:rowOff>
    </xdr:to>
    <xdr:sp macro="" textlink="">
      <xdr:nvSpPr>
        <xdr:cNvPr id="495" name="楕円 494"/>
        <xdr:cNvSpPr/>
      </xdr:nvSpPr>
      <xdr:spPr>
        <a:xfrm>
          <a:off x="210058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12717</xdr:rowOff>
    </xdr:from>
    <xdr:ext cx="469744" cy="259045"/>
    <xdr:sp macro="" textlink="">
      <xdr:nvSpPr>
        <xdr:cNvPr id="496" name="【認定こども園・幼稚園・保育所】&#10;一人当たり面積該当値テキスト"/>
        <xdr:cNvSpPr txBox="1"/>
      </xdr:nvSpPr>
      <xdr:spPr>
        <a:xfrm>
          <a:off x="21094700"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97790</xdr:rowOff>
    </xdr:from>
    <xdr:to>
      <xdr:col>112</xdr:col>
      <xdr:colOff>38100</xdr:colOff>
      <xdr:row>42</xdr:row>
      <xdr:rowOff>27940</xdr:rowOff>
    </xdr:to>
    <xdr:sp macro="" textlink="">
      <xdr:nvSpPr>
        <xdr:cNvPr id="497" name="楕円 496"/>
        <xdr:cNvSpPr/>
      </xdr:nvSpPr>
      <xdr:spPr>
        <a:xfrm>
          <a:off x="20215225" y="71272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148590</xdr:rowOff>
    </xdr:from>
    <xdr:to>
      <xdr:col>116</xdr:col>
      <xdr:colOff>63500</xdr:colOff>
      <xdr:row>41</xdr:row>
      <xdr:rowOff>148590</xdr:rowOff>
    </xdr:to>
    <xdr:cxnSp macro="">
      <xdr:nvCxnSpPr>
        <xdr:cNvPr id="498" name="直線コネクタ 497"/>
        <xdr:cNvCxnSpPr/>
      </xdr:nvCxnSpPr>
      <xdr:spPr>
        <a:xfrm>
          <a:off x="20266025" y="717804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67310</xdr:rowOff>
    </xdr:from>
    <xdr:to>
      <xdr:col>107</xdr:col>
      <xdr:colOff>101600</xdr:colOff>
      <xdr:row>41</xdr:row>
      <xdr:rowOff>168910</xdr:rowOff>
    </xdr:to>
    <xdr:sp macro="" textlink="">
      <xdr:nvSpPr>
        <xdr:cNvPr id="499" name="楕円 498"/>
        <xdr:cNvSpPr/>
      </xdr:nvSpPr>
      <xdr:spPr>
        <a:xfrm>
          <a:off x="19364325"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118110</xdr:rowOff>
    </xdr:from>
    <xdr:to>
      <xdr:col>111</xdr:col>
      <xdr:colOff>177800</xdr:colOff>
      <xdr:row>41</xdr:row>
      <xdr:rowOff>148590</xdr:rowOff>
    </xdr:to>
    <xdr:cxnSp macro="">
      <xdr:nvCxnSpPr>
        <xdr:cNvPr id="500" name="直線コネクタ 499"/>
        <xdr:cNvCxnSpPr/>
      </xdr:nvCxnSpPr>
      <xdr:spPr>
        <a:xfrm>
          <a:off x="19415125" y="7147560"/>
          <a:ext cx="850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501" name="n_1aveValue【認定こども園・幼稚園・保育所】&#10;一人当たり面積"/>
        <xdr:cNvSpPr txBox="1"/>
      </xdr:nvSpPr>
      <xdr:spPr>
        <a:xfrm>
          <a:off x="2002797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502" name="n_2aveValue【認定こども園・幼稚園・保育所】&#10;一人当たり面積"/>
        <xdr:cNvSpPr txBox="1"/>
      </xdr:nvSpPr>
      <xdr:spPr>
        <a:xfrm>
          <a:off x="1918977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19067</xdr:rowOff>
    </xdr:from>
    <xdr:ext cx="469744" cy="259045"/>
    <xdr:sp macro="" textlink="">
      <xdr:nvSpPr>
        <xdr:cNvPr id="503" name="n_1mainValue【認定こども園・幼稚園・保育所】&#10;一人当たり面積"/>
        <xdr:cNvSpPr txBox="1"/>
      </xdr:nvSpPr>
      <xdr:spPr>
        <a:xfrm>
          <a:off x="2002797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160037</xdr:rowOff>
    </xdr:from>
    <xdr:ext cx="469744" cy="259045"/>
    <xdr:sp macro="" textlink="">
      <xdr:nvSpPr>
        <xdr:cNvPr id="504" name="n_2mainValue【認定こども園・幼稚園・保育所】&#10;一人当たり面積"/>
        <xdr:cNvSpPr txBox="1"/>
      </xdr:nvSpPr>
      <xdr:spPr>
        <a:xfrm>
          <a:off x="1918977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150698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144286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144286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527" name="直線コネクタ 526"/>
        <xdr:cNvCxnSpPr/>
      </xdr:nvCxnSpPr>
      <xdr:spPr>
        <a:xfrm flipV="1">
          <a:off x="15509239"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528" name="【学校施設】&#10;有形固定資産減価償却率最小値テキスト"/>
        <xdr:cNvSpPr txBox="1"/>
      </xdr:nvSpPr>
      <xdr:spPr>
        <a:xfrm>
          <a:off x="15547975"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529" name="直線コネクタ 528"/>
        <xdr:cNvCxnSpPr/>
      </xdr:nvCxnSpPr>
      <xdr:spPr>
        <a:xfrm>
          <a:off x="15420975" y="108905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30" name="【学校施設】&#10;有形固定資産減価償却率最大値テキスト"/>
        <xdr:cNvSpPr txBox="1"/>
      </xdr:nvSpPr>
      <xdr:spPr>
        <a:xfrm>
          <a:off x="15547975"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31" name="直線コネクタ 530"/>
        <xdr:cNvCxnSpPr/>
      </xdr:nvCxnSpPr>
      <xdr:spPr>
        <a:xfrm>
          <a:off x="15420975" y="962177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532" name="【学校施設】&#10;有形固定資産減価償却率平均値テキスト"/>
        <xdr:cNvSpPr txBox="1"/>
      </xdr:nvSpPr>
      <xdr:spPr>
        <a:xfrm>
          <a:off x="15547975"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33" name="フローチャート: 判断 532"/>
        <xdr:cNvSpPr/>
      </xdr:nvSpPr>
      <xdr:spPr>
        <a:xfrm>
          <a:off x="15459075"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534" name="フローチャート: 判断 533"/>
        <xdr:cNvSpPr/>
      </xdr:nvSpPr>
      <xdr:spPr>
        <a:xfrm>
          <a:off x="14658975"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535" name="フローチャート: 判断 534"/>
        <xdr:cNvSpPr/>
      </xdr:nvSpPr>
      <xdr:spPr>
        <a:xfrm>
          <a:off x="138176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168656</xdr:rowOff>
    </xdr:from>
    <xdr:to>
      <xdr:col>85</xdr:col>
      <xdr:colOff>177800</xdr:colOff>
      <xdr:row>57</xdr:row>
      <xdr:rowOff>98806</xdr:rowOff>
    </xdr:to>
    <xdr:sp macro="" textlink="">
      <xdr:nvSpPr>
        <xdr:cNvPr id="541" name="楕円 540"/>
        <xdr:cNvSpPr/>
      </xdr:nvSpPr>
      <xdr:spPr>
        <a:xfrm>
          <a:off x="15459075"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20083</xdr:rowOff>
    </xdr:from>
    <xdr:ext cx="405111" cy="259045"/>
    <xdr:sp macro="" textlink="">
      <xdr:nvSpPr>
        <xdr:cNvPr id="542" name="【学校施設】&#10;有形固定資産減価償却率該当値テキスト"/>
        <xdr:cNvSpPr txBox="1"/>
      </xdr:nvSpPr>
      <xdr:spPr>
        <a:xfrm>
          <a:off x="15547975" y="962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36068</xdr:rowOff>
    </xdr:from>
    <xdr:to>
      <xdr:col>81</xdr:col>
      <xdr:colOff>101600</xdr:colOff>
      <xdr:row>57</xdr:row>
      <xdr:rowOff>137668</xdr:rowOff>
    </xdr:to>
    <xdr:sp macro="" textlink="">
      <xdr:nvSpPr>
        <xdr:cNvPr id="543" name="楕円 542"/>
        <xdr:cNvSpPr/>
      </xdr:nvSpPr>
      <xdr:spPr>
        <a:xfrm>
          <a:off x="14658975"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48006</xdr:rowOff>
    </xdr:from>
    <xdr:to>
      <xdr:col>85</xdr:col>
      <xdr:colOff>127000</xdr:colOff>
      <xdr:row>57</xdr:row>
      <xdr:rowOff>86868</xdr:rowOff>
    </xdr:to>
    <xdr:cxnSp macro="">
      <xdr:nvCxnSpPr>
        <xdr:cNvPr id="544" name="直線コネクタ 543"/>
        <xdr:cNvCxnSpPr/>
      </xdr:nvCxnSpPr>
      <xdr:spPr>
        <a:xfrm flipV="1">
          <a:off x="14709775" y="9820656"/>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36068</xdr:rowOff>
    </xdr:from>
    <xdr:to>
      <xdr:col>76</xdr:col>
      <xdr:colOff>165100</xdr:colOff>
      <xdr:row>57</xdr:row>
      <xdr:rowOff>137668</xdr:rowOff>
    </xdr:to>
    <xdr:sp macro="" textlink="">
      <xdr:nvSpPr>
        <xdr:cNvPr id="545" name="楕円 544"/>
        <xdr:cNvSpPr/>
      </xdr:nvSpPr>
      <xdr:spPr>
        <a:xfrm>
          <a:off x="138176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86868</xdr:rowOff>
    </xdr:from>
    <xdr:to>
      <xdr:col>81</xdr:col>
      <xdr:colOff>50800</xdr:colOff>
      <xdr:row>57</xdr:row>
      <xdr:rowOff>86868</xdr:rowOff>
    </xdr:to>
    <xdr:cxnSp macro="">
      <xdr:nvCxnSpPr>
        <xdr:cNvPr id="546" name="直線コネクタ 545"/>
        <xdr:cNvCxnSpPr/>
      </xdr:nvCxnSpPr>
      <xdr:spPr>
        <a:xfrm>
          <a:off x="13868400" y="9859518"/>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547" name="n_1aveValue【学校施設】&#10;有形固定資産減価償却率"/>
        <xdr:cNvSpPr txBox="1"/>
      </xdr:nvSpPr>
      <xdr:spPr>
        <a:xfrm>
          <a:off x="14504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548" name="n_2aveValue【学校施設】&#10;有形固定資産減価償却率"/>
        <xdr:cNvSpPr txBox="1"/>
      </xdr:nvSpPr>
      <xdr:spPr>
        <a:xfrm>
          <a:off x="13675369"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154195</xdr:rowOff>
    </xdr:from>
    <xdr:ext cx="405111" cy="259045"/>
    <xdr:sp macro="" textlink="">
      <xdr:nvSpPr>
        <xdr:cNvPr id="549" name="n_1mainValue【学校施設】&#10;有形固定資産減価償却率"/>
        <xdr:cNvSpPr txBox="1"/>
      </xdr:nvSpPr>
      <xdr:spPr>
        <a:xfrm>
          <a:off x="1450404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154195</xdr:rowOff>
    </xdr:from>
    <xdr:ext cx="405111" cy="259045"/>
    <xdr:sp macro="" textlink="">
      <xdr:nvSpPr>
        <xdr:cNvPr id="550" name="n_2mainValue【学校施設】&#10;有形固定資産減価償却率"/>
        <xdr:cNvSpPr txBox="1"/>
      </xdr:nvSpPr>
      <xdr:spPr>
        <a:xfrm>
          <a:off x="13675369"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75" name="直線コネクタ 574"/>
        <xdr:cNvCxnSpPr/>
      </xdr:nvCxnSpPr>
      <xdr:spPr>
        <a:xfrm flipV="1">
          <a:off x="210559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76" name="【学校施設】&#10;一人当たり面積最小値テキスト"/>
        <xdr:cNvSpPr txBox="1"/>
      </xdr:nvSpPr>
      <xdr:spPr>
        <a:xfrm>
          <a:off x="210947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77" name="直線コネクタ 576"/>
        <xdr:cNvCxnSpPr/>
      </xdr:nvCxnSpPr>
      <xdr:spPr>
        <a:xfrm>
          <a:off x="20977225" y="109754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78" name="【学校施設】&#10;一人当たり面積最大値テキスト"/>
        <xdr:cNvSpPr txBox="1"/>
      </xdr:nvSpPr>
      <xdr:spPr>
        <a:xfrm>
          <a:off x="210947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79" name="直線コネクタ 578"/>
        <xdr:cNvCxnSpPr/>
      </xdr:nvCxnSpPr>
      <xdr:spPr>
        <a:xfrm>
          <a:off x="20977225" y="95227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580" name="【学校施設】&#10;一人当たり面積平均値テキスト"/>
        <xdr:cNvSpPr txBox="1"/>
      </xdr:nvSpPr>
      <xdr:spPr>
        <a:xfrm>
          <a:off x="210947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81" name="フローチャート: 判断 580"/>
        <xdr:cNvSpPr/>
      </xdr:nvSpPr>
      <xdr:spPr>
        <a:xfrm>
          <a:off x="210058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82" name="フローチャート: 判断 581"/>
        <xdr:cNvSpPr/>
      </xdr:nvSpPr>
      <xdr:spPr>
        <a:xfrm>
          <a:off x="20215225" y="105726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583" name="フローチャート: 判断 582"/>
        <xdr:cNvSpPr/>
      </xdr:nvSpPr>
      <xdr:spPr>
        <a:xfrm>
          <a:off x="19364325"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150368</xdr:rowOff>
    </xdr:from>
    <xdr:to>
      <xdr:col>116</xdr:col>
      <xdr:colOff>114300</xdr:colOff>
      <xdr:row>61</xdr:row>
      <xdr:rowOff>80518</xdr:rowOff>
    </xdr:to>
    <xdr:sp macro="" textlink="">
      <xdr:nvSpPr>
        <xdr:cNvPr id="589" name="楕円 588"/>
        <xdr:cNvSpPr/>
      </xdr:nvSpPr>
      <xdr:spPr>
        <a:xfrm>
          <a:off x="210058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1795</xdr:rowOff>
    </xdr:from>
    <xdr:ext cx="469744" cy="259045"/>
    <xdr:sp macro="" textlink="">
      <xdr:nvSpPr>
        <xdr:cNvPr id="590" name="【学校施設】&#10;一人当たり面積該当値テキスト"/>
        <xdr:cNvSpPr txBox="1"/>
      </xdr:nvSpPr>
      <xdr:spPr>
        <a:xfrm>
          <a:off x="21094700"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167132</xdr:rowOff>
    </xdr:from>
    <xdr:to>
      <xdr:col>112</xdr:col>
      <xdr:colOff>38100</xdr:colOff>
      <xdr:row>61</xdr:row>
      <xdr:rowOff>97282</xdr:rowOff>
    </xdr:to>
    <xdr:sp macro="" textlink="">
      <xdr:nvSpPr>
        <xdr:cNvPr id="591" name="楕円 590"/>
        <xdr:cNvSpPr/>
      </xdr:nvSpPr>
      <xdr:spPr>
        <a:xfrm>
          <a:off x="20215225" y="1045413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29718</xdr:rowOff>
    </xdr:from>
    <xdr:to>
      <xdr:col>116</xdr:col>
      <xdr:colOff>63500</xdr:colOff>
      <xdr:row>61</xdr:row>
      <xdr:rowOff>46482</xdr:rowOff>
    </xdr:to>
    <xdr:cxnSp macro="">
      <xdr:nvCxnSpPr>
        <xdr:cNvPr id="592" name="直線コネクタ 591"/>
        <xdr:cNvCxnSpPr/>
      </xdr:nvCxnSpPr>
      <xdr:spPr>
        <a:xfrm flipV="1">
          <a:off x="20266025" y="10488168"/>
          <a:ext cx="790575"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12827</xdr:rowOff>
    </xdr:from>
    <xdr:to>
      <xdr:col>107</xdr:col>
      <xdr:colOff>101600</xdr:colOff>
      <xdr:row>61</xdr:row>
      <xdr:rowOff>114427</xdr:rowOff>
    </xdr:to>
    <xdr:sp macro="" textlink="">
      <xdr:nvSpPr>
        <xdr:cNvPr id="593" name="楕円 592"/>
        <xdr:cNvSpPr/>
      </xdr:nvSpPr>
      <xdr:spPr>
        <a:xfrm>
          <a:off x="19364325" y="104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46482</xdr:rowOff>
    </xdr:from>
    <xdr:to>
      <xdr:col>111</xdr:col>
      <xdr:colOff>177800</xdr:colOff>
      <xdr:row>61</xdr:row>
      <xdr:rowOff>63627</xdr:rowOff>
    </xdr:to>
    <xdr:cxnSp macro="">
      <xdr:nvCxnSpPr>
        <xdr:cNvPr id="594" name="直線コネクタ 593"/>
        <xdr:cNvCxnSpPr/>
      </xdr:nvCxnSpPr>
      <xdr:spPr>
        <a:xfrm flipV="1">
          <a:off x="19415125" y="10504932"/>
          <a:ext cx="850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595" name="n_1aveValue【学校施設】&#10;一人当たり面積"/>
        <xdr:cNvSpPr txBox="1"/>
      </xdr:nvSpPr>
      <xdr:spPr>
        <a:xfrm>
          <a:off x="2002797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46118</xdr:rowOff>
    </xdr:from>
    <xdr:ext cx="469744" cy="259045"/>
    <xdr:sp macro="" textlink="">
      <xdr:nvSpPr>
        <xdr:cNvPr id="596" name="n_2aveValue【学校施設】&#10;一人当たり面積"/>
        <xdr:cNvSpPr txBox="1"/>
      </xdr:nvSpPr>
      <xdr:spPr>
        <a:xfrm>
          <a:off x="1918977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113809</xdr:rowOff>
    </xdr:from>
    <xdr:ext cx="469744" cy="259045"/>
    <xdr:sp macro="" textlink="">
      <xdr:nvSpPr>
        <xdr:cNvPr id="597" name="n_1mainValue【学校施設】&#10;一人当たり面積"/>
        <xdr:cNvSpPr txBox="1"/>
      </xdr:nvSpPr>
      <xdr:spPr>
        <a:xfrm>
          <a:off x="2002797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130954</xdr:rowOff>
    </xdr:from>
    <xdr:ext cx="469744" cy="259045"/>
    <xdr:sp macro="" textlink="">
      <xdr:nvSpPr>
        <xdr:cNvPr id="598" name="n_2mainValue【学校施設】&#10;一人当たり面積"/>
        <xdr:cNvSpPr txBox="1"/>
      </xdr:nvSpPr>
      <xdr:spPr>
        <a:xfrm>
          <a:off x="19189777" y="102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1" name="テキスト ボックス 610"/>
        <xdr:cNvSpPr txBox="1"/>
      </xdr:nvSpPr>
      <xdr:spPr>
        <a:xfrm>
          <a:off x="1144286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9" name="テキスト ボックス 618"/>
        <xdr:cNvSpPr txBox="1"/>
      </xdr:nvSpPr>
      <xdr:spPr>
        <a:xfrm>
          <a:off x="113882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623" name="直線コネクタ 622"/>
        <xdr:cNvCxnSpPr/>
      </xdr:nvCxnSpPr>
      <xdr:spPr>
        <a:xfrm flipV="1">
          <a:off x="15509239"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624" name="【児童館】&#10;有形固定資産減価償却率最小値テキスト"/>
        <xdr:cNvSpPr txBox="1"/>
      </xdr:nvSpPr>
      <xdr:spPr>
        <a:xfrm>
          <a:off x="15547975"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625" name="直線コネクタ 624"/>
        <xdr:cNvCxnSpPr/>
      </xdr:nvCxnSpPr>
      <xdr:spPr>
        <a:xfrm>
          <a:off x="15420975" y="148018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6" name="【児童館】&#10;有形固定資産減価償却率最大値テキスト"/>
        <xdr:cNvSpPr txBox="1"/>
      </xdr:nvSpPr>
      <xdr:spPr>
        <a:xfrm>
          <a:off x="1554797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7" name="直線コネクタ 626"/>
        <xdr:cNvCxnSpPr/>
      </xdr:nvCxnSpPr>
      <xdr:spPr>
        <a:xfrm>
          <a:off x="1542097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28" name="【児童館】&#10;有形固定資産減価償却率平均値テキスト"/>
        <xdr:cNvSpPr txBox="1"/>
      </xdr:nvSpPr>
      <xdr:spPr>
        <a:xfrm>
          <a:off x="15547975"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29" name="フローチャート: 判断 628"/>
        <xdr:cNvSpPr/>
      </xdr:nvSpPr>
      <xdr:spPr>
        <a:xfrm>
          <a:off x="15459075"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30" name="フローチャート: 判断 629"/>
        <xdr:cNvSpPr/>
      </xdr:nvSpPr>
      <xdr:spPr>
        <a:xfrm>
          <a:off x="14658975"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1" name="フローチャート: 判断 630"/>
        <xdr:cNvSpPr/>
      </xdr:nvSpPr>
      <xdr:spPr>
        <a:xfrm>
          <a:off x="138176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37" name="楕円 636"/>
        <xdr:cNvSpPr/>
      </xdr:nvSpPr>
      <xdr:spPr>
        <a:xfrm>
          <a:off x="15459075"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38" name="【児童館】&#10;有形固定資産減価償却率該当値テキスト"/>
        <xdr:cNvSpPr txBox="1"/>
      </xdr:nvSpPr>
      <xdr:spPr>
        <a:xfrm>
          <a:off x="15547975"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93980</xdr:rowOff>
    </xdr:from>
    <xdr:to>
      <xdr:col>81</xdr:col>
      <xdr:colOff>101600</xdr:colOff>
      <xdr:row>78</xdr:row>
      <xdr:rowOff>24130</xdr:rowOff>
    </xdr:to>
    <xdr:sp macro="" textlink="">
      <xdr:nvSpPr>
        <xdr:cNvPr id="639" name="楕円 638"/>
        <xdr:cNvSpPr/>
      </xdr:nvSpPr>
      <xdr:spPr>
        <a:xfrm>
          <a:off x="14658975"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144780</xdr:rowOff>
    </xdr:to>
    <xdr:cxnSp macro="">
      <xdr:nvCxnSpPr>
        <xdr:cNvPr id="640" name="直線コネクタ 639"/>
        <xdr:cNvCxnSpPr/>
      </xdr:nvCxnSpPr>
      <xdr:spPr>
        <a:xfrm flipV="1">
          <a:off x="14709775" y="1333500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93980</xdr:rowOff>
    </xdr:from>
    <xdr:to>
      <xdr:col>76</xdr:col>
      <xdr:colOff>165100</xdr:colOff>
      <xdr:row>78</xdr:row>
      <xdr:rowOff>24130</xdr:rowOff>
    </xdr:to>
    <xdr:sp macro="" textlink="">
      <xdr:nvSpPr>
        <xdr:cNvPr id="641" name="楕円 640"/>
        <xdr:cNvSpPr/>
      </xdr:nvSpPr>
      <xdr:spPr>
        <a:xfrm>
          <a:off x="138176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144780</xdr:rowOff>
    </xdr:from>
    <xdr:to>
      <xdr:col>81</xdr:col>
      <xdr:colOff>50800</xdr:colOff>
      <xdr:row>77</xdr:row>
      <xdr:rowOff>144780</xdr:rowOff>
    </xdr:to>
    <xdr:cxnSp macro="">
      <xdr:nvCxnSpPr>
        <xdr:cNvPr id="642" name="直線コネクタ 641"/>
        <xdr:cNvCxnSpPr/>
      </xdr:nvCxnSpPr>
      <xdr:spPr>
        <a:xfrm>
          <a:off x="13868400" y="1334643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43" name="n_1aveValue【児童館】&#10;有形固定資産減価償却率"/>
        <xdr:cNvSpPr txBox="1"/>
      </xdr:nvSpPr>
      <xdr:spPr>
        <a:xfrm>
          <a:off x="14504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44" name="n_2aveValue【児童館】&#10;有形固定資産減価償却率"/>
        <xdr:cNvSpPr txBox="1"/>
      </xdr:nvSpPr>
      <xdr:spPr>
        <a:xfrm>
          <a:off x="13675369"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40657</xdr:rowOff>
    </xdr:from>
    <xdr:ext cx="405111" cy="259045"/>
    <xdr:sp macro="" textlink="">
      <xdr:nvSpPr>
        <xdr:cNvPr id="645" name="n_1mainValue【児童館】&#10;有形固定資産減価償却率"/>
        <xdr:cNvSpPr txBox="1"/>
      </xdr:nvSpPr>
      <xdr:spPr>
        <a:xfrm>
          <a:off x="145040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40657</xdr:rowOff>
    </xdr:from>
    <xdr:ext cx="405111" cy="259045"/>
    <xdr:sp macro="" textlink="">
      <xdr:nvSpPr>
        <xdr:cNvPr id="646" name="n_2mainValue【児童館】&#10;有形固定資産減価償却率"/>
        <xdr:cNvSpPr txBox="1"/>
      </xdr:nvSpPr>
      <xdr:spPr>
        <a:xfrm>
          <a:off x="136753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7" name="直線コネクタ 656"/>
        <xdr:cNvCxnSpPr/>
      </xdr:nvCxnSpPr>
      <xdr:spPr>
        <a:xfrm>
          <a:off x="173736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8" name="テキスト ボックス 657"/>
        <xdr:cNvSpPr txBox="1"/>
      </xdr:nvSpPr>
      <xdr:spPr>
        <a:xfrm>
          <a:off x="169349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9" name="直線コネクタ 658"/>
        <xdr:cNvCxnSpPr/>
      </xdr:nvCxnSpPr>
      <xdr:spPr>
        <a:xfrm>
          <a:off x="173736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0" name="テキスト ボックス 659"/>
        <xdr:cNvSpPr txBox="1"/>
      </xdr:nvSpPr>
      <xdr:spPr>
        <a:xfrm>
          <a:off x="16934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1" name="直線コネクタ 660"/>
        <xdr:cNvCxnSpPr/>
      </xdr:nvCxnSpPr>
      <xdr:spPr>
        <a:xfrm>
          <a:off x="173736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2" name="テキスト ボックス 661"/>
        <xdr:cNvSpPr txBox="1"/>
      </xdr:nvSpPr>
      <xdr:spPr>
        <a:xfrm>
          <a:off x="16934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3" name="直線コネクタ 662"/>
        <xdr:cNvCxnSpPr/>
      </xdr:nvCxnSpPr>
      <xdr:spPr>
        <a:xfrm>
          <a:off x="173736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4" name="テキスト ボックス 663"/>
        <xdr:cNvSpPr txBox="1"/>
      </xdr:nvSpPr>
      <xdr:spPr>
        <a:xfrm>
          <a:off x="16934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5" name="直線コネクタ 664"/>
        <xdr:cNvCxnSpPr/>
      </xdr:nvCxnSpPr>
      <xdr:spPr>
        <a:xfrm>
          <a:off x="173736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6" name="テキスト ボックス 665"/>
        <xdr:cNvSpPr txBox="1"/>
      </xdr:nvSpPr>
      <xdr:spPr>
        <a:xfrm>
          <a:off x="16934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7" name="直線コネクタ 666"/>
        <xdr:cNvCxnSpPr/>
      </xdr:nvCxnSpPr>
      <xdr:spPr>
        <a:xfrm>
          <a:off x="173736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8" name="テキスト ボックス 667"/>
        <xdr:cNvSpPr txBox="1"/>
      </xdr:nvSpPr>
      <xdr:spPr>
        <a:xfrm>
          <a:off x="1693499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672" name="直線コネクタ 671"/>
        <xdr:cNvCxnSpPr/>
      </xdr:nvCxnSpPr>
      <xdr:spPr>
        <a:xfrm flipV="1">
          <a:off x="210559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73" name="【児童館】&#10;一人当たり面積最小値テキスト"/>
        <xdr:cNvSpPr txBox="1"/>
      </xdr:nvSpPr>
      <xdr:spPr>
        <a:xfrm>
          <a:off x="210947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74" name="直線コネクタ 673"/>
        <xdr:cNvCxnSpPr/>
      </xdr:nvCxnSpPr>
      <xdr:spPr>
        <a:xfrm>
          <a:off x="20977225" y="147501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675" name="【児童館】&#10;一人当たり面積最大値テキスト"/>
        <xdr:cNvSpPr txBox="1"/>
      </xdr:nvSpPr>
      <xdr:spPr>
        <a:xfrm>
          <a:off x="210947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676" name="直線コネクタ 675"/>
        <xdr:cNvCxnSpPr/>
      </xdr:nvCxnSpPr>
      <xdr:spPr>
        <a:xfrm>
          <a:off x="20977225" y="132152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677" name="【児童館】&#10;一人当たり面積平均値テキスト"/>
        <xdr:cNvSpPr txBox="1"/>
      </xdr:nvSpPr>
      <xdr:spPr>
        <a:xfrm>
          <a:off x="210947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78" name="フローチャート: 判断 677"/>
        <xdr:cNvSpPr/>
      </xdr:nvSpPr>
      <xdr:spPr>
        <a:xfrm>
          <a:off x="210058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679" name="フローチャート: 判断 678"/>
        <xdr:cNvSpPr/>
      </xdr:nvSpPr>
      <xdr:spPr>
        <a:xfrm>
          <a:off x="20215225" y="139808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680" name="フローチャート: 判断 679"/>
        <xdr:cNvSpPr/>
      </xdr:nvSpPr>
      <xdr:spPr>
        <a:xfrm>
          <a:off x="19364325"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86" name="楕円 685"/>
        <xdr:cNvSpPr/>
      </xdr:nvSpPr>
      <xdr:spPr>
        <a:xfrm>
          <a:off x="210058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687" name="【児童館】&#10;一人当たり面積該当値テキスト"/>
        <xdr:cNvSpPr txBox="1"/>
      </xdr:nvSpPr>
      <xdr:spPr>
        <a:xfrm>
          <a:off x="210947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688" name="楕円 687"/>
        <xdr:cNvSpPr/>
      </xdr:nvSpPr>
      <xdr:spPr>
        <a:xfrm>
          <a:off x="20215225" y="144707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85</xdr:row>
      <xdr:rowOff>144236</xdr:rowOff>
    </xdr:to>
    <xdr:cxnSp macro="">
      <xdr:nvCxnSpPr>
        <xdr:cNvPr id="689" name="直線コネクタ 688"/>
        <xdr:cNvCxnSpPr/>
      </xdr:nvCxnSpPr>
      <xdr:spPr>
        <a:xfrm>
          <a:off x="20266025" y="14521543"/>
          <a:ext cx="790575"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690" name="楕円 689"/>
        <xdr:cNvSpPr/>
      </xdr:nvSpPr>
      <xdr:spPr>
        <a:xfrm>
          <a:off x="19364325"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84</xdr:row>
      <xdr:rowOff>119743</xdr:rowOff>
    </xdr:to>
    <xdr:cxnSp macro="">
      <xdr:nvCxnSpPr>
        <xdr:cNvPr id="691" name="直線コネクタ 690"/>
        <xdr:cNvCxnSpPr/>
      </xdr:nvCxnSpPr>
      <xdr:spPr>
        <a:xfrm>
          <a:off x="19415125" y="14521543"/>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692" name="n_1aveValue【児童館】&#10;一人当たり面積"/>
        <xdr:cNvSpPr txBox="1"/>
      </xdr:nvSpPr>
      <xdr:spPr>
        <a:xfrm>
          <a:off x="2002797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693" name="n_2aveValue【児童館】&#10;一人当たり面積"/>
        <xdr:cNvSpPr txBox="1"/>
      </xdr:nvSpPr>
      <xdr:spPr>
        <a:xfrm>
          <a:off x="1918977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694" name="n_1mainValue【児童館】&#10;一人当たり面積"/>
        <xdr:cNvSpPr txBox="1"/>
      </xdr:nvSpPr>
      <xdr:spPr>
        <a:xfrm>
          <a:off x="2002797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95" name="n_2mainValue【児童館】&#10;一人当たり面積"/>
        <xdr:cNvSpPr txBox="1"/>
      </xdr:nvSpPr>
      <xdr:spPr>
        <a:xfrm>
          <a:off x="1918977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6" name="テキスト ボックス 705"/>
        <xdr:cNvSpPr txBox="1"/>
      </xdr:nvSpPr>
      <xdr:spPr>
        <a:xfrm>
          <a:off x="1150698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xdr:cNvSpPr txBox="1"/>
      </xdr:nvSpPr>
      <xdr:spPr>
        <a:xfrm>
          <a:off x="1144286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6" name="テキスト ボックス 715"/>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720" name="直線コネクタ 719"/>
        <xdr:cNvCxnSpPr/>
      </xdr:nvCxnSpPr>
      <xdr:spPr>
        <a:xfrm flipV="1">
          <a:off x="15509239"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721" name="【公民館】&#10;有形固定資産減価償却率最小値テキスト"/>
        <xdr:cNvSpPr txBox="1"/>
      </xdr:nvSpPr>
      <xdr:spPr>
        <a:xfrm>
          <a:off x="15547975"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722" name="直線コネクタ 721"/>
        <xdr:cNvCxnSpPr/>
      </xdr:nvCxnSpPr>
      <xdr:spPr>
        <a:xfrm>
          <a:off x="15420975" y="184118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723" name="【公民館】&#10;有形固定資産減価償却率最大値テキスト"/>
        <xdr:cNvSpPr txBox="1"/>
      </xdr:nvSpPr>
      <xdr:spPr>
        <a:xfrm>
          <a:off x="15547975"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724" name="直線コネクタ 723"/>
        <xdr:cNvCxnSpPr/>
      </xdr:nvCxnSpPr>
      <xdr:spPr>
        <a:xfrm>
          <a:off x="15420975" y="173507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725" name="【公民館】&#10;有形固定資産減価償却率平均値テキスト"/>
        <xdr:cNvSpPr txBox="1"/>
      </xdr:nvSpPr>
      <xdr:spPr>
        <a:xfrm>
          <a:off x="15547975"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726" name="フローチャート: 判断 725"/>
        <xdr:cNvSpPr/>
      </xdr:nvSpPr>
      <xdr:spPr>
        <a:xfrm>
          <a:off x="15459075"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27" name="フローチャート: 判断 726"/>
        <xdr:cNvSpPr/>
      </xdr:nvSpPr>
      <xdr:spPr>
        <a:xfrm>
          <a:off x="14658975"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728" name="フローチャート: 判断 727"/>
        <xdr:cNvSpPr/>
      </xdr:nvSpPr>
      <xdr:spPr>
        <a:xfrm>
          <a:off x="138176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168275</xdr:rowOff>
    </xdr:from>
    <xdr:to>
      <xdr:col>85</xdr:col>
      <xdr:colOff>177800</xdr:colOff>
      <xdr:row>103</xdr:row>
      <xdr:rowOff>98425</xdr:rowOff>
    </xdr:to>
    <xdr:sp macro="" textlink="">
      <xdr:nvSpPr>
        <xdr:cNvPr id="734" name="楕円 733"/>
        <xdr:cNvSpPr/>
      </xdr:nvSpPr>
      <xdr:spPr>
        <a:xfrm>
          <a:off x="15459075"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19702</xdr:rowOff>
    </xdr:from>
    <xdr:ext cx="405111" cy="259045"/>
    <xdr:sp macro="" textlink="">
      <xdr:nvSpPr>
        <xdr:cNvPr id="735" name="【公民館】&#10;有形固定資産減価償却率該当値テキスト"/>
        <xdr:cNvSpPr txBox="1"/>
      </xdr:nvSpPr>
      <xdr:spPr>
        <a:xfrm>
          <a:off x="15547975"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118745</xdr:rowOff>
    </xdr:from>
    <xdr:to>
      <xdr:col>81</xdr:col>
      <xdr:colOff>101600</xdr:colOff>
      <xdr:row>104</xdr:row>
      <xdr:rowOff>48895</xdr:rowOff>
    </xdr:to>
    <xdr:sp macro="" textlink="">
      <xdr:nvSpPr>
        <xdr:cNvPr id="736" name="楕円 735"/>
        <xdr:cNvSpPr/>
      </xdr:nvSpPr>
      <xdr:spPr>
        <a:xfrm>
          <a:off x="14658975"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169545</xdr:rowOff>
    </xdr:to>
    <xdr:cxnSp macro="">
      <xdr:nvCxnSpPr>
        <xdr:cNvPr id="737" name="直線コネクタ 736"/>
        <xdr:cNvCxnSpPr/>
      </xdr:nvCxnSpPr>
      <xdr:spPr>
        <a:xfrm flipV="1">
          <a:off x="14709775" y="17706975"/>
          <a:ext cx="8001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738" name="楕円 737"/>
        <xdr:cNvSpPr/>
      </xdr:nvSpPr>
      <xdr:spPr>
        <a:xfrm>
          <a:off x="138176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169545</xdr:rowOff>
    </xdr:from>
    <xdr:to>
      <xdr:col>81</xdr:col>
      <xdr:colOff>50800</xdr:colOff>
      <xdr:row>103</xdr:row>
      <xdr:rowOff>169545</xdr:rowOff>
    </xdr:to>
    <xdr:cxnSp macro="">
      <xdr:nvCxnSpPr>
        <xdr:cNvPr id="739" name="直線コネクタ 738"/>
        <xdr:cNvCxnSpPr/>
      </xdr:nvCxnSpPr>
      <xdr:spPr>
        <a:xfrm>
          <a:off x="13868400" y="17828895"/>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740" name="n_1aveValue【公民館】&#10;有形固定資産減価償却率"/>
        <xdr:cNvSpPr txBox="1"/>
      </xdr:nvSpPr>
      <xdr:spPr>
        <a:xfrm>
          <a:off x="14504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741" name="n_2aveValue【公民館】&#10;有形固定資産減価償却率"/>
        <xdr:cNvSpPr txBox="1"/>
      </xdr:nvSpPr>
      <xdr:spPr>
        <a:xfrm>
          <a:off x="13675369"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65422</xdr:rowOff>
    </xdr:from>
    <xdr:ext cx="405111" cy="259045"/>
    <xdr:sp macro="" textlink="">
      <xdr:nvSpPr>
        <xdr:cNvPr id="742" name="n_1mainValue【公民館】&#10;有形固定資産減価償却率"/>
        <xdr:cNvSpPr txBox="1"/>
      </xdr:nvSpPr>
      <xdr:spPr>
        <a:xfrm>
          <a:off x="145040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65422</xdr:rowOff>
    </xdr:from>
    <xdr:ext cx="405111" cy="259045"/>
    <xdr:sp macro="" textlink="">
      <xdr:nvSpPr>
        <xdr:cNvPr id="743" name="n_2mainValue【公民館】&#10;有形固定資産減価償却率"/>
        <xdr:cNvSpPr txBox="1"/>
      </xdr:nvSpPr>
      <xdr:spPr>
        <a:xfrm>
          <a:off x="13675369"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765" name="直線コネクタ 764"/>
        <xdr:cNvCxnSpPr/>
      </xdr:nvCxnSpPr>
      <xdr:spPr>
        <a:xfrm flipV="1">
          <a:off x="210559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66" name="【公民館】&#10;一人当たり面積最小値テキスト"/>
        <xdr:cNvSpPr txBox="1"/>
      </xdr:nvSpPr>
      <xdr:spPr>
        <a:xfrm>
          <a:off x="210947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67" name="直線コネクタ 766"/>
        <xdr:cNvCxnSpPr/>
      </xdr:nvCxnSpPr>
      <xdr:spPr>
        <a:xfrm>
          <a:off x="20977225" y="185013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768" name="【公民館】&#10;一人当たり面積最大値テキスト"/>
        <xdr:cNvSpPr txBox="1"/>
      </xdr:nvSpPr>
      <xdr:spPr>
        <a:xfrm>
          <a:off x="210947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769" name="直線コネクタ 768"/>
        <xdr:cNvCxnSpPr/>
      </xdr:nvCxnSpPr>
      <xdr:spPr>
        <a:xfrm>
          <a:off x="20977225" y="172074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770" name="【公民館】&#10;一人当たり面積平均値テキスト"/>
        <xdr:cNvSpPr txBox="1"/>
      </xdr:nvSpPr>
      <xdr:spPr>
        <a:xfrm>
          <a:off x="21094700" y="1789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771" name="フローチャート: 判断 770"/>
        <xdr:cNvSpPr/>
      </xdr:nvSpPr>
      <xdr:spPr>
        <a:xfrm>
          <a:off x="210058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72" name="フローチャート: 判断 771"/>
        <xdr:cNvSpPr/>
      </xdr:nvSpPr>
      <xdr:spPr>
        <a:xfrm>
          <a:off x="20215225" y="1797735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73" name="フローチャート: 判断 772"/>
        <xdr:cNvSpPr/>
      </xdr:nvSpPr>
      <xdr:spPr>
        <a:xfrm>
          <a:off x="19364325"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52832</xdr:rowOff>
    </xdr:from>
    <xdr:to>
      <xdr:col>116</xdr:col>
      <xdr:colOff>114300</xdr:colOff>
      <xdr:row>105</xdr:row>
      <xdr:rowOff>154432</xdr:rowOff>
    </xdr:to>
    <xdr:sp macro="" textlink="">
      <xdr:nvSpPr>
        <xdr:cNvPr id="779" name="楕円 778"/>
        <xdr:cNvSpPr/>
      </xdr:nvSpPr>
      <xdr:spPr>
        <a:xfrm>
          <a:off x="210058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31259</xdr:rowOff>
    </xdr:from>
    <xdr:ext cx="469744" cy="259045"/>
    <xdr:sp macro="" textlink="">
      <xdr:nvSpPr>
        <xdr:cNvPr id="780" name="【公民館】&#10;一人当たり面積該当値テキスト"/>
        <xdr:cNvSpPr txBox="1"/>
      </xdr:nvSpPr>
      <xdr:spPr>
        <a:xfrm>
          <a:off x="21094700"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23113</xdr:rowOff>
    </xdr:from>
    <xdr:to>
      <xdr:col>112</xdr:col>
      <xdr:colOff>38100</xdr:colOff>
      <xdr:row>105</xdr:row>
      <xdr:rowOff>124713</xdr:rowOff>
    </xdr:to>
    <xdr:sp macro="" textlink="">
      <xdr:nvSpPr>
        <xdr:cNvPr id="781" name="楕円 780"/>
        <xdr:cNvSpPr/>
      </xdr:nvSpPr>
      <xdr:spPr>
        <a:xfrm>
          <a:off x="20215225" y="180253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103632</xdr:rowOff>
    </xdr:to>
    <xdr:cxnSp macro="">
      <xdr:nvCxnSpPr>
        <xdr:cNvPr id="782" name="直線コネクタ 781"/>
        <xdr:cNvCxnSpPr/>
      </xdr:nvCxnSpPr>
      <xdr:spPr>
        <a:xfrm>
          <a:off x="20266025" y="18076163"/>
          <a:ext cx="790575"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83" name="楕円 782"/>
        <xdr:cNvSpPr/>
      </xdr:nvSpPr>
      <xdr:spPr>
        <a:xfrm>
          <a:off x="19364325"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73913</xdr:rowOff>
    </xdr:from>
    <xdr:to>
      <xdr:col>111</xdr:col>
      <xdr:colOff>177800</xdr:colOff>
      <xdr:row>105</xdr:row>
      <xdr:rowOff>83058</xdr:rowOff>
    </xdr:to>
    <xdr:cxnSp macro="">
      <xdr:nvCxnSpPr>
        <xdr:cNvPr id="784" name="直線コネクタ 783"/>
        <xdr:cNvCxnSpPr/>
      </xdr:nvCxnSpPr>
      <xdr:spPr>
        <a:xfrm flipV="1">
          <a:off x="19415125" y="18076163"/>
          <a:ext cx="8509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85" name="n_1aveValue【公民館】&#10;一人当たり面積"/>
        <xdr:cNvSpPr txBox="1"/>
      </xdr:nvSpPr>
      <xdr:spPr>
        <a:xfrm>
          <a:off x="2002797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786" name="n_2aveValue【公民館】&#10;一人当たり面積"/>
        <xdr:cNvSpPr txBox="1"/>
      </xdr:nvSpPr>
      <xdr:spPr>
        <a:xfrm>
          <a:off x="1918977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115840</xdr:rowOff>
    </xdr:from>
    <xdr:ext cx="469744" cy="259045"/>
    <xdr:sp macro="" textlink="">
      <xdr:nvSpPr>
        <xdr:cNvPr id="787" name="n_1mainValue【公民館】&#10;一人当たり面積"/>
        <xdr:cNvSpPr txBox="1"/>
      </xdr:nvSpPr>
      <xdr:spPr>
        <a:xfrm>
          <a:off x="2002797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88" name="n_2mainValue【公民館】&#10;一人当たり面積"/>
        <xdr:cNvSpPr txBox="1"/>
      </xdr:nvSpPr>
      <xdr:spPr>
        <a:xfrm>
          <a:off x="1918977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有形固定資産については，ほとんどの類型で類似団体平均を上回っている。特に道路，橋梁等の整備は，合併前からそれぞれの町において公共事業としての中心であり，古い年代から着手されており償却率を上げ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港湾・漁港については対象施設が少なく整備年も比較的新しいため類似団体平均を下回っている。認定こども園・幼稚園・保育所については平成になってから増改築し，比較的新しい施設もあるため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人当たりの延長，面積等については，有形固定資産原価償却率と比較し類似団体との差が少ないものが多い。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減価償却率については，ほぼ横ばいの状況であり償却と投資がほぼ同額であることが伺える。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今後は，橋梁長寿命化修繕計画，公共施設等総合管理計画等に基づき施設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整備や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適正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配置を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進めて行く。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35,954
35,681
357.91
21,854,922
21,121,753
715,051
12,644,950
21,564,400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4062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4450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32752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4450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327525" y="57912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4450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3561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565525" y="66909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714625"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69" name="楕円 68"/>
        <xdr:cNvSpPr/>
      </xdr:nvSpPr>
      <xdr:spPr>
        <a:xfrm>
          <a:off x="43561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0" name="【図書館】&#10;有形固定資産減価償却率該当値テキスト"/>
        <xdr:cNvSpPr txBox="1"/>
      </xdr:nvSpPr>
      <xdr:spPr>
        <a:xfrm>
          <a:off x="44450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126365</xdr:rowOff>
    </xdr:from>
    <xdr:to>
      <xdr:col>20</xdr:col>
      <xdr:colOff>38100</xdr:colOff>
      <xdr:row>39</xdr:row>
      <xdr:rowOff>56515</xdr:rowOff>
    </xdr:to>
    <xdr:sp macro="" textlink="">
      <xdr:nvSpPr>
        <xdr:cNvPr id="71" name="楕円 70"/>
        <xdr:cNvSpPr/>
      </xdr:nvSpPr>
      <xdr:spPr>
        <a:xfrm>
          <a:off x="3565525" y="66414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39</xdr:row>
      <xdr:rowOff>5715</xdr:rowOff>
    </xdr:to>
    <xdr:cxnSp macro="">
      <xdr:nvCxnSpPr>
        <xdr:cNvPr id="72" name="直線コネクタ 71"/>
        <xdr:cNvCxnSpPr/>
      </xdr:nvCxnSpPr>
      <xdr:spPr>
        <a:xfrm flipV="1">
          <a:off x="3616325" y="661606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126365</xdr:rowOff>
    </xdr:from>
    <xdr:to>
      <xdr:col>15</xdr:col>
      <xdr:colOff>101600</xdr:colOff>
      <xdr:row>39</xdr:row>
      <xdr:rowOff>56515</xdr:rowOff>
    </xdr:to>
    <xdr:sp macro="" textlink="">
      <xdr:nvSpPr>
        <xdr:cNvPr id="73" name="楕円 72"/>
        <xdr:cNvSpPr/>
      </xdr:nvSpPr>
      <xdr:spPr>
        <a:xfrm>
          <a:off x="2714625"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xdr:rowOff>
    </xdr:from>
    <xdr:to>
      <xdr:col>19</xdr:col>
      <xdr:colOff>177800</xdr:colOff>
      <xdr:row>39</xdr:row>
      <xdr:rowOff>5715</xdr:rowOff>
    </xdr:to>
    <xdr:cxnSp macro="">
      <xdr:nvCxnSpPr>
        <xdr:cNvPr id="74" name="直線コネクタ 73"/>
        <xdr:cNvCxnSpPr/>
      </xdr:nvCxnSpPr>
      <xdr:spPr>
        <a:xfrm>
          <a:off x="2765425" y="6692265"/>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97172</xdr:rowOff>
    </xdr:from>
    <xdr:ext cx="405111" cy="259045"/>
    <xdr:sp macro="" textlink="">
      <xdr:nvSpPr>
        <xdr:cNvPr id="75" name="n_1aveValue【図書館】&#10;有形固定資産減価償却率"/>
        <xdr:cNvSpPr txBox="1"/>
      </xdr:nvSpPr>
      <xdr:spPr>
        <a:xfrm>
          <a:off x="341059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6" name="n_2aveValue【図書館】&#10;有形固定資産減価償却率"/>
        <xdr:cNvSpPr txBox="1"/>
      </xdr:nvSpPr>
      <xdr:spPr>
        <a:xfrm>
          <a:off x="257239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73042</xdr:rowOff>
    </xdr:from>
    <xdr:ext cx="405111" cy="259045"/>
    <xdr:sp macro="" textlink="">
      <xdr:nvSpPr>
        <xdr:cNvPr id="77" name="n_1mainValue【図書館】&#10;有形固定資産減価償却率"/>
        <xdr:cNvSpPr txBox="1"/>
      </xdr:nvSpPr>
      <xdr:spPr>
        <a:xfrm>
          <a:off x="341059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47642</xdr:rowOff>
    </xdr:from>
    <xdr:ext cx="405111" cy="259045"/>
    <xdr:sp macro="" textlink="">
      <xdr:nvSpPr>
        <xdr:cNvPr id="78" name="n_2mainValue【図書館】&#10;有形固定資産減価償却率"/>
        <xdr:cNvSpPr txBox="1"/>
      </xdr:nvSpPr>
      <xdr:spPr>
        <a:xfrm>
          <a:off x="257239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58320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280150" y="716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8320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280150" y="670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58320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280150" y="624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58320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280150" y="579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58320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101" name="直線コネクタ 100"/>
        <xdr:cNvCxnSpPr/>
      </xdr:nvCxnSpPr>
      <xdr:spPr>
        <a:xfrm flipV="1">
          <a:off x="9952990"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102" name="【図書館】&#10;一人当たり面積最小値テキスト"/>
        <xdr:cNvSpPr txBox="1"/>
      </xdr:nvSpPr>
      <xdr:spPr>
        <a:xfrm>
          <a:off x="9991725"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3" name="直線コネクタ 102"/>
        <xdr:cNvCxnSpPr/>
      </xdr:nvCxnSpPr>
      <xdr:spPr>
        <a:xfrm>
          <a:off x="9874250" y="72542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4" name="【図書館】&#10;一人当たり面積最大値テキスト"/>
        <xdr:cNvSpPr txBox="1"/>
      </xdr:nvSpPr>
      <xdr:spPr>
        <a:xfrm>
          <a:off x="9991725"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5" name="直線コネクタ 104"/>
        <xdr:cNvCxnSpPr/>
      </xdr:nvCxnSpPr>
      <xdr:spPr>
        <a:xfrm>
          <a:off x="9874250" y="56845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6" name="【図書館】&#10;一人当たり面積平均値テキスト"/>
        <xdr:cNvSpPr txBox="1"/>
      </xdr:nvSpPr>
      <xdr:spPr>
        <a:xfrm>
          <a:off x="9991725"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7" name="フローチャート: 判断 106"/>
        <xdr:cNvSpPr/>
      </xdr:nvSpPr>
      <xdr:spPr>
        <a:xfrm>
          <a:off x="9912350" y="67767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8" name="フローチャート: 判断 107"/>
        <xdr:cNvSpPr/>
      </xdr:nvSpPr>
      <xdr:spPr>
        <a:xfrm>
          <a:off x="911225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09" name="フローチャート: 判断 108"/>
        <xdr:cNvSpPr/>
      </xdr:nvSpPr>
      <xdr:spPr>
        <a:xfrm>
          <a:off x="8270875" y="67157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147320</xdr:rowOff>
    </xdr:from>
    <xdr:to>
      <xdr:col>55</xdr:col>
      <xdr:colOff>50800</xdr:colOff>
      <xdr:row>33</xdr:row>
      <xdr:rowOff>77470</xdr:rowOff>
    </xdr:to>
    <xdr:sp macro="" textlink="">
      <xdr:nvSpPr>
        <xdr:cNvPr id="115" name="楕円 114"/>
        <xdr:cNvSpPr/>
      </xdr:nvSpPr>
      <xdr:spPr>
        <a:xfrm>
          <a:off x="9912350" y="56337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100347</xdr:rowOff>
    </xdr:from>
    <xdr:ext cx="469744" cy="259045"/>
    <xdr:sp macro="" textlink="">
      <xdr:nvSpPr>
        <xdr:cNvPr id="116" name="【図書館】&#10;一人当たり面積該当値テキスト"/>
        <xdr:cNvSpPr txBox="1"/>
      </xdr:nvSpPr>
      <xdr:spPr>
        <a:xfrm>
          <a:off x="9991725"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xdr:rowOff>
    </xdr:from>
    <xdr:to>
      <xdr:col>50</xdr:col>
      <xdr:colOff>165100</xdr:colOff>
      <xdr:row>33</xdr:row>
      <xdr:rowOff>107950</xdr:rowOff>
    </xdr:to>
    <xdr:sp macro="" textlink="">
      <xdr:nvSpPr>
        <xdr:cNvPr id="117" name="楕円 116"/>
        <xdr:cNvSpPr/>
      </xdr:nvSpPr>
      <xdr:spPr>
        <a:xfrm>
          <a:off x="911225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26670</xdr:rowOff>
    </xdr:from>
    <xdr:to>
      <xdr:col>55</xdr:col>
      <xdr:colOff>0</xdr:colOff>
      <xdr:row>33</xdr:row>
      <xdr:rowOff>57150</xdr:rowOff>
    </xdr:to>
    <xdr:cxnSp macro="">
      <xdr:nvCxnSpPr>
        <xdr:cNvPr id="118" name="直線コネクタ 117"/>
        <xdr:cNvCxnSpPr/>
      </xdr:nvCxnSpPr>
      <xdr:spPr>
        <a:xfrm flipV="1">
          <a:off x="9163050" y="5684520"/>
          <a:ext cx="7905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36830</xdr:rowOff>
    </xdr:from>
    <xdr:to>
      <xdr:col>46</xdr:col>
      <xdr:colOff>38100</xdr:colOff>
      <xdr:row>33</xdr:row>
      <xdr:rowOff>138430</xdr:rowOff>
    </xdr:to>
    <xdr:sp macro="" textlink="">
      <xdr:nvSpPr>
        <xdr:cNvPr id="119" name="楕円 118"/>
        <xdr:cNvSpPr/>
      </xdr:nvSpPr>
      <xdr:spPr>
        <a:xfrm>
          <a:off x="8270875" y="56946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57150</xdr:rowOff>
    </xdr:from>
    <xdr:to>
      <xdr:col>50</xdr:col>
      <xdr:colOff>114300</xdr:colOff>
      <xdr:row>33</xdr:row>
      <xdr:rowOff>87630</xdr:rowOff>
    </xdr:to>
    <xdr:cxnSp macro="">
      <xdr:nvCxnSpPr>
        <xdr:cNvPr id="120" name="直線コネクタ 119"/>
        <xdr:cNvCxnSpPr/>
      </xdr:nvCxnSpPr>
      <xdr:spPr>
        <a:xfrm flipV="1">
          <a:off x="8321675" y="5715000"/>
          <a:ext cx="841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41927</xdr:rowOff>
    </xdr:from>
    <xdr:ext cx="469744" cy="259045"/>
    <xdr:sp macro="" textlink="">
      <xdr:nvSpPr>
        <xdr:cNvPr id="121" name="n_1aveValue【図書館】&#10;一人当たり面積"/>
        <xdr:cNvSpPr txBox="1"/>
      </xdr:nvSpPr>
      <xdr:spPr>
        <a:xfrm>
          <a:off x="8925002"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22" name="n_2aveValue【図書館】&#10;一人当たり面積"/>
        <xdr:cNvSpPr txBox="1"/>
      </xdr:nvSpPr>
      <xdr:spPr>
        <a:xfrm>
          <a:off x="80963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124477</xdr:rowOff>
    </xdr:from>
    <xdr:ext cx="469744" cy="259045"/>
    <xdr:sp macro="" textlink="">
      <xdr:nvSpPr>
        <xdr:cNvPr id="123" name="n_1mainValue【図書館】&#10;一人当たり面積"/>
        <xdr:cNvSpPr txBox="1"/>
      </xdr:nvSpPr>
      <xdr:spPr>
        <a:xfrm>
          <a:off x="8925002"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154957</xdr:rowOff>
    </xdr:from>
    <xdr:ext cx="469744" cy="259045"/>
    <xdr:sp macro="" textlink="">
      <xdr:nvSpPr>
        <xdr:cNvPr id="124" name="n_2mainValue【図書館】&#10;一人当たり面積"/>
        <xdr:cNvSpPr txBox="1"/>
      </xdr:nvSpPr>
      <xdr:spPr>
        <a:xfrm>
          <a:off x="80963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494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6" name="直線コネクタ 135"/>
        <xdr:cNvCxnSpPr/>
      </xdr:nvCxnSpPr>
      <xdr:spPr>
        <a:xfrm>
          <a:off x="723900" y="11144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7" name="テキスト ボックス 136"/>
        <xdr:cNvSpPr txBox="1"/>
      </xdr:nvSpPr>
      <xdr:spPr>
        <a:xfrm>
          <a:off x="349416"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8" name="直線コネクタ 137"/>
        <xdr:cNvCxnSpPr/>
      </xdr:nvCxnSpPr>
      <xdr:spPr>
        <a:xfrm>
          <a:off x="723900" y="10858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9" name="テキスト ボックス 138"/>
        <xdr:cNvSpPr txBox="1"/>
      </xdr:nvSpPr>
      <xdr:spPr>
        <a:xfrm>
          <a:off x="349416"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0" name="直線コネクタ 139"/>
        <xdr:cNvCxnSpPr/>
      </xdr:nvCxnSpPr>
      <xdr:spPr>
        <a:xfrm>
          <a:off x="723900" y="1057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1" name="テキスト ボックス 140"/>
        <xdr:cNvSpPr txBox="1"/>
      </xdr:nvSpPr>
      <xdr:spPr>
        <a:xfrm>
          <a:off x="349416"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4" name="直線コネクタ 143"/>
        <xdr:cNvCxnSpPr/>
      </xdr:nvCxnSpPr>
      <xdr:spPr>
        <a:xfrm>
          <a:off x="723900" y="10001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5" name="テキスト ボックス 144"/>
        <xdr:cNvSpPr txBox="1"/>
      </xdr:nvSpPr>
      <xdr:spPr>
        <a:xfrm>
          <a:off x="349416"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6" name="直線コネクタ 145"/>
        <xdr:cNvCxnSpPr/>
      </xdr:nvCxnSpPr>
      <xdr:spPr>
        <a:xfrm>
          <a:off x="723900" y="9715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7" name="テキスト ボックス 146"/>
        <xdr:cNvSpPr txBox="1"/>
      </xdr:nvSpPr>
      <xdr:spPr>
        <a:xfrm>
          <a:off x="349416"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8" name="直線コネクタ 147"/>
        <xdr:cNvCxnSpPr/>
      </xdr:nvCxnSpPr>
      <xdr:spPr>
        <a:xfrm>
          <a:off x="723900" y="9429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9" name="テキスト ボックス 148"/>
        <xdr:cNvSpPr txBox="1"/>
      </xdr:nvSpPr>
      <xdr:spPr>
        <a:xfrm>
          <a:off x="285296"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53" name="直線コネクタ 152"/>
        <xdr:cNvCxnSpPr/>
      </xdr:nvCxnSpPr>
      <xdr:spPr>
        <a:xfrm flipV="1">
          <a:off x="44062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54" name="【体育館・プール】&#10;有形固定資産減価償却率最小値テキスト"/>
        <xdr:cNvSpPr txBox="1"/>
      </xdr:nvSpPr>
      <xdr:spPr>
        <a:xfrm>
          <a:off x="44450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55" name="直線コネクタ 154"/>
        <xdr:cNvCxnSpPr/>
      </xdr:nvCxnSpPr>
      <xdr:spPr>
        <a:xfrm>
          <a:off x="4327525" y="109327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6" name="【体育館・プール】&#10;有形固定資産減価償却率最大値テキスト"/>
        <xdr:cNvSpPr txBox="1"/>
      </xdr:nvSpPr>
      <xdr:spPr>
        <a:xfrm>
          <a:off x="44450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7" name="直線コネクタ 156"/>
        <xdr:cNvCxnSpPr/>
      </xdr:nvCxnSpPr>
      <xdr:spPr>
        <a:xfrm>
          <a:off x="4327525" y="96069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8" name="【体育館・プール】&#10;有形固定資産減価償却率平均値テキスト"/>
        <xdr:cNvSpPr txBox="1"/>
      </xdr:nvSpPr>
      <xdr:spPr>
        <a:xfrm>
          <a:off x="44450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9" name="フローチャート: 判断 158"/>
        <xdr:cNvSpPr/>
      </xdr:nvSpPr>
      <xdr:spPr>
        <a:xfrm>
          <a:off x="43561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60" name="フローチャート: 判断 159"/>
        <xdr:cNvSpPr/>
      </xdr:nvSpPr>
      <xdr:spPr>
        <a:xfrm>
          <a:off x="3565525" y="1054766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163513</xdr:rowOff>
    </xdr:from>
    <xdr:to>
      <xdr:col>15</xdr:col>
      <xdr:colOff>101600</xdr:colOff>
      <xdr:row>61</xdr:row>
      <xdr:rowOff>93663</xdr:rowOff>
    </xdr:to>
    <xdr:sp macro="" textlink="">
      <xdr:nvSpPr>
        <xdr:cNvPr id="161" name="フローチャート: 判断 160"/>
        <xdr:cNvSpPr/>
      </xdr:nvSpPr>
      <xdr:spPr>
        <a:xfrm>
          <a:off x="2714625"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129222</xdr:rowOff>
    </xdr:from>
    <xdr:to>
      <xdr:col>24</xdr:col>
      <xdr:colOff>114300</xdr:colOff>
      <xdr:row>58</xdr:row>
      <xdr:rowOff>59372</xdr:rowOff>
    </xdr:to>
    <xdr:sp macro="" textlink="">
      <xdr:nvSpPr>
        <xdr:cNvPr id="167" name="楕円 166"/>
        <xdr:cNvSpPr/>
      </xdr:nvSpPr>
      <xdr:spPr>
        <a:xfrm>
          <a:off x="4356100" y="9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152099</xdr:rowOff>
    </xdr:from>
    <xdr:ext cx="405111" cy="259045"/>
    <xdr:sp macro="" textlink="">
      <xdr:nvSpPr>
        <xdr:cNvPr id="168" name="【体育館・プール】&#10;有形固定資産減価償却率該当値テキスト"/>
        <xdr:cNvSpPr txBox="1"/>
      </xdr:nvSpPr>
      <xdr:spPr>
        <a:xfrm>
          <a:off x="4445000" y="975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146368</xdr:rowOff>
    </xdr:from>
    <xdr:to>
      <xdr:col>20</xdr:col>
      <xdr:colOff>38100</xdr:colOff>
      <xdr:row>58</xdr:row>
      <xdr:rowOff>76518</xdr:rowOff>
    </xdr:to>
    <xdr:sp macro="" textlink="">
      <xdr:nvSpPr>
        <xdr:cNvPr id="169" name="楕円 168"/>
        <xdr:cNvSpPr/>
      </xdr:nvSpPr>
      <xdr:spPr>
        <a:xfrm>
          <a:off x="3565525" y="99190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xdr:rowOff>
    </xdr:from>
    <xdr:to>
      <xdr:col>24</xdr:col>
      <xdr:colOff>63500</xdr:colOff>
      <xdr:row>58</xdr:row>
      <xdr:rowOff>25718</xdr:rowOff>
    </xdr:to>
    <xdr:cxnSp macro="">
      <xdr:nvCxnSpPr>
        <xdr:cNvPr id="170" name="直線コネクタ 169"/>
        <xdr:cNvCxnSpPr/>
      </xdr:nvCxnSpPr>
      <xdr:spPr>
        <a:xfrm flipV="1">
          <a:off x="3616325" y="9952672"/>
          <a:ext cx="790575"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132080</xdr:rowOff>
    </xdr:from>
    <xdr:to>
      <xdr:col>15</xdr:col>
      <xdr:colOff>101600</xdr:colOff>
      <xdr:row>58</xdr:row>
      <xdr:rowOff>62230</xdr:rowOff>
    </xdr:to>
    <xdr:sp macro="" textlink="">
      <xdr:nvSpPr>
        <xdr:cNvPr id="171" name="楕円 170"/>
        <xdr:cNvSpPr/>
      </xdr:nvSpPr>
      <xdr:spPr>
        <a:xfrm>
          <a:off x="2714625"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xdr:rowOff>
    </xdr:from>
    <xdr:to>
      <xdr:col>19</xdr:col>
      <xdr:colOff>177800</xdr:colOff>
      <xdr:row>58</xdr:row>
      <xdr:rowOff>25718</xdr:rowOff>
    </xdr:to>
    <xdr:cxnSp macro="">
      <xdr:nvCxnSpPr>
        <xdr:cNvPr id="172" name="直線コネクタ 171"/>
        <xdr:cNvCxnSpPr/>
      </xdr:nvCxnSpPr>
      <xdr:spPr>
        <a:xfrm>
          <a:off x="2765425" y="9955530"/>
          <a:ext cx="8509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10495</xdr:rowOff>
    </xdr:from>
    <xdr:ext cx="405111" cy="259045"/>
    <xdr:sp macro="" textlink="">
      <xdr:nvSpPr>
        <xdr:cNvPr id="173" name="n_1aveValue【体育館・プール】&#10;有形固定資産減価償却率"/>
        <xdr:cNvSpPr txBox="1"/>
      </xdr:nvSpPr>
      <xdr:spPr>
        <a:xfrm>
          <a:off x="341059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84790</xdr:rowOff>
    </xdr:from>
    <xdr:ext cx="405111" cy="259045"/>
    <xdr:sp macro="" textlink="">
      <xdr:nvSpPr>
        <xdr:cNvPr id="174" name="n_2aveValue【体育館・プール】&#10;有形固定資産減価償却率"/>
        <xdr:cNvSpPr txBox="1"/>
      </xdr:nvSpPr>
      <xdr:spPr>
        <a:xfrm>
          <a:off x="2572394" y="10543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93045</xdr:rowOff>
    </xdr:from>
    <xdr:ext cx="405111" cy="259045"/>
    <xdr:sp macro="" textlink="">
      <xdr:nvSpPr>
        <xdr:cNvPr id="175" name="n_1mainValue【体育館・プール】&#10;有形固定資産減価償却率"/>
        <xdr:cNvSpPr txBox="1"/>
      </xdr:nvSpPr>
      <xdr:spPr>
        <a:xfrm>
          <a:off x="3410594" y="969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176" name="n_2mainValue【体育館・プール】&#10;有形固定資産減価償却率"/>
        <xdr:cNvSpPr txBox="1"/>
      </xdr:nvSpPr>
      <xdr:spPr>
        <a:xfrm>
          <a:off x="257239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7" name="テキスト ボックス 186"/>
        <xdr:cNvSpPr txBox="1"/>
      </xdr:nvSpPr>
      <xdr:spPr>
        <a:xfrm>
          <a:off x="58320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201" name="直線コネクタ 200"/>
        <xdr:cNvCxnSpPr/>
      </xdr:nvCxnSpPr>
      <xdr:spPr>
        <a:xfrm flipV="1">
          <a:off x="9952990"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202" name="【体育館・プール】&#10;一人当たり面積最小値テキスト"/>
        <xdr:cNvSpPr txBox="1"/>
      </xdr:nvSpPr>
      <xdr:spPr>
        <a:xfrm>
          <a:off x="9991725"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203" name="直線コネクタ 202"/>
        <xdr:cNvCxnSpPr/>
      </xdr:nvCxnSpPr>
      <xdr:spPr>
        <a:xfrm>
          <a:off x="9874250" y="109994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04" name="【体育館・プール】&#10;一人当たり面積最大値テキスト"/>
        <xdr:cNvSpPr txBox="1"/>
      </xdr:nvSpPr>
      <xdr:spPr>
        <a:xfrm>
          <a:off x="9991725"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05" name="直線コネクタ 204"/>
        <xdr:cNvCxnSpPr/>
      </xdr:nvCxnSpPr>
      <xdr:spPr>
        <a:xfrm>
          <a:off x="9874250" y="9486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33037</xdr:rowOff>
    </xdr:from>
    <xdr:ext cx="469744" cy="259045"/>
    <xdr:sp macro="" textlink="">
      <xdr:nvSpPr>
        <xdr:cNvPr id="206" name="【体育館・プール】&#10;一人当たり面積平均値テキスト"/>
        <xdr:cNvSpPr txBox="1"/>
      </xdr:nvSpPr>
      <xdr:spPr>
        <a:xfrm>
          <a:off x="9991725"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207" name="フローチャート: 判断 206"/>
        <xdr:cNvSpPr/>
      </xdr:nvSpPr>
      <xdr:spPr>
        <a:xfrm>
          <a:off x="9912350" y="102971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208" name="フローチャート: 判断 207"/>
        <xdr:cNvSpPr/>
      </xdr:nvSpPr>
      <xdr:spPr>
        <a:xfrm>
          <a:off x="911225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36830</xdr:rowOff>
    </xdr:from>
    <xdr:to>
      <xdr:col>46</xdr:col>
      <xdr:colOff>38100</xdr:colOff>
      <xdr:row>59</xdr:row>
      <xdr:rowOff>138430</xdr:rowOff>
    </xdr:to>
    <xdr:sp macro="" textlink="">
      <xdr:nvSpPr>
        <xdr:cNvPr id="209" name="フローチャート: 判断 208"/>
        <xdr:cNvSpPr/>
      </xdr:nvSpPr>
      <xdr:spPr>
        <a:xfrm>
          <a:off x="8270875" y="101523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15" name="楕円 214"/>
        <xdr:cNvSpPr/>
      </xdr:nvSpPr>
      <xdr:spPr>
        <a:xfrm>
          <a:off x="9912350" y="10739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16" name="【体育館・プール】&#10;一人当たり面積該当値テキスト"/>
        <xdr:cNvSpPr txBox="1"/>
      </xdr:nvSpPr>
      <xdr:spPr>
        <a:xfrm>
          <a:off x="9991725"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17" name="楕円 216"/>
        <xdr:cNvSpPr/>
      </xdr:nvSpPr>
      <xdr:spPr>
        <a:xfrm>
          <a:off x="911225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160020</xdr:rowOff>
    </xdr:to>
    <xdr:cxnSp macro="">
      <xdr:nvCxnSpPr>
        <xdr:cNvPr id="218" name="直線コネクタ 217"/>
        <xdr:cNvCxnSpPr/>
      </xdr:nvCxnSpPr>
      <xdr:spPr>
        <a:xfrm>
          <a:off x="9163050" y="1078611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19" name="楕円 218"/>
        <xdr:cNvSpPr/>
      </xdr:nvSpPr>
      <xdr:spPr>
        <a:xfrm>
          <a:off x="8270875" y="106324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156210</xdr:rowOff>
    </xdr:to>
    <xdr:cxnSp macro="">
      <xdr:nvCxnSpPr>
        <xdr:cNvPr id="220" name="直線コネクタ 219"/>
        <xdr:cNvCxnSpPr/>
      </xdr:nvCxnSpPr>
      <xdr:spPr>
        <a:xfrm>
          <a:off x="8321675" y="10683240"/>
          <a:ext cx="841375"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67327</xdr:rowOff>
    </xdr:from>
    <xdr:ext cx="469744" cy="259045"/>
    <xdr:sp macro="" textlink="">
      <xdr:nvSpPr>
        <xdr:cNvPr id="221" name="n_1aveValue【体育館・プール】&#10;一人当たり面積"/>
        <xdr:cNvSpPr txBox="1"/>
      </xdr:nvSpPr>
      <xdr:spPr>
        <a:xfrm>
          <a:off x="8925002"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154957</xdr:rowOff>
    </xdr:from>
    <xdr:ext cx="469744" cy="259045"/>
    <xdr:sp macro="" textlink="">
      <xdr:nvSpPr>
        <xdr:cNvPr id="222" name="n_2aveValue【体育館・プール】&#10;一人当たり面積"/>
        <xdr:cNvSpPr txBox="1"/>
      </xdr:nvSpPr>
      <xdr:spPr>
        <a:xfrm>
          <a:off x="80963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23" name="n_1mainValue【体育館・プール】&#10;一人当たり面積"/>
        <xdr:cNvSpPr txBox="1"/>
      </xdr:nvSpPr>
      <xdr:spPr>
        <a:xfrm>
          <a:off x="8925002"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24" name="n_2mainValue【体育館・プール】&#10;一人当たり面積"/>
        <xdr:cNvSpPr txBox="1"/>
      </xdr:nvSpPr>
      <xdr:spPr>
        <a:xfrm>
          <a:off x="80963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xdr:cNvCxnSpPr/>
      </xdr:nvCxnSpPr>
      <xdr:spPr>
        <a:xfrm>
          <a:off x="7239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xdr:cNvSpPr txBox="1"/>
      </xdr:nvSpPr>
      <xdr:spPr>
        <a:xfrm>
          <a:off x="34941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xdr:cNvCxnSpPr/>
      </xdr:nvCxnSpPr>
      <xdr:spPr>
        <a:xfrm>
          <a:off x="7239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xdr:cNvSpPr txBox="1"/>
      </xdr:nvSpPr>
      <xdr:spPr>
        <a:xfrm>
          <a:off x="3494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xdr:cNvCxnSpPr/>
      </xdr:nvCxnSpPr>
      <xdr:spPr>
        <a:xfrm>
          <a:off x="7239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xdr:cNvSpPr txBox="1"/>
      </xdr:nvSpPr>
      <xdr:spPr>
        <a:xfrm>
          <a:off x="3494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xdr:cNvCxnSpPr/>
      </xdr:nvCxnSpPr>
      <xdr:spPr>
        <a:xfrm>
          <a:off x="7239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3" name="テキスト ボックス 242"/>
        <xdr:cNvSpPr txBox="1"/>
      </xdr:nvSpPr>
      <xdr:spPr>
        <a:xfrm>
          <a:off x="3494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47" name="直線コネクタ 246"/>
        <xdr:cNvCxnSpPr/>
      </xdr:nvCxnSpPr>
      <xdr:spPr>
        <a:xfrm flipV="1">
          <a:off x="44062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48" name="【福祉施設】&#10;有形固定資産減価償却率最小値テキスト"/>
        <xdr:cNvSpPr txBox="1"/>
      </xdr:nvSpPr>
      <xdr:spPr>
        <a:xfrm>
          <a:off x="44450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49" name="直線コネクタ 248"/>
        <xdr:cNvCxnSpPr/>
      </xdr:nvCxnSpPr>
      <xdr:spPr>
        <a:xfrm>
          <a:off x="4327525" y="14485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50" name="【福祉施設】&#10;有形固定資産減価償却率最大値テキスト"/>
        <xdr:cNvSpPr txBox="1"/>
      </xdr:nvSpPr>
      <xdr:spPr>
        <a:xfrm>
          <a:off x="44450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51" name="直線コネクタ 250"/>
        <xdr:cNvCxnSpPr/>
      </xdr:nvCxnSpPr>
      <xdr:spPr>
        <a:xfrm>
          <a:off x="4327525" y="133243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52" name="【福祉施設】&#10;有形固定資産減価償却率平均値テキスト"/>
        <xdr:cNvSpPr txBox="1"/>
      </xdr:nvSpPr>
      <xdr:spPr>
        <a:xfrm>
          <a:off x="44450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3" name="フローチャート: 判断 252"/>
        <xdr:cNvSpPr/>
      </xdr:nvSpPr>
      <xdr:spPr>
        <a:xfrm>
          <a:off x="43561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54" name="フローチャート: 判断 253"/>
        <xdr:cNvSpPr/>
      </xdr:nvSpPr>
      <xdr:spPr>
        <a:xfrm>
          <a:off x="3565525" y="138564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55" name="フローチャート: 判断 254"/>
        <xdr:cNvSpPr/>
      </xdr:nvSpPr>
      <xdr:spPr>
        <a:xfrm>
          <a:off x="2714625"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71882</xdr:rowOff>
    </xdr:from>
    <xdr:to>
      <xdr:col>24</xdr:col>
      <xdr:colOff>114300</xdr:colOff>
      <xdr:row>78</xdr:row>
      <xdr:rowOff>2032</xdr:rowOff>
    </xdr:to>
    <xdr:sp macro="" textlink="">
      <xdr:nvSpPr>
        <xdr:cNvPr id="261" name="楕円 260"/>
        <xdr:cNvSpPr/>
      </xdr:nvSpPr>
      <xdr:spPr>
        <a:xfrm>
          <a:off x="4356100" y="132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24909</xdr:rowOff>
    </xdr:from>
    <xdr:ext cx="405111" cy="259045"/>
    <xdr:sp macro="" textlink="">
      <xdr:nvSpPr>
        <xdr:cNvPr id="262" name="【福祉施設】&#10;有形固定資産減価償却率該当値テキスト"/>
        <xdr:cNvSpPr txBox="1"/>
      </xdr:nvSpPr>
      <xdr:spPr>
        <a:xfrm>
          <a:off x="4445000" y="1322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263" name="楕円 262"/>
        <xdr:cNvSpPr/>
      </xdr:nvSpPr>
      <xdr:spPr>
        <a:xfrm>
          <a:off x="3565525" y="133718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122682</xdr:rowOff>
    </xdr:from>
    <xdr:to>
      <xdr:col>24</xdr:col>
      <xdr:colOff>63500</xdr:colOff>
      <xdr:row>78</xdr:row>
      <xdr:rowOff>49530</xdr:rowOff>
    </xdr:to>
    <xdr:cxnSp macro="">
      <xdr:nvCxnSpPr>
        <xdr:cNvPr id="264" name="直線コネクタ 263"/>
        <xdr:cNvCxnSpPr/>
      </xdr:nvCxnSpPr>
      <xdr:spPr>
        <a:xfrm flipV="1">
          <a:off x="3616325" y="13324332"/>
          <a:ext cx="790575"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170180</xdr:rowOff>
    </xdr:from>
    <xdr:to>
      <xdr:col>15</xdr:col>
      <xdr:colOff>101600</xdr:colOff>
      <xdr:row>78</xdr:row>
      <xdr:rowOff>100330</xdr:rowOff>
    </xdr:to>
    <xdr:sp macro="" textlink="">
      <xdr:nvSpPr>
        <xdr:cNvPr id="265" name="楕円 264"/>
        <xdr:cNvSpPr/>
      </xdr:nvSpPr>
      <xdr:spPr>
        <a:xfrm>
          <a:off x="2714625"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49530</xdr:rowOff>
    </xdr:to>
    <xdr:cxnSp macro="">
      <xdr:nvCxnSpPr>
        <xdr:cNvPr id="266" name="直線コネクタ 265"/>
        <xdr:cNvCxnSpPr/>
      </xdr:nvCxnSpPr>
      <xdr:spPr>
        <a:xfrm>
          <a:off x="2765425" y="1342263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61740</xdr:rowOff>
    </xdr:from>
    <xdr:ext cx="405111" cy="259045"/>
    <xdr:sp macro="" textlink="">
      <xdr:nvSpPr>
        <xdr:cNvPr id="267" name="n_1aveValue【福祉施設】&#10;有形固定資産減価償却率"/>
        <xdr:cNvSpPr txBox="1"/>
      </xdr:nvSpPr>
      <xdr:spPr>
        <a:xfrm>
          <a:off x="341059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68" name="n_2aveValue【福祉施設】&#10;有形固定資産減価償却率"/>
        <xdr:cNvSpPr txBox="1"/>
      </xdr:nvSpPr>
      <xdr:spPr>
        <a:xfrm>
          <a:off x="257239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116857</xdr:rowOff>
    </xdr:from>
    <xdr:ext cx="405111" cy="259045"/>
    <xdr:sp macro="" textlink="">
      <xdr:nvSpPr>
        <xdr:cNvPr id="269" name="n_1mainValue【福祉施設】&#10;有形固定資産減価償却率"/>
        <xdr:cNvSpPr txBox="1"/>
      </xdr:nvSpPr>
      <xdr:spPr>
        <a:xfrm>
          <a:off x="341059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116857</xdr:rowOff>
    </xdr:from>
    <xdr:ext cx="405111" cy="259045"/>
    <xdr:sp macro="" textlink="">
      <xdr:nvSpPr>
        <xdr:cNvPr id="270" name="n_2mainValue【福祉施設】&#10;有形固定資産減価償却率"/>
        <xdr:cNvSpPr txBox="1"/>
      </xdr:nvSpPr>
      <xdr:spPr>
        <a:xfrm>
          <a:off x="257239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58320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96" name="直線コネクタ 295"/>
        <xdr:cNvCxnSpPr/>
      </xdr:nvCxnSpPr>
      <xdr:spPr>
        <a:xfrm flipV="1">
          <a:off x="9952990"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97" name="【福祉施設】&#10;一人当たり面積最小値テキスト"/>
        <xdr:cNvSpPr txBox="1"/>
      </xdr:nvSpPr>
      <xdr:spPr>
        <a:xfrm>
          <a:off x="9991725"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98" name="直線コネクタ 297"/>
        <xdr:cNvCxnSpPr/>
      </xdr:nvCxnSpPr>
      <xdr:spPr>
        <a:xfrm>
          <a:off x="9874250" y="148677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99" name="【福祉施設】&#10;一人当たり面積最大値テキスト"/>
        <xdr:cNvSpPr txBox="1"/>
      </xdr:nvSpPr>
      <xdr:spPr>
        <a:xfrm>
          <a:off x="9991725"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300" name="直線コネクタ 299"/>
        <xdr:cNvCxnSpPr/>
      </xdr:nvCxnSpPr>
      <xdr:spPr>
        <a:xfrm>
          <a:off x="9874250" y="134732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166932</xdr:rowOff>
    </xdr:from>
    <xdr:ext cx="469744" cy="259045"/>
    <xdr:sp macro="" textlink="">
      <xdr:nvSpPr>
        <xdr:cNvPr id="301" name="【福祉施設】&#10;一人当たり面積平均値テキスト"/>
        <xdr:cNvSpPr txBox="1"/>
      </xdr:nvSpPr>
      <xdr:spPr>
        <a:xfrm>
          <a:off x="9991725" y="1439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302" name="フローチャート: 判断 301"/>
        <xdr:cNvSpPr/>
      </xdr:nvSpPr>
      <xdr:spPr>
        <a:xfrm>
          <a:off x="9912350" y="145458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303" name="フローチャート: 判断 302"/>
        <xdr:cNvSpPr/>
      </xdr:nvSpPr>
      <xdr:spPr>
        <a:xfrm>
          <a:off x="911225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148952</xdr:rowOff>
    </xdr:from>
    <xdr:to>
      <xdr:col>46</xdr:col>
      <xdr:colOff>38100</xdr:colOff>
      <xdr:row>84</xdr:row>
      <xdr:rowOff>79102</xdr:rowOff>
    </xdr:to>
    <xdr:sp macro="" textlink="">
      <xdr:nvSpPr>
        <xdr:cNvPr id="304" name="フローチャート: 判断 303"/>
        <xdr:cNvSpPr/>
      </xdr:nvSpPr>
      <xdr:spPr>
        <a:xfrm>
          <a:off x="8270875" y="1437930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10" name="楕円 309"/>
        <xdr:cNvSpPr/>
      </xdr:nvSpPr>
      <xdr:spPr>
        <a:xfrm>
          <a:off x="9912350" y="14732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11" name="【福祉施設】&#10;一人当たり面積該当値テキスト"/>
        <xdr:cNvSpPr txBox="1"/>
      </xdr:nvSpPr>
      <xdr:spPr>
        <a:xfrm>
          <a:off x="9991725"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12" name="楕円 311"/>
        <xdr:cNvSpPr/>
      </xdr:nvSpPr>
      <xdr:spPr>
        <a:xfrm>
          <a:off x="911225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13" name="直線コネクタ 312"/>
        <xdr:cNvCxnSpPr/>
      </xdr:nvCxnSpPr>
      <xdr:spPr>
        <a:xfrm>
          <a:off x="9163050" y="147828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162016</xdr:rowOff>
    </xdr:from>
    <xdr:to>
      <xdr:col>46</xdr:col>
      <xdr:colOff>38100</xdr:colOff>
      <xdr:row>86</xdr:row>
      <xdr:rowOff>92166</xdr:rowOff>
    </xdr:to>
    <xdr:sp macro="" textlink="">
      <xdr:nvSpPr>
        <xdr:cNvPr id="314" name="楕円 313"/>
        <xdr:cNvSpPr/>
      </xdr:nvSpPr>
      <xdr:spPr>
        <a:xfrm>
          <a:off x="8270875" y="147352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41366</xdr:rowOff>
    </xdr:to>
    <xdr:cxnSp macro="">
      <xdr:nvCxnSpPr>
        <xdr:cNvPr id="315" name="直線コネクタ 314"/>
        <xdr:cNvCxnSpPr/>
      </xdr:nvCxnSpPr>
      <xdr:spPr>
        <a:xfrm flipV="1">
          <a:off x="8321675" y="14782800"/>
          <a:ext cx="841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157678</xdr:rowOff>
    </xdr:from>
    <xdr:ext cx="469744" cy="259045"/>
    <xdr:sp macro="" textlink="">
      <xdr:nvSpPr>
        <xdr:cNvPr id="316" name="n_1aveValue【福祉施設】&#10;一人当たり面積"/>
        <xdr:cNvSpPr txBox="1"/>
      </xdr:nvSpPr>
      <xdr:spPr>
        <a:xfrm>
          <a:off x="8925002"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95629</xdr:rowOff>
    </xdr:from>
    <xdr:ext cx="469744" cy="259045"/>
    <xdr:sp macro="" textlink="">
      <xdr:nvSpPr>
        <xdr:cNvPr id="317" name="n_2aveValue【福祉施設】&#10;一人当たり面積"/>
        <xdr:cNvSpPr txBox="1"/>
      </xdr:nvSpPr>
      <xdr:spPr>
        <a:xfrm>
          <a:off x="80963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18" name="n_1mainValue【福祉施設】&#10;一人当たり面積"/>
        <xdr:cNvSpPr txBox="1"/>
      </xdr:nvSpPr>
      <xdr:spPr>
        <a:xfrm>
          <a:off x="8925002"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83293</xdr:rowOff>
    </xdr:from>
    <xdr:ext cx="469744" cy="259045"/>
    <xdr:sp macro="" textlink="">
      <xdr:nvSpPr>
        <xdr:cNvPr id="319" name="n_2mainValue【福祉施設】&#10;一人当たり面積"/>
        <xdr:cNvSpPr txBox="1"/>
      </xdr:nvSpPr>
      <xdr:spPr>
        <a:xfrm>
          <a:off x="80963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0" name="直線コネクタ 329"/>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1" name="テキスト ボックス 330"/>
        <xdr:cNvSpPr txBox="1"/>
      </xdr:nvSpPr>
      <xdr:spPr>
        <a:xfrm>
          <a:off x="4040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2" name="直線コネクタ 331"/>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3" name="テキスト ボックス 332"/>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4" name="直線コネクタ 333"/>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5" name="テキスト ボックス 334"/>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6" name="直線コネクタ 335"/>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7" name="テキスト ボックス 336"/>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8" name="直線コネクタ 337"/>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9" name="テキスト ボックス 338"/>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0" name="直線コネクタ 339"/>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1" name="テキスト ボックス 340"/>
        <xdr:cNvSpPr txBox="1"/>
      </xdr:nvSpPr>
      <xdr:spPr>
        <a:xfrm>
          <a:off x="2852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45" name="直線コネクタ 344"/>
        <xdr:cNvCxnSpPr/>
      </xdr:nvCxnSpPr>
      <xdr:spPr>
        <a:xfrm flipV="1">
          <a:off x="44062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46" name="【市民会館】&#10;有形固定資産減価償却率最小値テキスト"/>
        <xdr:cNvSpPr txBox="1"/>
      </xdr:nvSpPr>
      <xdr:spPr>
        <a:xfrm>
          <a:off x="44450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47" name="直線コネクタ 346"/>
        <xdr:cNvCxnSpPr/>
      </xdr:nvCxnSpPr>
      <xdr:spPr>
        <a:xfrm>
          <a:off x="4327525" y="185634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8" name="【市民会館】&#10;有形固定資産減価償却率最大値テキスト"/>
        <xdr:cNvSpPr txBox="1"/>
      </xdr:nvSpPr>
      <xdr:spPr>
        <a:xfrm>
          <a:off x="44450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9" name="直線コネクタ 348"/>
        <xdr:cNvCxnSpPr/>
      </xdr:nvCxnSpPr>
      <xdr:spPr>
        <a:xfrm>
          <a:off x="432752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50" name="【市民会館】&#10;有形固定資産減価償却率平均値テキスト"/>
        <xdr:cNvSpPr txBox="1"/>
      </xdr:nvSpPr>
      <xdr:spPr>
        <a:xfrm>
          <a:off x="44450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51" name="フローチャート: 判断 350"/>
        <xdr:cNvSpPr/>
      </xdr:nvSpPr>
      <xdr:spPr>
        <a:xfrm>
          <a:off x="43561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52" name="フローチャート: 判断 351"/>
        <xdr:cNvSpPr/>
      </xdr:nvSpPr>
      <xdr:spPr>
        <a:xfrm>
          <a:off x="3565525" y="177941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53" name="フローチャート: 判断 352"/>
        <xdr:cNvSpPr/>
      </xdr:nvSpPr>
      <xdr:spPr>
        <a:xfrm>
          <a:off x="2714625"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121738</xdr:rowOff>
    </xdr:from>
    <xdr:to>
      <xdr:col>24</xdr:col>
      <xdr:colOff>114300</xdr:colOff>
      <xdr:row>103</xdr:row>
      <xdr:rowOff>51888</xdr:rowOff>
    </xdr:to>
    <xdr:sp macro="" textlink="">
      <xdr:nvSpPr>
        <xdr:cNvPr id="359" name="楕円 358"/>
        <xdr:cNvSpPr/>
      </xdr:nvSpPr>
      <xdr:spPr>
        <a:xfrm>
          <a:off x="43561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144615</xdr:rowOff>
    </xdr:from>
    <xdr:ext cx="405111" cy="259045"/>
    <xdr:sp macro="" textlink="">
      <xdr:nvSpPr>
        <xdr:cNvPr id="360" name="【市民会館】&#10;有形固定資産減価償却率該当値テキスト"/>
        <xdr:cNvSpPr txBox="1"/>
      </xdr:nvSpPr>
      <xdr:spPr>
        <a:xfrm>
          <a:off x="44450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xdr:rowOff>
    </xdr:from>
    <xdr:to>
      <xdr:col>20</xdr:col>
      <xdr:colOff>38100</xdr:colOff>
      <xdr:row>103</xdr:row>
      <xdr:rowOff>117202</xdr:rowOff>
    </xdr:to>
    <xdr:sp macro="" textlink="">
      <xdr:nvSpPr>
        <xdr:cNvPr id="361" name="楕円 360"/>
        <xdr:cNvSpPr/>
      </xdr:nvSpPr>
      <xdr:spPr>
        <a:xfrm>
          <a:off x="3565525" y="1767495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xdr:rowOff>
    </xdr:from>
    <xdr:to>
      <xdr:col>24</xdr:col>
      <xdr:colOff>63500</xdr:colOff>
      <xdr:row>103</xdr:row>
      <xdr:rowOff>66402</xdr:rowOff>
    </xdr:to>
    <xdr:cxnSp macro="">
      <xdr:nvCxnSpPr>
        <xdr:cNvPr id="362" name="直線コネクタ 361"/>
        <xdr:cNvCxnSpPr/>
      </xdr:nvCxnSpPr>
      <xdr:spPr>
        <a:xfrm flipV="1">
          <a:off x="3616325" y="17660438"/>
          <a:ext cx="7905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xdr:rowOff>
    </xdr:from>
    <xdr:to>
      <xdr:col>15</xdr:col>
      <xdr:colOff>101600</xdr:colOff>
      <xdr:row>103</xdr:row>
      <xdr:rowOff>117202</xdr:rowOff>
    </xdr:to>
    <xdr:sp macro="" textlink="">
      <xdr:nvSpPr>
        <xdr:cNvPr id="363" name="楕円 362"/>
        <xdr:cNvSpPr/>
      </xdr:nvSpPr>
      <xdr:spPr>
        <a:xfrm>
          <a:off x="2714625"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66402</xdr:rowOff>
    </xdr:from>
    <xdr:to>
      <xdr:col>19</xdr:col>
      <xdr:colOff>177800</xdr:colOff>
      <xdr:row>103</xdr:row>
      <xdr:rowOff>66402</xdr:rowOff>
    </xdr:to>
    <xdr:cxnSp macro="">
      <xdr:nvCxnSpPr>
        <xdr:cNvPr id="364" name="直線コネクタ 363"/>
        <xdr:cNvCxnSpPr/>
      </xdr:nvCxnSpPr>
      <xdr:spPr>
        <a:xfrm>
          <a:off x="2765425" y="17725752"/>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56078</xdr:rowOff>
    </xdr:from>
    <xdr:ext cx="405111" cy="259045"/>
    <xdr:sp macro="" textlink="">
      <xdr:nvSpPr>
        <xdr:cNvPr id="365" name="n_1aveValue【市民会館】&#10;有形固定資産減価償却率"/>
        <xdr:cNvSpPr txBox="1"/>
      </xdr:nvSpPr>
      <xdr:spPr>
        <a:xfrm>
          <a:off x="341059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366" name="n_2aveValue【市民会館】&#10;有形固定資産減価償却率"/>
        <xdr:cNvSpPr txBox="1"/>
      </xdr:nvSpPr>
      <xdr:spPr>
        <a:xfrm>
          <a:off x="257239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133729</xdr:rowOff>
    </xdr:from>
    <xdr:ext cx="405111" cy="259045"/>
    <xdr:sp macro="" textlink="">
      <xdr:nvSpPr>
        <xdr:cNvPr id="367" name="n_1mainValue【市民会館】&#10;有形固定資産減価償却率"/>
        <xdr:cNvSpPr txBox="1"/>
      </xdr:nvSpPr>
      <xdr:spPr>
        <a:xfrm>
          <a:off x="341059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133729</xdr:rowOff>
    </xdr:from>
    <xdr:ext cx="405111" cy="259045"/>
    <xdr:sp macro="" textlink="">
      <xdr:nvSpPr>
        <xdr:cNvPr id="368" name="n_2mainValue【市民会館】&#10;有形固定資産減価償却率"/>
        <xdr:cNvSpPr txBox="1"/>
      </xdr:nvSpPr>
      <xdr:spPr>
        <a:xfrm>
          <a:off x="257239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0" name="テキスト ボックス 379"/>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2" name="テキスト ボックス 381"/>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6" name="テキスト ボックス 385"/>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8" name="テキスト ボックス 387"/>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92" name="直線コネクタ 391"/>
        <xdr:cNvCxnSpPr/>
      </xdr:nvCxnSpPr>
      <xdr:spPr>
        <a:xfrm flipV="1">
          <a:off x="9952990"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93" name="【市民会館】&#10;一人当たり面積最小値テキスト"/>
        <xdr:cNvSpPr txBox="1"/>
      </xdr:nvSpPr>
      <xdr:spPr>
        <a:xfrm>
          <a:off x="9991725"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94" name="直線コネクタ 393"/>
        <xdr:cNvCxnSpPr/>
      </xdr:nvCxnSpPr>
      <xdr:spPr>
        <a:xfrm>
          <a:off x="9874250" y="185394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95" name="【市民会館】&#10;一人当たり面積最大値テキスト"/>
        <xdr:cNvSpPr txBox="1"/>
      </xdr:nvSpPr>
      <xdr:spPr>
        <a:xfrm>
          <a:off x="9991725"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96" name="直線コネクタ 395"/>
        <xdr:cNvCxnSpPr/>
      </xdr:nvCxnSpPr>
      <xdr:spPr>
        <a:xfrm>
          <a:off x="9874250" y="173545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97" name="【市民会館】&#10;一人当たり面積平均値テキスト"/>
        <xdr:cNvSpPr txBox="1"/>
      </xdr:nvSpPr>
      <xdr:spPr>
        <a:xfrm>
          <a:off x="9991725"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98" name="フローチャート: 判断 397"/>
        <xdr:cNvSpPr/>
      </xdr:nvSpPr>
      <xdr:spPr>
        <a:xfrm>
          <a:off x="9912350" y="180124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99" name="フローチャート: 判断 398"/>
        <xdr:cNvSpPr/>
      </xdr:nvSpPr>
      <xdr:spPr>
        <a:xfrm>
          <a:off x="911225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74930</xdr:rowOff>
    </xdr:from>
    <xdr:to>
      <xdr:col>46</xdr:col>
      <xdr:colOff>38100</xdr:colOff>
      <xdr:row>105</xdr:row>
      <xdr:rowOff>5080</xdr:rowOff>
    </xdr:to>
    <xdr:sp macro="" textlink="">
      <xdr:nvSpPr>
        <xdr:cNvPr id="400" name="フローチャート: 判断 399"/>
        <xdr:cNvSpPr/>
      </xdr:nvSpPr>
      <xdr:spPr>
        <a:xfrm>
          <a:off x="8270875" y="179057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55880</xdr:rowOff>
    </xdr:from>
    <xdr:to>
      <xdr:col>55</xdr:col>
      <xdr:colOff>50800</xdr:colOff>
      <xdr:row>102</xdr:row>
      <xdr:rowOff>157480</xdr:rowOff>
    </xdr:to>
    <xdr:sp macro="" textlink="">
      <xdr:nvSpPr>
        <xdr:cNvPr id="406" name="楕円 405"/>
        <xdr:cNvSpPr/>
      </xdr:nvSpPr>
      <xdr:spPr>
        <a:xfrm>
          <a:off x="9912350" y="175437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78757</xdr:rowOff>
    </xdr:from>
    <xdr:ext cx="469744" cy="259045"/>
    <xdr:sp macro="" textlink="">
      <xdr:nvSpPr>
        <xdr:cNvPr id="407" name="【市民会館】&#10;一人当たり面積該当値テキスト"/>
        <xdr:cNvSpPr txBox="1"/>
      </xdr:nvSpPr>
      <xdr:spPr>
        <a:xfrm>
          <a:off x="9991725"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74930</xdr:rowOff>
    </xdr:from>
    <xdr:to>
      <xdr:col>50</xdr:col>
      <xdr:colOff>165100</xdr:colOff>
      <xdr:row>103</xdr:row>
      <xdr:rowOff>5080</xdr:rowOff>
    </xdr:to>
    <xdr:sp macro="" textlink="">
      <xdr:nvSpPr>
        <xdr:cNvPr id="408" name="楕円 407"/>
        <xdr:cNvSpPr/>
      </xdr:nvSpPr>
      <xdr:spPr>
        <a:xfrm>
          <a:off x="911225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106680</xdr:rowOff>
    </xdr:from>
    <xdr:to>
      <xdr:col>55</xdr:col>
      <xdr:colOff>0</xdr:colOff>
      <xdr:row>102</xdr:row>
      <xdr:rowOff>125730</xdr:rowOff>
    </xdr:to>
    <xdr:cxnSp macro="">
      <xdr:nvCxnSpPr>
        <xdr:cNvPr id="409" name="直線コネクタ 408"/>
        <xdr:cNvCxnSpPr/>
      </xdr:nvCxnSpPr>
      <xdr:spPr>
        <a:xfrm flipV="1">
          <a:off x="9163050" y="1759458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93980</xdr:rowOff>
    </xdr:from>
    <xdr:to>
      <xdr:col>46</xdr:col>
      <xdr:colOff>38100</xdr:colOff>
      <xdr:row>103</xdr:row>
      <xdr:rowOff>24130</xdr:rowOff>
    </xdr:to>
    <xdr:sp macro="" textlink="">
      <xdr:nvSpPr>
        <xdr:cNvPr id="410" name="楕円 409"/>
        <xdr:cNvSpPr/>
      </xdr:nvSpPr>
      <xdr:spPr>
        <a:xfrm>
          <a:off x="8270875" y="175818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125730</xdr:rowOff>
    </xdr:from>
    <xdr:to>
      <xdr:col>50</xdr:col>
      <xdr:colOff>114300</xdr:colOff>
      <xdr:row>102</xdr:row>
      <xdr:rowOff>144780</xdr:rowOff>
    </xdr:to>
    <xdr:cxnSp macro="">
      <xdr:nvCxnSpPr>
        <xdr:cNvPr id="411" name="直線コネクタ 410"/>
        <xdr:cNvCxnSpPr/>
      </xdr:nvCxnSpPr>
      <xdr:spPr>
        <a:xfrm flipV="1">
          <a:off x="8321675" y="17613630"/>
          <a:ext cx="841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148607</xdr:rowOff>
    </xdr:from>
    <xdr:ext cx="469744" cy="259045"/>
    <xdr:sp macro="" textlink="">
      <xdr:nvSpPr>
        <xdr:cNvPr id="412" name="n_1aveValue【市民会館】&#10;一人当たり面積"/>
        <xdr:cNvSpPr txBox="1"/>
      </xdr:nvSpPr>
      <xdr:spPr>
        <a:xfrm>
          <a:off x="8925002"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167657</xdr:rowOff>
    </xdr:from>
    <xdr:ext cx="469744" cy="259045"/>
    <xdr:sp macro="" textlink="">
      <xdr:nvSpPr>
        <xdr:cNvPr id="413" name="n_2aveValue【市民会館】&#10;一人当たり面積"/>
        <xdr:cNvSpPr txBox="1"/>
      </xdr:nvSpPr>
      <xdr:spPr>
        <a:xfrm>
          <a:off x="809632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21607</xdr:rowOff>
    </xdr:from>
    <xdr:ext cx="469744" cy="259045"/>
    <xdr:sp macro="" textlink="">
      <xdr:nvSpPr>
        <xdr:cNvPr id="414" name="n_1mainValue【市民会館】&#10;一人当たり面積"/>
        <xdr:cNvSpPr txBox="1"/>
      </xdr:nvSpPr>
      <xdr:spPr>
        <a:xfrm>
          <a:off x="89250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40657</xdr:rowOff>
    </xdr:from>
    <xdr:ext cx="469744" cy="259045"/>
    <xdr:sp macro="" textlink="">
      <xdr:nvSpPr>
        <xdr:cNvPr id="415" name="n_2mainValue【市民会館】&#10;一人当たり面積"/>
        <xdr:cNvSpPr txBox="1"/>
      </xdr:nvSpPr>
      <xdr:spPr>
        <a:xfrm>
          <a:off x="80963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6" name="正方形/長方形 415"/>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7" name="正方形/長方形 416"/>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8" name="正方形/長方形 417"/>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9" name="正方形/長方形 418"/>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0" name="正方形/長方形 419"/>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1" name="正方形/長方形 420"/>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2" name="正方形/長方形 421"/>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正方形/長方形 422"/>
        <xdr:cNvSpPr/>
      </xdr:nvSpPr>
      <xdr:spPr>
        <a:xfrm>
          <a:off x="11826875" y="533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7373600" y="533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2" name="正方形/長方形 431"/>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3" name="正方形/長方形 432"/>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4" name="正方形/長方形 433"/>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5" name="正方形/長方形 434"/>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6" name="正方形/長方形 435"/>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7" name="正方形/長方形 436"/>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8" name="正方形/長方形 437"/>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正方形/長方形 438"/>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0" name="テキスト ボックス 439"/>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1" name="直線コネクタ 440"/>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2" name="テキスト ボックス 441"/>
        <xdr:cNvSpPr txBox="1"/>
      </xdr:nvSpPr>
      <xdr:spPr>
        <a:xfrm>
          <a:off x="1150698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3" name="直線コネクタ 442"/>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4" name="テキスト ボックス 443"/>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5" name="直線コネクタ 444"/>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6" name="テキスト ボックス 445"/>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7" name="直線コネクタ 446"/>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8" name="テキスト ボックス 447"/>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9" name="直線コネクタ 448"/>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0" name="テキスト ボックス 449"/>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1" name="直線コネクタ 450"/>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2" name="テキスト ボックス 451"/>
        <xdr:cNvSpPr txBox="1"/>
      </xdr:nvSpPr>
      <xdr:spPr>
        <a:xfrm>
          <a:off x="1138827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4" name="テキスト ボックス 453"/>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5"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56" name="直線コネクタ 455"/>
        <xdr:cNvCxnSpPr/>
      </xdr:nvCxnSpPr>
      <xdr:spPr>
        <a:xfrm flipV="1">
          <a:off x="15509239"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57" name="【保健センター・保健所】&#10;有形固定資産減価償却率最小値テキスト"/>
        <xdr:cNvSpPr txBox="1"/>
      </xdr:nvSpPr>
      <xdr:spPr>
        <a:xfrm>
          <a:off x="15547975"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58" name="直線コネクタ 457"/>
        <xdr:cNvCxnSpPr/>
      </xdr:nvCxnSpPr>
      <xdr:spPr>
        <a:xfrm>
          <a:off x="1542097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59" name="【保健センター・保健所】&#10;有形固定資産減価償却率最大値テキスト"/>
        <xdr:cNvSpPr txBox="1"/>
      </xdr:nvSpPr>
      <xdr:spPr>
        <a:xfrm>
          <a:off x="15547975"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60" name="直線コネクタ 459"/>
        <xdr:cNvCxnSpPr/>
      </xdr:nvCxnSpPr>
      <xdr:spPr>
        <a:xfrm>
          <a:off x="15420975" y="97897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55897</xdr:rowOff>
    </xdr:from>
    <xdr:ext cx="405111" cy="259045"/>
    <xdr:sp macro="" textlink="">
      <xdr:nvSpPr>
        <xdr:cNvPr id="461" name="【保健センター・保健所】&#10;有形固定資産減価償却率平均値テキスト"/>
        <xdr:cNvSpPr txBox="1"/>
      </xdr:nvSpPr>
      <xdr:spPr>
        <a:xfrm>
          <a:off x="15547975"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62" name="フローチャート: 判断 461"/>
        <xdr:cNvSpPr/>
      </xdr:nvSpPr>
      <xdr:spPr>
        <a:xfrm>
          <a:off x="15459075"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63" name="フローチャート: 判断 462"/>
        <xdr:cNvSpPr/>
      </xdr:nvSpPr>
      <xdr:spPr>
        <a:xfrm>
          <a:off x="14658975"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151130</xdr:rowOff>
    </xdr:from>
    <xdr:to>
      <xdr:col>76</xdr:col>
      <xdr:colOff>165100</xdr:colOff>
      <xdr:row>62</xdr:row>
      <xdr:rowOff>81280</xdr:rowOff>
    </xdr:to>
    <xdr:sp macro="" textlink="">
      <xdr:nvSpPr>
        <xdr:cNvPr id="464" name="フローチャート: 判断 463"/>
        <xdr:cNvSpPr/>
      </xdr:nvSpPr>
      <xdr:spPr>
        <a:xfrm>
          <a:off x="138176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105410</xdr:rowOff>
    </xdr:from>
    <xdr:to>
      <xdr:col>85</xdr:col>
      <xdr:colOff>177800</xdr:colOff>
      <xdr:row>62</xdr:row>
      <xdr:rowOff>35560</xdr:rowOff>
    </xdr:to>
    <xdr:sp macro="" textlink="">
      <xdr:nvSpPr>
        <xdr:cNvPr id="470" name="楕円 469"/>
        <xdr:cNvSpPr/>
      </xdr:nvSpPr>
      <xdr:spPr>
        <a:xfrm>
          <a:off x="15459075"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83837</xdr:rowOff>
    </xdr:from>
    <xdr:ext cx="405111" cy="259045"/>
    <xdr:sp macro="" textlink="">
      <xdr:nvSpPr>
        <xdr:cNvPr id="471" name="【保健センター・保健所】&#10;有形固定資産減価償却率該当値テキスト"/>
        <xdr:cNvSpPr txBox="1"/>
      </xdr:nvSpPr>
      <xdr:spPr>
        <a:xfrm>
          <a:off x="15547975"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472" name="楕円 471"/>
        <xdr:cNvSpPr/>
      </xdr:nvSpPr>
      <xdr:spPr>
        <a:xfrm>
          <a:off x="14658975"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156210</xdr:rowOff>
    </xdr:from>
    <xdr:to>
      <xdr:col>85</xdr:col>
      <xdr:colOff>127000</xdr:colOff>
      <xdr:row>62</xdr:row>
      <xdr:rowOff>55245</xdr:rowOff>
    </xdr:to>
    <xdr:cxnSp macro="">
      <xdr:nvCxnSpPr>
        <xdr:cNvPr id="473" name="直線コネクタ 472"/>
        <xdr:cNvCxnSpPr/>
      </xdr:nvCxnSpPr>
      <xdr:spPr>
        <a:xfrm flipV="1">
          <a:off x="14709775" y="10614660"/>
          <a:ext cx="8001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474" name="楕円 473"/>
        <xdr:cNvSpPr/>
      </xdr:nvSpPr>
      <xdr:spPr>
        <a:xfrm>
          <a:off x="138176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55245</xdr:rowOff>
    </xdr:from>
    <xdr:to>
      <xdr:col>81</xdr:col>
      <xdr:colOff>50800</xdr:colOff>
      <xdr:row>62</xdr:row>
      <xdr:rowOff>55245</xdr:rowOff>
    </xdr:to>
    <xdr:cxnSp macro="">
      <xdr:nvCxnSpPr>
        <xdr:cNvPr id="475" name="直線コネクタ 474"/>
        <xdr:cNvCxnSpPr/>
      </xdr:nvCxnSpPr>
      <xdr:spPr>
        <a:xfrm>
          <a:off x="13868400" y="10685145"/>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53992</xdr:rowOff>
    </xdr:from>
    <xdr:ext cx="405111" cy="259045"/>
    <xdr:sp macro="" textlink="">
      <xdr:nvSpPr>
        <xdr:cNvPr id="476" name="n_1aveValue【保健センター・保健所】&#10;有形固定資産減価償却率"/>
        <xdr:cNvSpPr txBox="1"/>
      </xdr:nvSpPr>
      <xdr:spPr>
        <a:xfrm>
          <a:off x="14504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97807</xdr:rowOff>
    </xdr:from>
    <xdr:ext cx="405111" cy="259045"/>
    <xdr:sp macro="" textlink="">
      <xdr:nvSpPr>
        <xdr:cNvPr id="477" name="n_2aveValue【保健センター・保健所】&#10;有形固定資産減価償却率"/>
        <xdr:cNvSpPr txBox="1"/>
      </xdr:nvSpPr>
      <xdr:spPr>
        <a:xfrm>
          <a:off x="13675369"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478" name="n_1mainValue【保健センター・保健所】&#10;有形固定資産減価償却率"/>
        <xdr:cNvSpPr txBox="1"/>
      </xdr:nvSpPr>
      <xdr:spPr>
        <a:xfrm>
          <a:off x="14504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479" name="n_2mainValue【保健センター・保健所】&#10;有形固定資産減価償却率"/>
        <xdr:cNvSpPr txBox="1"/>
      </xdr:nvSpPr>
      <xdr:spPr>
        <a:xfrm>
          <a:off x="13675369"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69349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05" name="直線コネクタ 504"/>
        <xdr:cNvCxnSpPr/>
      </xdr:nvCxnSpPr>
      <xdr:spPr>
        <a:xfrm flipV="1">
          <a:off x="210559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06" name="【保健センター・保健所】&#10;一人当たり面積最小値テキスト"/>
        <xdr:cNvSpPr txBox="1"/>
      </xdr:nvSpPr>
      <xdr:spPr>
        <a:xfrm>
          <a:off x="210947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07" name="直線コネクタ 506"/>
        <xdr:cNvCxnSpPr/>
      </xdr:nvCxnSpPr>
      <xdr:spPr>
        <a:xfrm>
          <a:off x="20977225" y="110968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08" name="【保健センター・保健所】&#10;一人当たり面積最大値テキスト"/>
        <xdr:cNvSpPr txBox="1"/>
      </xdr:nvSpPr>
      <xdr:spPr>
        <a:xfrm>
          <a:off x="210947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09" name="直線コネクタ 508"/>
        <xdr:cNvCxnSpPr/>
      </xdr:nvCxnSpPr>
      <xdr:spPr>
        <a:xfrm>
          <a:off x="20977225" y="96828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10" name="【保健センター・保健所】&#10;一人当たり面積平均値テキスト"/>
        <xdr:cNvSpPr txBox="1"/>
      </xdr:nvSpPr>
      <xdr:spPr>
        <a:xfrm>
          <a:off x="210947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11" name="フローチャート: 判断 510"/>
        <xdr:cNvSpPr/>
      </xdr:nvSpPr>
      <xdr:spPr>
        <a:xfrm>
          <a:off x="210058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12" name="フローチャート: 判断 511"/>
        <xdr:cNvSpPr/>
      </xdr:nvSpPr>
      <xdr:spPr>
        <a:xfrm>
          <a:off x="20215225" y="107848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13" name="フローチャート: 判断 512"/>
        <xdr:cNvSpPr/>
      </xdr:nvSpPr>
      <xdr:spPr>
        <a:xfrm>
          <a:off x="19364325"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135346</xdr:rowOff>
    </xdr:from>
    <xdr:to>
      <xdr:col>116</xdr:col>
      <xdr:colOff>114300</xdr:colOff>
      <xdr:row>63</xdr:row>
      <xdr:rowOff>65496</xdr:rowOff>
    </xdr:to>
    <xdr:sp macro="" textlink="">
      <xdr:nvSpPr>
        <xdr:cNvPr id="519" name="楕円 518"/>
        <xdr:cNvSpPr/>
      </xdr:nvSpPr>
      <xdr:spPr>
        <a:xfrm>
          <a:off x="210058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158223</xdr:rowOff>
    </xdr:from>
    <xdr:ext cx="469744" cy="259045"/>
    <xdr:sp macro="" textlink="">
      <xdr:nvSpPr>
        <xdr:cNvPr id="520" name="【保健センター・保健所】&#10;一人当たり面積該当値テキスト"/>
        <xdr:cNvSpPr txBox="1"/>
      </xdr:nvSpPr>
      <xdr:spPr>
        <a:xfrm>
          <a:off x="21094700" y="1061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141877</xdr:rowOff>
    </xdr:from>
    <xdr:to>
      <xdr:col>112</xdr:col>
      <xdr:colOff>38100</xdr:colOff>
      <xdr:row>63</xdr:row>
      <xdr:rowOff>72027</xdr:rowOff>
    </xdr:to>
    <xdr:sp macro="" textlink="">
      <xdr:nvSpPr>
        <xdr:cNvPr id="521" name="楕円 520"/>
        <xdr:cNvSpPr/>
      </xdr:nvSpPr>
      <xdr:spPr>
        <a:xfrm>
          <a:off x="20215225" y="1077177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14696</xdr:rowOff>
    </xdr:from>
    <xdr:to>
      <xdr:col>116</xdr:col>
      <xdr:colOff>63500</xdr:colOff>
      <xdr:row>63</xdr:row>
      <xdr:rowOff>21227</xdr:rowOff>
    </xdr:to>
    <xdr:cxnSp macro="">
      <xdr:nvCxnSpPr>
        <xdr:cNvPr id="522" name="直線コネクタ 521"/>
        <xdr:cNvCxnSpPr/>
      </xdr:nvCxnSpPr>
      <xdr:spPr>
        <a:xfrm flipV="1">
          <a:off x="20266025" y="10816046"/>
          <a:ext cx="7905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148409</xdr:rowOff>
    </xdr:from>
    <xdr:to>
      <xdr:col>107</xdr:col>
      <xdr:colOff>101600</xdr:colOff>
      <xdr:row>63</xdr:row>
      <xdr:rowOff>78559</xdr:rowOff>
    </xdr:to>
    <xdr:sp macro="" textlink="">
      <xdr:nvSpPr>
        <xdr:cNvPr id="523" name="楕円 522"/>
        <xdr:cNvSpPr/>
      </xdr:nvSpPr>
      <xdr:spPr>
        <a:xfrm>
          <a:off x="19364325"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21227</xdr:rowOff>
    </xdr:from>
    <xdr:to>
      <xdr:col>111</xdr:col>
      <xdr:colOff>177800</xdr:colOff>
      <xdr:row>63</xdr:row>
      <xdr:rowOff>27759</xdr:rowOff>
    </xdr:to>
    <xdr:cxnSp macro="">
      <xdr:nvCxnSpPr>
        <xdr:cNvPr id="524" name="直線コネクタ 523"/>
        <xdr:cNvCxnSpPr/>
      </xdr:nvCxnSpPr>
      <xdr:spPr>
        <a:xfrm flipV="1">
          <a:off x="19415125" y="10822577"/>
          <a:ext cx="850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525" name="n_1aveValue【保健センター・保健所】&#10;一人当たり面積"/>
        <xdr:cNvSpPr txBox="1"/>
      </xdr:nvSpPr>
      <xdr:spPr>
        <a:xfrm>
          <a:off x="2002797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526" name="n_2aveValue【保健センター・保健所】&#10;一人当たり面積"/>
        <xdr:cNvSpPr txBox="1"/>
      </xdr:nvSpPr>
      <xdr:spPr>
        <a:xfrm>
          <a:off x="1918977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88554</xdr:rowOff>
    </xdr:from>
    <xdr:ext cx="469744" cy="259045"/>
    <xdr:sp macro="" textlink="">
      <xdr:nvSpPr>
        <xdr:cNvPr id="527" name="n_1mainValue【保健センター・保健所】&#10;一人当たり面積"/>
        <xdr:cNvSpPr txBox="1"/>
      </xdr:nvSpPr>
      <xdr:spPr>
        <a:xfrm>
          <a:off x="2002797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95086</xdr:rowOff>
    </xdr:from>
    <xdr:ext cx="469744" cy="259045"/>
    <xdr:sp macro="" textlink="">
      <xdr:nvSpPr>
        <xdr:cNvPr id="528" name="n_2mainValue【保健センター・保健所】&#10;一人当たり面積"/>
        <xdr:cNvSpPr txBox="1"/>
      </xdr:nvSpPr>
      <xdr:spPr>
        <a:xfrm>
          <a:off x="1918977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0" name="直線コネクタ 539"/>
        <xdr:cNvCxnSpPr/>
      </xdr:nvCxnSpPr>
      <xdr:spPr>
        <a:xfrm>
          <a:off x="11826875"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1" name="テキスト ボックス 540"/>
        <xdr:cNvSpPr txBox="1"/>
      </xdr:nvSpPr>
      <xdr:spPr>
        <a:xfrm>
          <a:off x="1144286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2" name="直線コネクタ 541"/>
        <xdr:cNvCxnSpPr/>
      </xdr:nvCxnSpPr>
      <xdr:spPr>
        <a:xfrm>
          <a:off x="11826875"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3" name="テキスト ボックス 542"/>
        <xdr:cNvSpPr txBox="1"/>
      </xdr:nvSpPr>
      <xdr:spPr>
        <a:xfrm>
          <a:off x="1144286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4" name="直線コネクタ 543"/>
        <xdr:cNvCxnSpPr/>
      </xdr:nvCxnSpPr>
      <xdr:spPr>
        <a:xfrm>
          <a:off x="11826875"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5" name="テキスト ボックス 544"/>
        <xdr:cNvSpPr txBox="1"/>
      </xdr:nvSpPr>
      <xdr:spPr>
        <a:xfrm>
          <a:off x="1144286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6" name="直線コネクタ 545"/>
        <xdr:cNvCxnSpPr/>
      </xdr:nvCxnSpPr>
      <xdr:spPr>
        <a:xfrm>
          <a:off x="11826875"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7" name="テキスト ボックス 546"/>
        <xdr:cNvSpPr txBox="1"/>
      </xdr:nvSpPr>
      <xdr:spPr>
        <a:xfrm>
          <a:off x="1144286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51" name="直線コネクタ 550"/>
        <xdr:cNvCxnSpPr/>
      </xdr:nvCxnSpPr>
      <xdr:spPr>
        <a:xfrm flipV="1">
          <a:off x="15509239"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52" name="【消防施設】&#10;有形固定資産減価償却率最小値テキスト"/>
        <xdr:cNvSpPr txBox="1"/>
      </xdr:nvSpPr>
      <xdr:spPr>
        <a:xfrm>
          <a:off x="15547975"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53" name="直線コネクタ 552"/>
        <xdr:cNvCxnSpPr/>
      </xdr:nvCxnSpPr>
      <xdr:spPr>
        <a:xfrm>
          <a:off x="15420975" y="146547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4" name="【消防施設】&#10;有形固定資産減価償却率最大値テキスト"/>
        <xdr:cNvSpPr txBox="1"/>
      </xdr:nvSpPr>
      <xdr:spPr>
        <a:xfrm>
          <a:off x="15547975"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5" name="直線コネクタ 554"/>
        <xdr:cNvCxnSpPr/>
      </xdr:nvCxnSpPr>
      <xdr:spPr>
        <a:xfrm>
          <a:off x="15420975" y="134569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556" name="【消防施設】&#10;有形固定資産減価償却率平均値テキスト"/>
        <xdr:cNvSpPr txBox="1"/>
      </xdr:nvSpPr>
      <xdr:spPr>
        <a:xfrm>
          <a:off x="15547975"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57" name="フローチャート: 判断 556"/>
        <xdr:cNvSpPr/>
      </xdr:nvSpPr>
      <xdr:spPr>
        <a:xfrm>
          <a:off x="15459075"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58" name="フローチャート: 判断 557"/>
        <xdr:cNvSpPr/>
      </xdr:nvSpPr>
      <xdr:spPr>
        <a:xfrm>
          <a:off x="14658975"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97028</xdr:rowOff>
    </xdr:from>
    <xdr:to>
      <xdr:col>76</xdr:col>
      <xdr:colOff>165100</xdr:colOff>
      <xdr:row>82</xdr:row>
      <xdr:rowOff>27178</xdr:rowOff>
    </xdr:to>
    <xdr:sp macro="" textlink="">
      <xdr:nvSpPr>
        <xdr:cNvPr id="559" name="フローチャート: 判断 558"/>
        <xdr:cNvSpPr/>
      </xdr:nvSpPr>
      <xdr:spPr>
        <a:xfrm>
          <a:off x="138176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135889</xdr:rowOff>
    </xdr:from>
    <xdr:to>
      <xdr:col>85</xdr:col>
      <xdr:colOff>177800</xdr:colOff>
      <xdr:row>80</xdr:row>
      <xdr:rowOff>66039</xdr:rowOff>
    </xdr:to>
    <xdr:sp macro="" textlink="">
      <xdr:nvSpPr>
        <xdr:cNvPr id="565" name="楕円 564"/>
        <xdr:cNvSpPr/>
      </xdr:nvSpPr>
      <xdr:spPr>
        <a:xfrm>
          <a:off x="15459075"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158766</xdr:rowOff>
    </xdr:from>
    <xdr:ext cx="405111" cy="259045"/>
    <xdr:sp macro="" textlink="">
      <xdr:nvSpPr>
        <xdr:cNvPr id="566" name="【消防施設】&#10;有形固定資産減価償却率該当値テキスト"/>
        <xdr:cNvSpPr txBox="1"/>
      </xdr:nvSpPr>
      <xdr:spPr>
        <a:xfrm>
          <a:off x="15547975"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58165</xdr:rowOff>
    </xdr:from>
    <xdr:to>
      <xdr:col>81</xdr:col>
      <xdr:colOff>101600</xdr:colOff>
      <xdr:row>80</xdr:row>
      <xdr:rowOff>159765</xdr:rowOff>
    </xdr:to>
    <xdr:sp macro="" textlink="">
      <xdr:nvSpPr>
        <xdr:cNvPr id="567" name="楕円 566"/>
        <xdr:cNvSpPr/>
      </xdr:nvSpPr>
      <xdr:spPr>
        <a:xfrm>
          <a:off x="14658975"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15239</xdr:rowOff>
    </xdr:from>
    <xdr:to>
      <xdr:col>85</xdr:col>
      <xdr:colOff>127000</xdr:colOff>
      <xdr:row>80</xdr:row>
      <xdr:rowOff>108965</xdr:rowOff>
    </xdr:to>
    <xdr:cxnSp macro="">
      <xdr:nvCxnSpPr>
        <xdr:cNvPr id="568" name="直線コネクタ 567"/>
        <xdr:cNvCxnSpPr/>
      </xdr:nvCxnSpPr>
      <xdr:spPr>
        <a:xfrm flipV="1">
          <a:off x="14709775" y="13731239"/>
          <a:ext cx="8001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58165</xdr:rowOff>
    </xdr:from>
    <xdr:to>
      <xdr:col>76</xdr:col>
      <xdr:colOff>165100</xdr:colOff>
      <xdr:row>80</xdr:row>
      <xdr:rowOff>159765</xdr:rowOff>
    </xdr:to>
    <xdr:sp macro="" textlink="">
      <xdr:nvSpPr>
        <xdr:cNvPr id="569" name="楕円 568"/>
        <xdr:cNvSpPr/>
      </xdr:nvSpPr>
      <xdr:spPr>
        <a:xfrm>
          <a:off x="138176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108965</xdr:rowOff>
    </xdr:from>
    <xdr:to>
      <xdr:col>81</xdr:col>
      <xdr:colOff>50800</xdr:colOff>
      <xdr:row>80</xdr:row>
      <xdr:rowOff>108965</xdr:rowOff>
    </xdr:to>
    <xdr:cxnSp macro="">
      <xdr:nvCxnSpPr>
        <xdr:cNvPr id="570" name="直線コネクタ 569"/>
        <xdr:cNvCxnSpPr/>
      </xdr:nvCxnSpPr>
      <xdr:spPr>
        <a:xfrm>
          <a:off x="13868400" y="13824965"/>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123462</xdr:rowOff>
    </xdr:from>
    <xdr:ext cx="405111" cy="259045"/>
    <xdr:sp macro="" textlink="">
      <xdr:nvSpPr>
        <xdr:cNvPr id="571" name="n_1aveValue【消防施設】&#10;有形固定資産減価償却率"/>
        <xdr:cNvSpPr txBox="1"/>
      </xdr:nvSpPr>
      <xdr:spPr>
        <a:xfrm>
          <a:off x="14504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18305</xdr:rowOff>
    </xdr:from>
    <xdr:ext cx="405111" cy="259045"/>
    <xdr:sp macro="" textlink="">
      <xdr:nvSpPr>
        <xdr:cNvPr id="572" name="n_2aveValue【消防施設】&#10;有形固定資産減価償却率"/>
        <xdr:cNvSpPr txBox="1"/>
      </xdr:nvSpPr>
      <xdr:spPr>
        <a:xfrm>
          <a:off x="13675369"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4842</xdr:rowOff>
    </xdr:from>
    <xdr:ext cx="405111" cy="259045"/>
    <xdr:sp macro="" textlink="">
      <xdr:nvSpPr>
        <xdr:cNvPr id="573" name="n_1mainValue【消防施設】&#10;有形固定資産減価償却率"/>
        <xdr:cNvSpPr txBox="1"/>
      </xdr:nvSpPr>
      <xdr:spPr>
        <a:xfrm>
          <a:off x="14504044" y="135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4842</xdr:rowOff>
    </xdr:from>
    <xdr:ext cx="405111" cy="259045"/>
    <xdr:sp macro="" textlink="">
      <xdr:nvSpPr>
        <xdr:cNvPr id="574" name="n_2mainValue【消防施設】&#10;有形固定資産減価償却率"/>
        <xdr:cNvSpPr txBox="1"/>
      </xdr:nvSpPr>
      <xdr:spPr>
        <a:xfrm>
          <a:off x="13675369" y="135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98" name="直線コネクタ 597"/>
        <xdr:cNvCxnSpPr/>
      </xdr:nvCxnSpPr>
      <xdr:spPr>
        <a:xfrm flipV="1">
          <a:off x="210559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99" name="【消防施設】&#10;一人当たり面積最小値テキスト"/>
        <xdr:cNvSpPr txBox="1"/>
      </xdr:nvSpPr>
      <xdr:spPr>
        <a:xfrm>
          <a:off x="210947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00" name="直線コネクタ 599"/>
        <xdr:cNvCxnSpPr/>
      </xdr:nvCxnSpPr>
      <xdr:spPr>
        <a:xfrm>
          <a:off x="20977225" y="146761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01" name="【消防施設】&#10;一人当たり面積最大値テキスト"/>
        <xdr:cNvSpPr txBox="1"/>
      </xdr:nvSpPr>
      <xdr:spPr>
        <a:xfrm>
          <a:off x="210947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02" name="直線コネクタ 601"/>
        <xdr:cNvCxnSpPr/>
      </xdr:nvCxnSpPr>
      <xdr:spPr>
        <a:xfrm>
          <a:off x="20977225" y="135178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03" name="【消防施設】&#10;一人当たり面積平均値テキスト"/>
        <xdr:cNvSpPr txBox="1"/>
      </xdr:nvSpPr>
      <xdr:spPr>
        <a:xfrm>
          <a:off x="210947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4" name="フローチャート: 判断 603"/>
        <xdr:cNvSpPr/>
      </xdr:nvSpPr>
      <xdr:spPr>
        <a:xfrm>
          <a:off x="210058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5" name="フローチャート: 判断 604"/>
        <xdr:cNvSpPr/>
      </xdr:nvSpPr>
      <xdr:spPr>
        <a:xfrm>
          <a:off x="20215225" y="142938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06" name="フローチャート: 判断 605"/>
        <xdr:cNvSpPr/>
      </xdr:nvSpPr>
      <xdr:spPr>
        <a:xfrm>
          <a:off x="19364325"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12" name="楕円 611"/>
        <xdr:cNvSpPr/>
      </xdr:nvSpPr>
      <xdr:spPr>
        <a:xfrm>
          <a:off x="210058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80027</xdr:rowOff>
    </xdr:from>
    <xdr:ext cx="469744" cy="259045"/>
    <xdr:sp macro="" textlink="">
      <xdr:nvSpPr>
        <xdr:cNvPr id="613" name="【消防施設】&#10;一人当たり面積該当値テキスト"/>
        <xdr:cNvSpPr txBox="1"/>
      </xdr:nvSpPr>
      <xdr:spPr>
        <a:xfrm>
          <a:off x="210947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132080</xdr:rowOff>
    </xdr:from>
    <xdr:to>
      <xdr:col>112</xdr:col>
      <xdr:colOff>38100</xdr:colOff>
      <xdr:row>84</xdr:row>
      <xdr:rowOff>62230</xdr:rowOff>
    </xdr:to>
    <xdr:sp macro="" textlink="">
      <xdr:nvSpPr>
        <xdr:cNvPr id="614" name="楕円 613"/>
        <xdr:cNvSpPr/>
      </xdr:nvSpPr>
      <xdr:spPr>
        <a:xfrm>
          <a:off x="20215225" y="143624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84</xdr:row>
      <xdr:rowOff>11430</xdr:rowOff>
    </xdr:to>
    <xdr:cxnSp macro="">
      <xdr:nvCxnSpPr>
        <xdr:cNvPr id="615" name="直線コネクタ 614"/>
        <xdr:cNvCxnSpPr/>
      </xdr:nvCxnSpPr>
      <xdr:spPr>
        <a:xfrm flipV="1">
          <a:off x="20266025" y="14382750"/>
          <a:ext cx="7905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139700</xdr:rowOff>
    </xdr:from>
    <xdr:to>
      <xdr:col>107</xdr:col>
      <xdr:colOff>101600</xdr:colOff>
      <xdr:row>84</xdr:row>
      <xdr:rowOff>69850</xdr:rowOff>
    </xdr:to>
    <xdr:sp macro="" textlink="">
      <xdr:nvSpPr>
        <xdr:cNvPr id="616" name="楕円 615"/>
        <xdr:cNvSpPr/>
      </xdr:nvSpPr>
      <xdr:spPr>
        <a:xfrm>
          <a:off x="19364325"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xdr:rowOff>
    </xdr:from>
    <xdr:to>
      <xdr:col>111</xdr:col>
      <xdr:colOff>177800</xdr:colOff>
      <xdr:row>84</xdr:row>
      <xdr:rowOff>19050</xdr:rowOff>
    </xdr:to>
    <xdr:cxnSp macro="">
      <xdr:nvCxnSpPr>
        <xdr:cNvPr id="617" name="直線コネクタ 616"/>
        <xdr:cNvCxnSpPr/>
      </xdr:nvCxnSpPr>
      <xdr:spPr>
        <a:xfrm flipV="1">
          <a:off x="19415125" y="14413230"/>
          <a:ext cx="850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18" name="n_1aveValue【消防施設】&#10;一人当たり面積"/>
        <xdr:cNvSpPr txBox="1"/>
      </xdr:nvSpPr>
      <xdr:spPr>
        <a:xfrm>
          <a:off x="2002797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19" name="n_2aveValue【消防施設】&#10;一人当たり面積"/>
        <xdr:cNvSpPr txBox="1"/>
      </xdr:nvSpPr>
      <xdr:spPr>
        <a:xfrm>
          <a:off x="1918977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53357</xdr:rowOff>
    </xdr:from>
    <xdr:ext cx="469744" cy="259045"/>
    <xdr:sp macro="" textlink="">
      <xdr:nvSpPr>
        <xdr:cNvPr id="620" name="n_1mainValue【消防施設】&#10;一人当たり面積"/>
        <xdr:cNvSpPr txBox="1"/>
      </xdr:nvSpPr>
      <xdr:spPr>
        <a:xfrm>
          <a:off x="2002797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21" name="n_2mainValue【消防施設】&#10;一人当たり面積"/>
        <xdr:cNvSpPr txBox="1"/>
      </xdr:nvSpPr>
      <xdr:spPr>
        <a:xfrm>
          <a:off x="1918977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2" name="テキスト ボックス 631"/>
        <xdr:cNvSpPr txBox="1"/>
      </xdr:nvSpPr>
      <xdr:spPr>
        <a:xfrm>
          <a:off x="1150698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3" name="直線コネクタ 632"/>
        <xdr:cNvCxnSpPr/>
      </xdr:nvCxnSpPr>
      <xdr:spPr>
        <a:xfrm>
          <a:off x="11826875"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4" name="テキスト ボックス 633"/>
        <xdr:cNvSpPr txBox="1"/>
      </xdr:nvSpPr>
      <xdr:spPr>
        <a:xfrm>
          <a:off x="1144286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5" name="直線コネクタ 634"/>
        <xdr:cNvCxnSpPr/>
      </xdr:nvCxnSpPr>
      <xdr:spPr>
        <a:xfrm>
          <a:off x="11826875"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6" name="テキスト ボックス 635"/>
        <xdr:cNvSpPr txBox="1"/>
      </xdr:nvSpPr>
      <xdr:spPr>
        <a:xfrm>
          <a:off x="1144286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7" name="直線コネクタ 636"/>
        <xdr:cNvCxnSpPr/>
      </xdr:nvCxnSpPr>
      <xdr:spPr>
        <a:xfrm>
          <a:off x="11826875"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8" name="テキスト ボックス 637"/>
        <xdr:cNvSpPr txBox="1"/>
      </xdr:nvSpPr>
      <xdr:spPr>
        <a:xfrm>
          <a:off x="1144286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9" name="直線コネクタ 638"/>
        <xdr:cNvCxnSpPr/>
      </xdr:nvCxnSpPr>
      <xdr:spPr>
        <a:xfrm>
          <a:off x="11826875"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0" name="テキスト ボックス 639"/>
        <xdr:cNvSpPr txBox="1"/>
      </xdr:nvSpPr>
      <xdr:spPr>
        <a:xfrm>
          <a:off x="1144286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44" name="直線コネクタ 643"/>
        <xdr:cNvCxnSpPr/>
      </xdr:nvCxnSpPr>
      <xdr:spPr>
        <a:xfrm flipV="1">
          <a:off x="15509239"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45" name="【庁舎】&#10;有形固定資産減価償却率最小値テキスト"/>
        <xdr:cNvSpPr txBox="1"/>
      </xdr:nvSpPr>
      <xdr:spPr>
        <a:xfrm>
          <a:off x="15547975"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46" name="直線コネクタ 645"/>
        <xdr:cNvCxnSpPr/>
      </xdr:nvCxnSpPr>
      <xdr:spPr>
        <a:xfrm>
          <a:off x="15420975" y="186728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47" name="【庁舎】&#10;有形固定資産減価償却率最大値テキスト"/>
        <xdr:cNvSpPr txBox="1"/>
      </xdr:nvSpPr>
      <xdr:spPr>
        <a:xfrm>
          <a:off x="15547975"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48" name="直線コネクタ 647"/>
        <xdr:cNvCxnSpPr/>
      </xdr:nvCxnSpPr>
      <xdr:spPr>
        <a:xfrm>
          <a:off x="15420975" y="173629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49" name="【庁舎】&#10;有形固定資産減価償却率平均値テキスト"/>
        <xdr:cNvSpPr txBox="1"/>
      </xdr:nvSpPr>
      <xdr:spPr>
        <a:xfrm>
          <a:off x="15547975"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50" name="フローチャート: 判断 649"/>
        <xdr:cNvSpPr/>
      </xdr:nvSpPr>
      <xdr:spPr>
        <a:xfrm>
          <a:off x="15459075"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51" name="フローチャート: 判断 650"/>
        <xdr:cNvSpPr/>
      </xdr:nvSpPr>
      <xdr:spPr>
        <a:xfrm>
          <a:off x="14658975"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652" name="フローチャート: 判断 651"/>
        <xdr:cNvSpPr/>
      </xdr:nvSpPr>
      <xdr:spPr>
        <a:xfrm>
          <a:off x="138176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658" name="楕円 657"/>
        <xdr:cNvSpPr/>
      </xdr:nvSpPr>
      <xdr:spPr>
        <a:xfrm>
          <a:off x="15459075"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157497</xdr:rowOff>
    </xdr:from>
    <xdr:ext cx="405111" cy="259045"/>
    <xdr:sp macro="" textlink="">
      <xdr:nvSpPr>
        <xdr:cNvPr id="659" name="【庁舎】&#10;有形固定資産減価償却率該当値テキスト"/>
        <xdr:cNvSpPr txBox="1"/>
      </xdr:nvSpPr>
      <xdr:spPr>
        <a:xfrm>
          <a:off x="15547975"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141987</xdr:rowOff>
    </xdr:from>
    <xdr:to>
      <xdr:col>81</xdr:col>
      <xdr:colOff>101600</xdr:colOff>
      <xdr:row>102</xdr:row>
      <xdr:rowOff>72137</xdr:rowOff>
    </xdr:to>
    <xdr:sp macro="" textlink="">
      <xdr:nvSpPr>
        <xdr:cNvPr id="660" name="楕円 659"/>
        <xdr:cNvSpPr/>
      </xdr:nvSpPr>
      <xdr:spPr>
        <a:xfrm>
          <a:off x="14658975"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102</xdr:row>
      <xdr:rowOff>21337</xdr:rowOff>
    </xdr:to>
    <xdr:cxnSp macro="">
      <xdr:nvCxnSpPr>
        <xdr:cNvPr id="661" name="直線コネクタ 660"/>
        <xdr:cNvCxnSpPr/>
      </xdr:nvCxnSpPr>
      <xdr:spPr>
        <a:xfrm flipV="1">
          <a:off x="14709775" y="17438370"/>
          <a:ext cx="8001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144272</xdr:rowOff>
    </xdr:from>
    <xdr:to>
      <xdr:col>76</xdr:col>
      <xdr:colOff>165100</xdr:colOff>
      <xdr:row>102</xdr:row>
      <xdr:rowOff>74422</xdr:rowOff>
    </xdr:to>
    <xdr:sp macro="" textlink="">
      <xdr:nvSpPr>
        <xdr:cNvPr id="662" name="楕円 661"/>
        <xdr:cNvSpPr/>
      </xdr:nvSpPr>
      <xdr:spPr>
        <a:xfrm>
          <a:off x="138176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21337</xdr:rowOff>
    </xdr:from>
    <xdr:to>
      <xdr:col>81</xdr:col>
      <xdr:colOff>50800</xdr:colOff>
      <xdr:row>102</xdr:row>
      <xdr:rowOff>23622</xdr:rowOff>
    </xdr:to>
    <xdr:cxnSp macro="">
      <xdr:nvCxnSpPr>
        <xdr:cNvPr id="663" name="直線コネクタ 662"/>
        <xdr:cNvCxnSpPr/>
      </xdr:nvCxnSpPr>
      <xdr:spPr>
        <a:xfrm flipV="1">
          <a:off x="13868400" y="17509237"/>
          <a:ext cx="84137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22114</xdr:rowOff>
    </xdr:from>
    <xdr:ext cx="405111" cy="259045"/>
    <xdr:sp macro="" textlink="">
      <xdr:nvSpPr>
        <xdr:cNvPr id="664" name="n_1aveValue【庁舎】&#10;有形固定資産減価償却率"/>
        <xdr:cNvSpPr txBox="1"/>
      </xdr:nvSpPr>
      <xdr:spPr>
        <a:xfrm>
          <a:off x="14504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665" name="n_2aveValue【庁舎】&#10;有形固定資産減価償却率"/>
        <xdr:cNvSpPr txBox="1"/>
      </xdr:nvSpPr>
      <xdr:spPr>
        <a:xfrm>
          <a:off x="13675369"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88664</xdr:rowOff>
    </xdr:from>
    <xdr:ext cx="405111" cy="259045"/>
    <xdr:sp macro="" textlink="">
      <xdr:nvSpPr>
        <xdr:cNvPr id="666" name="n_1mainValue【庁舎】&#10;有形固定資産減価償却率"/>
        <xdr:cNvSpPr txBox="1"/>
      </xdr:nvSpPr>
      <xdr:spPr>
        <a:xfrm>
          <a:off x="145040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90949</xdr:rowOff>
    </xdr:from>
    <xdr:ext cx="405111" cy="259045"/>
    <xdr:sp macro="" textlink="">
      <xdr:nvSpPr>
        <xdr:cNvPr id="667" name="n_2mainValue【庁舎】&#10;有形固定資産減価償却率"/>
        <xdr:cNvSpPr txBox="1"/>
      </xdr:nvSpPr>
      <xdr:spPr>
        <a:xfrm>
          <a:off x="13675369" y="1723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8" name="テキスト ボックス 677"/>
        <xdr:cNvSpPr txBox="1"/>
      </xdr:nvSpPr>
      <xdr:spPr>
        <a:xfrm>
          <a:off x="169349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92" name="直線コネクタ 691"/>
        <xdr:cNvCxnSpPr/>
      </xdr:nvCxnSpPr>
      <xdr:spPr>
        <a:xfrm flipV="1">
          <a:off x="210559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93" name="【庁舎】&#10;一人当たり面積最小値テキスト"/>
        <xdr:cNvSpPr txBox="1"/>
      </xdr:nvSpPr>
      <xdr:spPr>
        <a:xfrm>
          <a:off x="210947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94" name="直線コネクタ 693"/>
        <xdr:cNvCxnSpPr/>
      </xdr:nvCxnSpPr>
      <xdr:spPr>
        <a:xfrm>
          <a:off x="20977225" y="186594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95" name="【庁舎】&#10;一人当たり面積最大値テキスト"/>
        <xdr:cNvSpPr txBox="1"/>
      </xdr:nvSpPr>
      <xdr:spPr>
        <a:xfrm>
          <a:off x="210947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96" name="直線コネクタ 695"/>
        <xdr:cNvCxnSpPr/>
      </xdr:nvCxnSpPr>
      <xdr:spPr>
        <a:xfrm>
          <a:off x="20977225" y="173774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59707</xdr:rowOff>
    </xdr:from>
    <xdr:ext cx="469744" cy="259045"/>
    <xdr:sp macro="" textlink="">
      <xdr:nvSpPr>
        <xdr:cNvPr id="697" name="【庁舎】&#10;一人当たり面積平均値テキスト"/>
        <xdr:cNvSpPr txBox="1"/>
      </xdr:nvSpPr>
      <xdr:spPr>
        <a:xfrm>
          <a:off x="21094700" y="1823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98" name="フローチャート: 判断 697"/>
        <xdr:cNvSpPr/>
      </xdr:nvSpPr>
      <xdr:spPr>
        <a:xfrm>
          <a:off x="210058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99" name="フローチャート: 判断 698"/>
        <xdr:cNvSpPr/>
      </xdr:nvSpPr>
      <xdr:spPr>
        <a:xfrm>
          <a:off x="20215225" y="182333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33020</xdr:rowOff>
    </xdr:from>
    <xdr:to>
      <xdr:col>107</xdr:col>
      <xdr:colOff>101600</xdr:colOff>
      <xdr:row>107</xdr:row>
      <xdr:rowOff>134620</xdr:rowOff>
    </xdr:to>
    <xdr:sp macro="" textlink="">
      <xdr:nvSpPr>
        <xdr:cNvPr id="700" name="フローチャート: 判断 699"/>
        <xdr:cNvSpPr/>
      </xdr:nvSpPr>
      <xdr:spPr>
        <a:xfrm>
          <a:off x="19364325"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137795</xdr:rowOff>
    </xdr:from>
    <xdr:to>
      <xdr:col>116</xdr:col>
      <xdr:colOff>114300</xdr:colOff>
      <xdr:row>108</xdr:row>
      <xdr:rowOff>67945</xdr:rowOff>
    </xdr:to>
    <xdr:sp macro="" textlink="">
      <xdr:nvSpPr>
        <xdr:cNvPr id="706" name="楕円 705"/>
        <xdr:cNvSpPr/>
      </xdr:nvSpPr>
      <xdr:spPr>
        <a:xfrm>
          <a:off x="210058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52722</xdr:rowOff>
    </xdr:from>
    <xdr:ext cx="469744" cy="259045"/>
    <xdr:sp macro="" textlink="">
      <xdr:nvSpPr>
        <xdr:cNvPr id="707" name="【庁舎】&#10;一人当たり面積該当値テキスト"/>
        <xdr:cNvSpPr txBox="1"/>
      </xdr:nvSpPr>
      <xdr:spPr>
        <a:xfrm>
          <a:off x="21094700" y="183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147320</xdr:rowOff>
    </xdr:from>
    <xdr:to>
      <xdr:col>112</xdr:col>
      <xdr:colOff>38100</xdr:colOff>
      <xdr:row>108</xdr:row>
      <xdr:rowOff>77470</xdr:rowOff>
    </xdr:to>
    <xdr:sp macro="" textlink="">
      <xdr:nvSpPr>
        <xdr:cNvPr id="708" name="楕円 707"/>
        <xdr:cNvSpPr/>
      </xdr:nvSpPr>
      <xdr:spPr>
        <a:xfrm>
          <a:off x="20215225" y="184924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17145</xdr:rowOff>
    </xdr:from>
    <xdr:to>
      <xdr:col>116</xdr:col>
      <xdr:colOff>63500</xdr:colOff>
      <xdr:row>108</xdr:row>
      <xdr:rowOff>26670</xdr:rowOff>
    </xdr:to>
    <xdr:cxnSp macro="">
      <xdr:nvCxnSpPr>
        <xdr:cNvPr id="709" name="直線コネクタ 708"/>
        <xdr:cNvCxnSpPr/>
      </xdr:nvCxnSpPr>
      <xdr:spPr>
        <a:xfrm flipV="1">
          <a:off x="20266025" y="1853374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164464</xdr:rowOff>
    </xdr:from>
    <xdr:to>
      <xdr:col>107</xdr:col>
      <xdr:colOff>101600</xdr:colOff>
      <xdr:row>108</xdr:row>
      <xdr:rowOff>94614</xdr:rowOff>
    </xdr:to>
    <xdr:sp macro="" textlink="">
      <xdr:nvSpPr>
        <xdr:cNvPr id="710" name="楕円 709"/>
        <xdr:cNvSpPr/>
      </xdr:nvSpPr>
      <xdr:spPr>
        <a:xfrm>
          <a:off x="19364325"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26670</xdr:rowOff>
    </xdr:from>
    <xdr:to>
      <xdr:col>111</xdr:col>
      <xdr:colOff>177800</xdr:colOff>
      <xdr:row>108</xdr:row>
      <xdr:rowOff>43814</xdr:rowOff>
    </xdr:to>
    <xdr:cxnSp macro="">
      <xdr:nvCxnSpPr>
        <xdr:cNvPr id="711" name="直線コネクタ 710"/>
        <xdr:cNvCxnSpPr/>
      </xdr:nvCxnSpPr>
      <xdr:spPr>
        <a:xfrm flipV="1">
          <a:off x="19415125" y="18543270"/>
          <a:ext cx="8509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6366</xdr:rowOff>
    </xdr:from>
    <xdr:ext cx="469744" cy="259045"/>
    <xdr:sp macro="" textlink="">
      <xdr:nvSpPr>
        <xdr:cNvPr id="712" name="n_1aveValue【庁舎】&#10;一人当たり面積"/>
        <xdr:cNvSpPr txBox="1"/>
      </xdr:nvSpPr>
      <xdr:spPr>
        <a:xfrm>
          <a:off x="2002797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151147</xdr:rowOff>
    </xdr:from>
    <xdr:ext cx="469744" cy="259045"/>
    <xdr:sp macro="" textlink="">
      <xdr:nvSpPr>
        <xdr:cNvPr id="713" name="n_2aveValue【庁舎】&#10;一人当たり面積"/>
        <xdr:cNvSpPr txBox="1"/>
      </xdr:nvSpPr>
      <xdr:spPr>
        <a:xfrm>
          <a:off x="1918977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68597</xdr:rowOff>
    </xdr:from>
    <xdr:ext cx="469744" cy="259045"/>
    <xdr:sp macro="" textlink="">
      <xdr:nvSpPr>
        <xdr:cNvPr id="714" name="n_1mainValue【庁舎】&#10;一人当たり面積"/>
        <xdr:cNvSpPr txBox="1"/>
      </xdr:nvSpPr>
      <xdr:spPr>
        <a:xfrm>
          <a:off x="2002797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85741</xdr:rowOff>
    </xdr:from>
    <xdr:ext cx="469744" cy="259045"/>
    <xdr:sp macro="" textlink="">
      <xdr:nvSpPr>
        <xdr:cNvPr id="715" name="n_2mainValue【庁舎】&#10;一人当たり面積"/>
        <xdr:cNvSpPr txBox="1"/>
      </xdr:nvSpPr>
      <xdr:spPr>
        <a:xfrm>
          <a:off x="1918977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有形固定資産については，ほとんどの類型で類似団体平均を上回っている。体育館，福祉施設，市民会館等，合併前からそれぞれの町において整備されていた施設で老朽化が進んでおり償却率を上げている。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図書館については平成になってから整備されており比較的新しく類似団体平均を下回っている。１人当たりの面積については，体育館・プール，福祉施設において類似団体と比較した場合に大きく下回っている。旧町時に整備された施設であり，規模も比較的小さいものがほとんどである。分析では類似団体と比較して充足率が低いこと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伺える。今後，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公共施設等総合管理計画等に基づき施設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整備や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適正配置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進めて行くなかで，市民の福祉，健康増進</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の向上の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償却と投資のバランス</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を考慮しながら，維持管理に努める必要がある。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35,954
35,681
357.91
21,854,922
21,121,753
715,051
12,644,950
21,564,400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昨年度と比較し，農業所得の増による個人住民税（所得割），太陽光発電設備に係る償却資産に関する固定資産税が増加したものの，昨年度と同指数で，類似団体平均を下回っている状況である。本市は，農業を基幹産業としているが，人口の減少や高齢化等から大幅な収益の増加は見込めず財政基盤は弱いことから，南九州市行政改革大綱等の長期計画に基づく組織機構の見直し，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年度からの新たな南九州市定員適正化計画に基づく職員数及び人件費の抑制により歳出抑制を図るとともに使用料等の見直しを進めることで歳入確保に努める。</a:t>
          </a:r>
          <a:endParaRPr kumimoji="1" lang="en-US" altLang="ja-JP" sz="13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xdr:cNvCxnSpPr/>
      </xdr:nvCxnSpPr>
      <xdr:spPr>
        <a:xfrm flipV="1">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ポイント改善したものの，類似団体と比較し高い比率となっている。昨年度と比較し，経常一般財源，経常経費充当一般財源ともにした減少したが，物件費に充当した経常経費充当一般財源が減少（△</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百万円）したこと等により，分子の減少の幅が大きかったことが比率改善の要因となった。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市債借入額の総額抑制による公債費の削減や公共施設の適正な維持管理により，経常経費の縮減に努める。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44873</xdr:rowOff>
    </xdr:to>
    <xdr:cxnSp macro="">
      <xdr:nvCxnSpPr>
        <xdr:cNvPr id="132" name="直線コネクタ 131"/>
        <xdr:cNvCxnSpPr/>
      </xdr:nvCxnSpPr>
      <xdr:spPr>
        <a:xfrm flipV="1">
          <a:off x="4114800" y="111569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65</xdr:row>
      <xdr:rowOff>44873</xdr:rowOff>
    </xdr:to>
    <xdr:cxnSp macro="">
      <xdr:nvCxnSpPr>
        <xdr:cNvPr id="135" name="直線コネクタ 134"/>
        <xdr:cNvCxnSpPr/>
      </xdr:nvCxnSpPr>
      <xdr:spPr>
        <a:xfrm>
          <a:off x="3225800" y="10859346"/>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71544</xdr:rowOff>
    </xdr:to>
    <xdr:cxnSp macro="">
      <xdr:nvCxnSpPr>
        <xdr:cNvPr id="138" name="直線コネクタ 137"/>
        <xdr:cNvCxnSpPr/>
      </xdr:nvCxnSpPr>
      <xdr:spPr>
        <a:xfrm flipV="1">
          <a:off x="2336800" y="1085934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64</xdr:row>
      <xdr:rowOff>71544</xdr:rowOff>
    </xdr:to>
    <xdr:cxnSp macro="">
      <xdr:nvCxnSpPr>
        <xdr:cNvPr id="141" name="直線コネクタ 140"/>
        <xdr:cNvCxnSpPr/>
      </xdr:nvCxnSpPr>
      <xdr:spPr>
        <a:xfrm>
          <a:off x="1447800" y="1063413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5" name="テキスト ボックス 144"/>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1" name="楕円 150"/>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2"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3" name="楕円 152"/>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4" name="テキスト ボックス 153"/>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7" name="楕円 156"/>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8" name="テキスト ボックス 157"/>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9" name="楕円 158"/>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0" name="テキスト ボックス 159"/>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latin typeface="ＭＳ ゴシック" panose="020B0609070205080204" pitchFamily="49" charset="-128"/>
              <a:ea typeface="ＭＳ ゴシック" panose="020B0609070205080204" pitchFamily="49" charset="-128"/>
            </a:rPr>
            <a:t>市町村合併以後，策定した南九州市定員適正化計画に基づき，職員数の削減（平成</a:t>
          </a:r>
          <a:r>
            <a:rPr kumimoji="1" lang="en-US" altLang="ja-JP" sz="1200">
              <a:latin typeface="ＭＳ ゴシック" panose="020B0609070205080204" pitchFamily="49" charset="-128"/>
              <a:ea typeface="ＭＳ ゴシック" panose="020B0609070205080204" pitchFamily="49" charset="-128"/>
            </a:rPr>
            <a:t>25</a:t>
          </a:r>
          <a:r>
            <a:rPr kumimoji="1" lang="ja-JP" altLang="en-US" sz="1200">
              <a:latin typeface="ＭＳ ゴシック" panose="020B0609070205080204" pitchFamily="49" charset="-128"/>
              <a:ea typeface="ＭＳ ゴシック" panose="020B0609070205080204" pitchFamily="49" charset="-128"/>
            </a:rPr>
            <a:t>年４月１日：</a:t>
          </a:r>
          <a:r>
            <a:rPr kumimoji="1" lang="en-US" altLang="ja-JP" sz="1200">
              <a:latin typeface="ＭＳ ゴシック" panose="020B0609070205080204" pitchFamily="49" charset="-128"/>
              <a:ea typeface="ＭＳ ゴシック" panose="020B0609070205080204" pitchFamily="49" charset="-128"/>
            </a:rPr>
            <a:t>450</a:t>
          </a:r>
          <a:r>
            <a:rPr kumimoji="1" lang="ja-JP" altLang="en-US" sz="1200">
              <a:latin typeface="ＭＳ ゴシック" panose="020B0609070205080204" pitchFamily="49" charset="-128"/>
              <a:ea typeface="ＭＳ ゴシック" panose="020B0609070205080204" pitchFamily="49" charset="-128"/>
            </a:rPr>
            <a:t>人→平成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年４月１日：</a:t>
          </a:r>
          <a:r>
            <a:rPr kumimoji="1" lang="en-US" altLang="ja-JP" sz="1200">
              <a:latin typeface="ＭＳ ゴシック" panose="020B0609070205080204" pitchFamily="49" charset="-128"/>
              <a:ea typeface="ＭＳ ゴシック" panose="020B0609070205080204" pitchFamily="49" charset="-128"/>
            </a:rPr>
            <a:t>412</a:t>
          </a:r>
          <a:r>
            <a:rPr kumimoji="1" lang="ja-JP" altLang="en-US" sz="1200">
              <a:latin typeface="ＭＳ ゴシック" panose="020B0609070205080204" pitchFamily="49" charset="-128"/>
              <a:ea typeface="ＭＳ ゴシック" panose="020B0609070205080204" pitchFamily="49" charset="-128"/>
            </a:rPr>
            <a:t>人）や民間移管の推進等による職員数の削減を進めているが，市の基幹産業である農業関連部署への職員配置数が多いことや，総合支所方式と分庁支所方式を組み合わせた方式を採用していることが人件費が高い要因と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年２月には南九州市第３次定員適正化計画が策定され，本庁方式への移行や定年延長制度の導入等を考慮しながら緩やかに職員数の削減を進めていく計画である。</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67976</xdr:rowOff>
    </xdr:from>
    <xdr:to>
      <xdr:col>23</xdr:col>
      <xdr:colOff>133350</xdr:colOff>
      <xdr:row>84</xdr:row>
      <xdr:rowOff>77434</xdr:rowOff>
    </xdr:to>
    <xdr:cxnSp macro="">
      <xdr:nvCxnSpPr>
        <xdr:cNvPr id="193" name="直線コネクタ 192"/>
        <xdr:cNvCxnSpPr/>
      </xdr:nvCxnSpPr>
      <xdr:spPr>
        <a:xfrm>
          <a:off x="4114800" y="14469776"/>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67976</xdr:rowOff>
    </xdr:from>
    <xdr:to>
      <xdr:col>19</xdr:col>
      <xdr:colOff>133350</xdr:colOff>
      <xdr:row>84</xdr:row>
      <xdr:rowOff>74732</xdr:rowOff>
    </xdr:to>
    <xdr:cxnSp macro="">
      <xdr:nvCxnSpPr>
        <xdr:cNvPr id="196" name="直線コネクタ 195"/>
        <xdr:cNvCxnSpPr/>
      </xdr:nvCxnSpPr>
      <xdr:spPr>
        <a:xfrm flipV="1">
          <a:off x="3225800" y="1446977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74732</xdr:rowOff>
    </xdr:from>
    <xdr:to>
      <xdr:col>15</xdr:col>
      <xdr:colOff>82550</xdr:colOff>
      <xdr:row>84</xdr:row>
      <xdr:rowOff>97983</xdr:rowOff>
    </xdr:to>
    <xdr:cxnSp macro="">
      <xdr:nvCxnSpPr>
        <xdr:cNvPr id="199" name="直線コネクタ 198"/>
        <xdr:cNvCxnSpPr/>
      </xdr:nvCxnSpPr>
      <xdr:spPr>
        <a:xfrm flipV="1">
          <a:off x="2336800" y="14476532"/>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61417</xdr:rowOff>
    </xdr:from>
    <xdr:ext cx="762000" cy="259045"/>
    <xdr:sp macro="" textlink="">
      <xdr:nvSpPr>
        <xdr:cNvPr id="201" name="テキスト ボックス 200"/>
        <xdr:cNvSpPr txBox="1"/>
      </xdr:nvSpPr>
      <xdr:spPr>
        <a:xfrm>
          <a:off x="2844800" y="141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161418</xdr:rowOff>
    </xdr:from>
    <xdr:to>
      <xdr:col>11</xdr:col>
      <xdr:colOff>31750</xdr:colOff>
      <xdr:row>84</xdr:row>
      <xdr:rowOff>97983</xdr:rowOff>
    </xdr:to>
    <xdr:cxnSp macro="">
      <xdr:nvCxnSpPr>
        <xdr:cNvPr id="202" name="直線コネクタ 201"/>
        <xdr:cNvCxnSpPr/>
      </xdr:nvCxnSpPr>
      <xdr:spPr>
        <a:xfrm>
          <a:off x="1447800" y="14391768"/>
          <a:ext cx="889000" cy="10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38678</xdr:rowOff>
    </xdr:from>
    <xdr:ext cx="762000" cy="259045"/>
    <xdr:sp macro="" textlink="">
      <xdr:nvSpPr>
        <xdr:cNvPr id="204" name="テキスト ボックス 203"/>
        <xdr:cNvSpPr txBox="1"/>
      </xdr:nvSpPr>
      <xdr:spPr>
        <a:xfrm>
          <a:off x="1955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5475</xdr:rowOff>
    </xdr:from>
    <xdr:ext cx="762000" cy="259045"/>
    <xdr:sp macro="" textlink="">
      <xdr:nvSpPr>
        <xdr:cNvPr id="206" name="テキスト ボックス 205"/>
        <xdr:cNvSpPr txBox="1"/>
      </xdr:nvSpPr>
      <xdr:spPr>
        <a:xfrm>
          <a:off x="1066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26634</xdr:rowOff>
    </xdr:from>
    <xdr:to>
      <xdr:col>23</xdr:col>
      <xdr:colOff>184150</xdr:colOff>
      <xdr:row>84</xdr:row>
      <xdr:rowOff>128234</xdr:rowOff>
    </xdr:to>
    <xdr:sp macro="" textlink="">
      <xdr:nvSpPr>
        <xdr:cNvPr id="212" name="楕円 211"/>
        <xdr:cNvSpPr/>
      </xdr:nvSpPr>
      <xdr:spPr>
        <a:xfrm>
          <a:off x="4902200" y="144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170161</xdr:rowOff>
    </xdr:from>
    <xdr:ext cx="762000" cy="259045"/>
    <xdr:sp macro="" textlink="">
      <xdr:nvSpPr>
        <xdr:cNvPr id="213" name="人件費・物件費等の状況該当値テキスト"/>
        <xdr:cNvSpPr txBox="1"/>
      </xdr:nvSpPr>
      <xdr:spPr>
        <a:xfrm>
          <a:off x="5041900" y="1440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17176</xdr:rowOff>
    </xdr:from>
    <xdr:to>
      <xdr:col>19</xdr:col>
      <xdr:colOff>184150</xdr:colOff>
      <xdr:row>84</xdr:row>
      <xdr:rowOff>118776</xdr:rowOff>
    </xdr:to>
    <xdr:sp macro="" textlink="">
      <xdr:nvSpPr>
        <xdr:cNvPr id="214" name="楕円 213"/>
        <xdr:cNvSpPr/>
      </xdr:nvSpPr>
      <xdr:spPr>
        <a:xfrm>
          <a:off x="4064000" y="1441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103553</xdr:rowOff>
    </xdr:from>
    <xdr:ext cx="736600" cy="259045"/>
    <xdr:sp macro="" textlink="">
      <xdr:nvSpPr>
        <xdr:cNvPr id="215" name="テキスト ボックス 214"/>
        <xdr:cNvSpPr txBox="1"/>
      </xdr:nvSpPr>
      <xdr:spPr>
        <a:xfrm>
          <a:off x="3733800" y="14505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23932</xdr:rowOff>
    </xdr:from>
    <xdr:to>
      <xdr:col>15</xdr:col>
      <xdr:colOff>133350</xdr:colOff>
      <xdr:row>84</xdr:row>
      <xdr:rowOff>125532</xdr:rowOff>
    </xdr:to>
    <xdr:sp macro="" textlink="">
      <xdr:nvSpPr>
        <xdr:cNvPr id="216" name="楕円 215"/>
        <xdr:cNvSpPr/>
      </xdr:nvSpPr>
      <xdr:spPr>
        <a:xfrm>
          <a:off x="3175000" y="1442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110309</xdr:rowOff>
    </xdr:from>
    <xdr:ext cx="762000" cy="259045"/>
    <xdr:sp macro="" textlink="">
      <xdr:nvSpPr>
        <xdr:cNvPr id="217" name="テキスト ボックス 216"/>
        <xdr:cNvSpPr txBox="1"/>
      </xdr:nvSpPr>
      <xdr:spPr>
        <a:xfrm>
          <a:off x="2844800" y="1451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47183</xdr:rowOff>
    </xdr:from>
    <xdr:to>
      <xdr:col>11</xdr:col>
      <xdr:colOff>82550</xdr:colOff>
      <xdr:row>84</xdr:row>
      <xdr:rowOff>148783</xdr:rowOff>
    </xdr:to>
    <xdr:sp macro="" textlink="">
      <xdr:nvSpPr>
        <xdr:cNvPr id="218" name="楕円 217"/>
        <xdr:cNvSpPr/>
      </xdr:nvSpPr>
      <xdr:spPr>
        <a:xfrm>
          <a:off x="2286000" y="144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133560</xdr:rowOff>
    </xdr:from>
    <xdr:ext cx="762000" cy="259045"/>
    <xdr:sp macro="" textlink="">
      <xdr:nvSpPr>
        <xdr:cNvPr id="219" name="テキスト ボックス 218"/>
        <xdr:cNvSpPr txBox="1"/>
      </xdr:nvSpPr>
      <xdr:spPr>
        <a:xfrm>
          <a:off x="1955800" y="14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110618</xdr:rowOff>
    </xdr:from>
    <xdr:to>
      <xdr:col>7</xdr:col>
      <xdr:colOff>31750</xdr:colOff>
      <xdr:row>84</xdr:row>
      <xdr:rowOff>40768</xdr:rowOff>
    </xdr:to>
    <xdr:sp macro="" textlink="">
      <xdr:nvSpPr>
        <xdr:cNvPr id="220" name="楕円 219"/>
        <xdr:cNvSpPr/>
      </xdr:nvSpPr>
      <xdr:spPr>
        <a:xfrm>
          <a:off x="1397000" y="1434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25545</xdr:rowOff>
    </xdr:from>
    <xdr:ext cx="762000" cy="259045"/>
    <xdr:sp macro="" textlink="">
      <xdr:nvSpPr>
        <xdr:cNvPr id="221" name="テキスト ボックス 220"/>
        <xdr:cNvSpPr txBox="1"/>
      </xdr:nvSpPr>
      <xdr:spPr>
        <a:xfrm>
          <a:off x="1066800" y="144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指数は類似団体平均値を上回っているものの，指数値</a:t>
          </a:r>
          <a:r>
            <a:rPr kumimoji="1" lang="en-US" altLang="ja-JP" sz="1300">
              <a:latin typeface="ＭＳ ゴシック" panose="020B0609070205080204" pitchFamily="49" charset="-128"/>
              <a:ea typeface="ＭＳ ゴシック" panose="020B0609070205080204" pitchFamily="49" charset="-128"/>
            </a:rPr>
            <a:t>100</a:t>
          </a:r>
          <a:r>
            <a:rPr kumimoji="1" lang="ja-JP" altLang="en-US" sz="1300">
              <a:latin typeface="ＭＳ ゴシック" panose="020B0609070205080204" pitchFamily="49" charset="-128"/>
              <a:ea typeface="ＭＳ ゴシック" panose="020B0609070205080204" pitchFamily="49" charset="-128"/>
            </a:rPr>
            <a:t>を超えない給与体系を取っている。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人事評価制度の導入による処遇反映を含め，今後も更なる給与適正化に努めていく。</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baseline="0">
              <a:latin typeface="ＭＳ ゴシック" panose="020B0609070205080204" pitchFamily="49" charset="-128"/>
              <a:ea typeface="ＭＳ ゴシック" panose="020B0609070205080204" pitchFamily="49" charset="-128"/>
            </a:rPr>
            <a:t>　なお，ラスパイレス指数については，前年度数値を引用している。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7" name="直線コネクタ 256"/>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118836</xdr:rowOff>
    </xdr:to>
    <xdr:cxnSp macro="">
      <xdr:nvCxnSpPr>
        <xdr:cNvPr id="260" name="直線コネクタ 259"/>
        <xdr:cNvCxnSpPr/>
      </xdr:nvCxnSpPr>
      <xdr:spPr>
        <a:xfrm>
          <a:off x="15290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118836</xdr:rowOff>
    </xdr:to>
    <xdr:cxnSp macro="">
      <xdr:nvCxnSpPr>
        <xdr:cNvPr id="263" name="直線コネクタ 262"/>
        <xdr:cNvCxnSpPr/>
      </xdr:nvCxnSpPr>
      <xdr:spPr>
        <a:xfrm>
          <a:off x="14401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6" name="直線コネクタ 265"/>
        <xdr:cNvCxnSpPr/>
      </xdr:nvCxnSpPr>
      <xdr:spPr>
        <a:xfrm>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68" name="テキスト ボックス 267"/>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8" name="楕円 277"/>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9" name="テキスト ボックス 278"/>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2" name="楕円 281"/>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3" name="テキスト ボックス 282"/>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5" name="テキスト ボックス 284"/>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新規採用の抑制や現業職員の不補充等により，職員の削減に努めている。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年２月には南九州市第３次定員適正化計画が策定され，本庁方式への移行や定年延長制度の導入等を考慮しながら緩やかに職員数の削減（平成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年４月１日：</a:t>
          </a:r>
          <a:r>
            <a:rPr kumimoji="1" lang="en-US" altLang="ja-JP" sz="1300">
              <a:latin typeface="ＭＳ ゴシック" panose="020B0609070205080204" pitchFamily="49" charset="-128"/>
              <a:ea typeface="ＭＳ ゴシック" panose="020B0609070205080204" pitchFamily="49" charset="-128"/>
            </a:rPr>
            <a:t>405</a:t>
          </a:r>
          <a:r>
            <a:rPr kumimoji="1" lang="ja-JP" altLang="en-US" sz="1300">
              <a:latin typeface="ＭＳ ゴシック" panose="020B0609070205080204" pitchFamily="49" charset="-128"/>
              <a:ea typeface="ＭＳ ゴシック" panose="020B0609070205080204" pitchFamily="49" charset="-128"/>
            </a:rPr>
            <a:t>人→平成</a:t>
          </a:r>
          <a:r>
            <a:rPr kumimoji="1" lang="en-US" altLang="ja-JP" sz="1300">
              <a:latin typeface="ＭＳ ゴシック" panose="020B0609070205080204" pitchFamily="49" charset="-128"/>
              <a:ea typeface="ＭＳ ゴシック" panose="020B0609070205080204" pitchFamily="49" charset="-128"/>
            </a:rPr>
            <a:t>39</a:t>
          </a:r>
          <a:r>
            <a:rPr kumimoji="1" lang="ja-JP" altLang="en-US" sz="1300">
              <a:latin typeface="ＭＳ ゴシック" panose="020B0609070205080204" pitchFamily="49" charset="-128"/>
              <a:ea typeface="ＭＳ ゴシック" panose="020B0609070205080204" pitchFamily="49" charset="-128"/>
            </a:rPr>
            <a:t>年４月１日：</a:t>
          </a:r>
          <a:r>
            <a:rPr kumimoji="1" lang="en-US" altLang="ja-JP" sz="1300">
              <a:latin typeface="ＭＳ ゴシック" panose="020B0609070205080204" pitchFamily="49" charset="-128"/>
              <a:ea typeface="ＭＳ ゴシック" panose="020B0609070205080204" pitchFamily="49" charset="-128"/>
            </a:rPr>
            <a:t>357</a:t>
          </a:r>
          <a:r>
            <a:rPr kumimoji="1" lang="ja-JP" altLang="en-US" sz="1300">
              <a:latin typeface="ＭＳ ゴシック" panose="020B0609070205080204" pitchFamily="49" charset="-128"/>
              <a:ea typeface="ＭＳ ゴシック" panose="020B0609070205080204" pitchFamily="49" charset="-128"/>
            </a:rPr>
            <a:t>人）を進めていく計画である。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77198</xdr:rowOff>
    </xdr:from>
    <xdr:to>
      <xdr:col>81</xdr:col>
      <xdr:colOff>44450</xdr:colOff>
      <xdr:row>62</xdr:row>
      <xdr:rowOff>109946</xdr:rowOff>
    </xdr:to>
    <xdr:cxnSp macro="">
      <xdr:nvCxnSpPr>
        <xdr:cNvPr id="322" name="直線コネクタ 321"/>
        <xdr:cNvCxnSpPr/>
      </xdr:nvCxnSpPr>
      <xdr:spPr>
        <a:xfrm>
          <a:off x="16179800" y="10707098"/>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77198</xdr:rowOff>
    </xdr:from>
    <xdr:to>
      <xdr:col>77</xdr:col>
      <xdr:colOff>44450</xdr:colOff>
      <xdr:row>62</xdr:row>
      <xdr:rowOff>99604</xdr:rowOff>
    </xdr:to>
    <xdr:cxnSp macro="">
      <xdr:nvCxnSpPr>
        <xdr:cNvPr id="325" name="直線コネクタ 324"/>
        <xdr:cNvCxnSpPr/>
      </xdr:nvCxnSpPr>
      <xdr:spPr>
        <a:xfrm flipV="1">
          <a:off x="15290800" y="1070709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99604</xdr:rowOff>
    </xdr:to>
    <xdr:cxnSp macro="">
      <xdr:nvCxnSpPr>
        <xdr:cNvPr id="328" name="直線コネクタ 327"/>
        <xdr:cNvCxnSpPr/>
      </xdr:nvCxnSpPr>
      <xdr:spPr>
        <a:xfrm>
          <a:off x="14401800" y="107226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0" name="テキスト ボックス 329"/>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96157</xdr:rowOff>
    </xdr:to>
    <xdr:cxnSp macro="">
      <xdr:nvCxnSpPr>
        <xdr:cNvPr id="331" name="直線コネクタ 330"/>
        <xdr:cNvCxnSpPr/>
      </xdr:nvCxnSpPr>
      <xdr:spPr>
        <a:xfrm flipV="1">
          <a:off x="13512800" y="107226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3" name="テキスト ボックス 332"/>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5" name="テキスト ボックス 334"/>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59146</xdr:rowOff>
    </xdr:from>
    <xdr:to>
      <xdr:col>81</xdr:col>
      <xdr:colOff>95250</xdr:colOff>
      <xdr:row>62</xdr:row>
      <xdr:rowOff>160746</xdr:rowOff>
    </xdr:to>
    <xdr:sp macro="" textlink="">
      <xdr:nvSpPr>
        <xdr:cNvPr id="341" name="楕円 340"/>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31223</xdr:rowOff>
    </xdr:from>
    <xdr:ext cx="762000" cy="259045"/>
    <xdr:sp macro="" textlink="">
      <xdr:nvSpPr>
        <xdr:cNvPr id="342" name="定員管理の状況該当値テキスト"/>
        <xdr:cNvSpPr txBox="1"/>
      </xdr:nvSpPr>
      <xdr:spPr>
        <a:xfrm>
          <a:off x="17106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26398</xdr:rowOff>
    </xdr:from>
    <xdr:to>
      <xdr:col>77</xdr:col>
      <xdr:colOff>95250</xdr:colOff>
      <xdr:row>62</xdr:row>
      <xdr:rowOff>127998</xdr:rowOff>
    </xdr:to>
    <xdr:sp macro="" textlink="">
      <xdr:nvSpPr>
        <xdr:cNvPr id="343" name="楕円 342"/>
        <xdr:cNvSpPr/>
      </xdr:nvSpPr>
      <xdr:spPr>
        <a:xfrm>
          <a:off x="16129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112775</xdr:rowOff>
    </xdr:from>
    <xdr:ext cx="736600" cy="259045"/>
    <xdr:sp macro="" textlink="">
      <xdr:nvSpPr>
        <xdr:cNvPr id="344" name="テキスト ボックス 343"/>
        <xdr:cNvSpPr txBox="1"/>
      </xdr:nvSpPr>
      <xdr:spPr>
        <a:xfrm>
          <a:off x="15798800" y="1074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48804</xdr:rowOff>
    </xdr:from>
    <xdr:to>
      <xdr:col>73</xdr:col>
      <xdr:colOff>44450</xdr:colOff>
      <xdr:row>62</xdr:row>
      <xdr:rowOff>150404</xdr:rowOff>
    </xdr:to>
    <xdr:sp macro="" textlink="">
      <xdr:nvSpPr>
        <xdr:cNvPr id="345" name="楕円 344"/>
        <xdr:cNvSpPr/>
      </xdr:nvSpPr>
      <xdr:spPr>
        <a:xfrm>
          <a:off x="15240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135181</xdr:rowOff>
    </xdr:from>
    <xdr:ext cx="762000" cy="259045"/>
    <xdr:sp macro="" textlink="">
      <xdr:nvSpPr>
        <xdr:cNvPr id="346" name="テキスト ボックス 345"/>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7" name="楕円 346"/>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8" name="テキスト ボックス 347"/>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45357</xdr:rowOff>
    </xdr:from>
    <xdr:to>
      <xdr:col>64</xdr:col>
      <xdr:colOff>152400</xdr:colOff>
      <xdr:row>62</xdr:row>
      <xdr:rowOff>146957</xdr:rowOff>
    </xdr:to>
    <xdr:sp macro="" textlink="">
      <xdr:nvSpPr>
        <xdr:cNvPr id="349" name="楕円 348"/>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131734</xdr:rowOff>
    </xdr:from>
    <xdr:ext cx="762000" cy="259045"/>
    <xdr:sp macro="" textlink="">
      <xdr:nvSpPr>
        <xdr:cNvPr id="350" name="テキスト ボックス 349"/>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過疎債（小学校等の大規模改造）の償還開始による元利償還金の増加及び一部事務組合等の起債した地方債に充てられる補助金又は負担金の増加等により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今後，頴娃地区統合中学校整備事業に伴い，比率が上昇することが予想されることから，財政計画に基づき，高利率の地方債の繰上償還を実施するなど，引き続き水準を維持するよう努める。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69548</xdr:rowOff>
    </xdr:from>
    <xdr:to>
      <xdr:col>81</xdr:col>
      <xdr:colOff>44450</xdr:colOff>
      <xdr:row>40</xdr:row>
      <xdr:rowOff>104019</xdr:rowOff>
    </xdr:to>
    <xdr:cxnSp macro="">
      <xdr:nvCxnSpPr>
        <xdr:cNvPr id="386" name="直線コネクタ 385"/>
        <xdr:cNvCxnSpPr/>
      </xdr:nvCxnSpPr>
      <xdr:spPr>
        <a:xfrm>
          <a:off x="16179800" y="692754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7"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69548</xdr:rowOff>
    </xdr:to>
    <xdr:cxnSp macro="">
      <xdr:nvCxnSpPr>
        <xdr:cNvPr id="389" name="直線コネクタ 388"/>
        <xdr:cNvCxnSpPr/>
      </xdr:nvCxnSpPr>
      <xdr:spPr>
        <a:xfrm>
          <a:off x="15290800" y="69045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1" name="テキスト ボックス 390"/>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58057</xdr:rowOff>
    </xdr:to>
    <xdr:cxnSp macro="">
      <xdr:nvCxnSpPr>
        <xdr:cNvPr id="392" name="直線コネクタ 391"/>
        <xdr:cNvCxnSpPr/>
      </xdr:nvCxnSpPr>
      <xdr:spPr>
        <a:xfrm flipV="1">
          <a:off x="14401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3" name="フローチャート: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81038</xdr:rowOff>
    </xdr:to>
    <xdr:cxnSp macro="">
      <xdr:nvCxnSpPr>
        <xdr:cNvPr id="395" name="直線コネクタ 394"/>
        <xdr:cNvCxnSpPr/>
      </xdr:nvCxnSpPr>
      <xdr:spPr>
        <a:xfrm flipV="1">
          <a:off x="13512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6" name="フローチャート: 判断 395"/>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7" name="テキスト ボックス 396"/>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398" name="フローチャート: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5" name="楕円 404"/>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06" name="公債費負担の状況該当値テキスト"/>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7" name="楕円 406"/>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130525</xdr:rowOff>
    </xdr:from>
    <xdr:ext cx="736600" cy="259045"/>
    <xdr:sp macro="" textlink="">
      <xdr:nvSpPr>
        <xdr:cNvPr id="408" name="テキスト ボックス 407"/>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9" name="楕円 408"/>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0" name="テキスト ボックス 409"/>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1" name="楕円 410"/>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2" name="テキスト ボックス 411"/>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3" name="楕円 412"/>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14" name="テキスト ボックス 413"/>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将来負担額である地方債残高や公営企業債の抑制に伴う公営企業債等繰入見込額等が減少したことで昨年と比較し，比率は</a:t>
          </a:r>
          <a:r>
            <a:rPr kumimoji="1" lang="en-US" altLang="ja-JP" sz="1300">
              <a:latin typeface="ＭＳ ゴシック" panose="020B0609070205080204" pitchFamily="49" charset="-128"/>
              <a:ea typeface="ＭＳ ゴシック" panose="020B0609070205080204" pitchFamily="49" charset="-128"/>
            </a:rPr>
            <a:t>4.1</a:t>
          </a:r>
          <a:r>
            <a:rPr kumimoji="1" lang="ja-JP" altLang="en-US" sz="1300">
              <a:latin typeface="ＭＳ ゴシック" panose="020B0609070205080204" pitchFamily="49" charset="-128"/>
              <a:ea typeface="ＭＳ ゴシック" panose="020B0609070205080204" pitchFamily="49" charset="-128"/>
            </a:rPr>
            <a:t>ポイント減少した。　</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しかし，組合負担等見込額が増，充当可能財源である基金現在高が減少しており，今後の将来世代への負担を軽減するため，行財政改革を進め，財政の健全化に努める。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130429</xdr:rowOff>
    </xdr:from>
    <xdr:to>
      <xdr:col>81</xdr:col>
      <xdr:colOff>44450</xdr:colOff>
      <xdr:row>14</xdr:row>
      <xdr:rowOff>163407</xdr:rowOff>
    </xdr:to>
    <xdr:cxnSp macro="">
      <xdr:nvCxnSpPr>
        <xdr:cNvPr id="448" name="直線コネクタ 447"/>
        <xdr:cNvCxnSpPr/>
      </xdr:nvCxnSpPr>
      <xdr:spPr>
        <a:xfrm flipV="1">
          <a:off x="16179800" y="2530729"/>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9"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14</xdr:row>
      <xdr:rowOff>163407</xdr:rowOff>
    </xdr:to>
    <xdr:cxnSp macro="">
      <xdr:nvCxnSpPr>
        <xdr:cNvPr id="451" name="直線コネクタ 450"/>
        <xdr:cNvCxnSpPr/>
      </xdr:nvCxnSpPr>
      <xdr:spPr>
        <a:xfrm>
          <a:off x="15290800" y="254279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3" name="テキスト ボックス 452"/>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138472</xdr:rowOff>
    </xdr:from>
    <xdr:to>
      <xdr:col>72</xdr:col>
      <xdr:colOff>203200</xdr:colOff>
      <xdr:row>14</xdr:row>
      <xdr:rowOff>142494</xdr:rowOff>
    </xdr:to>
    <xdr:cxnSp macro="">
      <xdr:nvCxnSpPr>
        <xdr:cNvPr id="454" name="直線コネクタ 453"/>
        <xdr:cNvCxnSpPr/>
      </xdr:nvCxnSpPr>
      <xdr:spPr>
        <a:xfrm>
          <a:off x="14401800" y="25387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5" name="フローチャート: 判断 454"/>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6" name="テキスト ボックス 455"/>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138472</xdr:rowOff>
    </xdr:from>
    <xdr:to>
      <xdr:col>68</xdr:col>
      <xdr:colOff>152400</xdr:colOff>
      <xdr:row>14</xdr:row>
      <xdr:rowOff>158581</xdr:rowOff>
    </xdr:to>
    <xdr:cxnSp macro="">
      <xdr:nvCxnSpPr>
        <xdr:cNvPr id="457" name="直線コネクタ 456"/>
        <xdr:cNvCxnSpPr/>
      </xdr:nvCxnSpPr>
      <xdr:spPr>
        <a:xfrm flipV="1">
          <a:off x="13512800" y="25387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8" name="フローチャート: 判断 457"/>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59" name="テキスト ボックス 458"/>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60" name="フローチャート: 判断 459"/>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87732</xdr:rowOff>
    </xdr:from>
    <xdr:ext cx="762000" cy="259045"/>
    <xdr:sp macro="" textlink="">
      <xdr:nvSpPr>
        <xdr:cNvPr id="461" name="テキスト ボックス 460"/>
        <xdr:cNvSpPr txBox="1"/>
      </xdr:nvSpPr>
      <xdr:spPr>
        <a:xfrm>
          <a:off x="13131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79629</xdr:rowOff>
    </xdr:from>
    <xdr:to>
      <xdr:col>81</xdr:col>
      <xdr:colOff>95250</xdr:colOff>
      <xdr:row>15</xdr:row>
      <xdr:rowOff>9779</xdr:rowOff>
    </xdr:to>
    <xdr:sp macro="" textlink="">
      <xdr:nvSpPr>
        <xdr:cNvPr id="467" name="楕円 466"/>
        <xdr:cNvSpPr/>
      </xdr:nvSpPr>
      <xdr:spPr>
        <a:xfrm>
          <a:off x="169672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51706</xdr:rowOff>
    </xdr:from>
    <xdr:ext cx="762000" cy="259045"/>
    <xdr:sp macro="" textlink="">
      <xdr:nvSpPr>
        <xdr:cNvPr id="468" name="将来負担の状況該当値テキスト"/>
        <xdr:cNvSpPr txBox="1"/>
      </xdr:nvSpPr>
      <xdr:spPr>
        <a:xfrm>
          <a:off x="17106900" y="24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112607</xdr:rowOff>
    </xdr:from>
    <xdr:to>
      <xdr:col>77</xdr:col>
      <xdr:colOff>95250</xdr:colOff>
      <xdr:row>15</xdr:row>
      <xdr:rowOff>42757</xdr:rowOff>
    </xdr:to>
    <xdr:sp macro="" textlink="">
      <xdr:nvSpPr>
        <xdr:cNvPr id="469" name="楕円 468"/>
        <xdr:cNvSpPr/>
      </xdr:nvSpPr>
      <xdr:spPr>
        <a:xfrm>
          <a:off x="16129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27534</xdr:rowOff>
    </xdr:from>
    <xdr:ext cx="736600" cy="259045"/>
    <xdr:sp macro="" textlink="">
      <xdr:nvSpPr>
        <xdr:cNvPr id="470" name="テキスト ボックス 469"/>
        <xdr:cNvSpPr txBox="1"/>
      </xdr:nvSpPr>
      <xdr:spPr>
        <a:xfrm>
          <a:off x="15798800" y="259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71" name="楕円 470"/>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72" name="テキスト ボックス 471"/>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87672</xdr:rowOff>
    </xdr:from>
    <xdr:to>
      <xdr:col>68</xdr:col>
      <xdr:colOff>203200</xdr:colOff>
      <xdr:row>15</xdr:row>
      <xdr:rowOff>17822</xdr:rowOff>
    </xdr:to>
    <xdr:sp macro="" textlink="">
      <xdr:nvSpPr>
        <xdr:cNvPr id="473" name="楕円 472"/>
        <xdr:cNvSpPr/>
      </xdr:nvSpPr>
      <xdr:spPr>
        <a:xfrm>
          <a:off x="14351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27999</xdr:rowOff>
    </xdr:from>
    <xdr:ext cx="762000" cy="259045"/>
    <xdr:sp macro="" textlink="">
      <xdr:nvSpPr>
        <xdr:cNvPr id="474" name="テキスト ボックス 473"/>
        <xdr:cNvSpPr txBox="1"/>
      </xdr:nvSpPr>
      <xdr:spPr>
        <a:xfrm>
          <a:off x="14020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107781</xdr:rowOff>
    </xdr:from>
    <xdr:to>
      <xdr:col>64</xdr:col>
      <xdr:colOff>152400</xdr:colOff>
      <xdr:row>15</xdr:row>
      <xdr:rowOff>37931</xdr:rowOff>
    </xdr:to>
    <xdr:sp macro="" textlink="">
      <xdr:nvSpPr>
        <xdr:cNvPr id="475" name="楕円 474"/>
        <xdr:cNvSpPr/>
      </xdr:nvSpPr>
      <xdr:spPr>
        <a:xfrm>
          <a:off x="13462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48108</xdr:rowOff>
    </xdr:from>
    <xdr:ext cx="762000" cy="259045"/>
    <xdr:sp macro="" textlink="">
      <xdr:nvSpPr>
        <xdr:cNvPr id="476" name="テキスト ボックス 475"/>
        <xdr:cNvSpPr txBox="1"/>
      </xdr:nvSpPr>
      <xdr:spPr>
        <a:xfrm>
          <a:off x="13131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35,954
35,681
357.91
21,854,922
21,121,753
715,051
12,644,950
21,564,400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市町村合併以後，南九州市定員適正化計画や民間移管の推進等により職員数の削減を進めているが，市の基幹産業である農業関連部署への職員配置数が多いことや，総合支所方式と分庁支所方式を組み合わせた方式を採用していることが人件費の高い要因となっている。</a:t>
          </a:r>
        </a:p>
        <a:p>
          <a:r>
            <a:rPr kumimoji="1" lang="ja-JP" altLang="en-US" sz="1200">
              <a:latin typeface="ＭＳ ゴシック" panose="020B0609070205080204" pitchFamily="49" charset="-128"/>
              <a:ea typeface="ＭＳ ゴシック" panose="020B0609070205080204" pitchFamily="49" charset="-128"/>
            </a:rPr>
            <a:t>　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年２月には南九州市第３次定員適正化計画が策定され，本庁方式への移行や定年延長制度の導入等を考慮しながら緩やかに職員数の削減（平成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年４月１日：</a:t>
          </a:r>
          <a:r>
            <a:rPr kumimoji="1" lang="en-US" altLang="ja-JP" sz="1200">
              <a:latin typeface="ＭＳ ゴシック" panose="020B0609070205080204" pitchFamily="49" charset="-128"/>
              <a:ea typeface="ＭＳ ゴシック" panose="020B0609070205080204" pitchFamily="49" charset="-128"/>
            </a:rPr>
            <a:t>405</a:t>
          </a:r>
          <a:r>
            <a:rPr kumimoji="1" lang="ja-JP" altLang="en-US" sz="1200">
              <a:latin typeface="ＭＳ ゴシック" panose="020B0609070205080204" pitchFamily="49" charset="-128"/>
              <a:ea typeface="ＭＳ ゴシック" panose="020B0609070205080204" pitchFamily="49" charset="-128"/>
            </a:rPr>
            <a:t>人→平成</a:t>
          </a:r>
          <a:r>
            <a:rPr kumimoji="1" lang="en-US" altLang="ja-JP" sz="1200">
              <a:latin typeface="ＭＳ ゴシック" panose="020B0609070205080204" pitchFamily="49" charset="-128"/>
              <a:ea typeface="ＭＳ ゴシック" panose="020B0609070205080204" pitchFamily="49" charset="-128"/>
            </a:rPr>
            <a:t>39</a:t>
          </a:r>
          <a:r>
            <a:rPr kumimoji="1" lang="ja-JP" altLang="en-US" sz="1200">
              <a:latin typeface="ＭＳ ゴシック" panose="020B0609070205080204" pitchFamily="49" charset="-128"/>
              <a:ea typeface="ＭＳ ゴシック" panose="020B0609070205080204" pitchFamily="49" charset="-128"/>
            </a:rPr>
            <a:t>年４月１日：</a:t>
          </a:r>
          <a:r>
            <a:rPr kumimoji="1" lang="en-US" altLang="ja-JP" sz="1200">
              <a:latin typeface="ＭＳ ゴシック" panose="020B0609070205080204" pitchFamily="49" charset="-128"/>
              <a:ea typeface="ＭＳ ゴシック" panose="020B0609070205080204" pitchFamily="49" charset="-128"/>
            </a:rPr>
            <a:t>357</a:t>
          </a:r>
          <a:r>
            <a:rPr kumimoji="1" lang="ja-JP" altLang="en-US" sz="1200">
              <a:latin typeface="ＭＳ ゴシック" panose="020B0609070205080204" pitchFamily="49" charset="-128"/>
              <a:ea typeface="ＭＳ ゴシック" panose="020B0609070205080204" pitchFamily="49" charset="-128"/>
            </a:rPr>
            <a:t>人）を進めていく計画である。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61685</xdr:rowOff>
    </xdr:to>
    <xdr:cxnSp macro="">
      <xdr:nvCxnSpPr>
        <xdr:cNvPr id="68" name="直線コネクタ 67"/>
        <xdr:cNvCxnSpPr/>
      </xdr:nvCxnSpPr>
      <xdr:spPr>
        <a:xfrm>
          <a:off x="3987800" y="6565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167822</xdr:rowOff>
    </xdr:from>
    <xdr:to>
      <xdr:col>19</xdr:col>
      <xdr:colOff>187325</xdr:colOff>
      <xdr:row>38</xdr:row>
      <xdr:rowOff>50800</xdr:rowOff>
    </xdr:to>
    <xdr:cxnSp macro="">
      <xdr:nvCxnSpPr>
        <xdr:cNvPr id="71" name="直線コネクタ 70"/>
        <xdr:cNvCxnSpPr/>
      </xdr:nvCxnSpPr>
      <xdr:spPr>
        <a:xfrm>
          <a:off x="3098800" y="6511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167822</xdr:rowOff>
    </xdr:from>
    <xdr:to>
      <xdr:col>15</xdr:col>
      <xdr:colOff>98425</xdr:colOff>
      <xdr:row>38</xdr:row>
      <xdr:rowOff>94343</xdr:rowOff>
    </xdr:to>
    <xdr:cxnSp macro="">
      <xdr:nvCxnSpPr>
        <xdr:cNvPr id="74" name="直線コネクタ 73"/>
        <xdr:cNvCxnSpPr/>
      </xdr:nvCxnSpPr>
      <xdr:spPr>
        <a:xfrm flipV="1">
          <a:off x="2209800" y="6511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113393</xdr:rowOff>
    </xdr:from>
    <xdr:to>
      <xdr:col>11</xdr:col>
      <xdr:colOff>9525</xdr:colOff>
      <xdr:row>38</xdr:row>
      <xdr:rowOff>94343</xdr:rowOff>
    </xdr:to>
    <xdr:cxnSp macro="">
      <xdr:nvCxnSpPr>
        <xdr:cNvPr id="77" name="直線コネクタ 76"/>
        <xdr:cNvCxnSpPr/>
      </xdr:nvCxnSpPr>
      <xdr:spPr>
        <a:xfrm>
          <a:off x="1320800" y="6457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9" name="楕円 88"/>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90" name="テキスト ボックス 89"/>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117022</xdr:rowOff>
    </xdr:from>
    <xdr:to>
      <xdr:col>15</xdr:col>
      <xdr:colOff>149225</xdr:colOff>
      <xdr:row>38</xdr:row>
      <xdr:rowOff>47172</xdr:rowOff>
    </xdr:to>
    <xdr:sp macro="" textlink="">
      <xdr:nvSpPr>
        <xdr:cNvPr id="91" name="楕円 90"/>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92" name="テキスト ボックス 91"/>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43543</xdr:rowOff>
    </xdr:from>
    <xdr:to>
      <xdr:col>11</xdr:col>
      <xdr:colOff>60325</xdr:colOff>
      <xdr:row>38</xdr:row>
      <xdr:rowOff>145143</xdr:rowOff>
    </xdr:to>
    <xdr:sp macro="" textlink="">
      <xdr:nvSpPr>
        <xdr:cNvPr id="93" name="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62593</xdr:rowOff>
    </xdr:from>
    <xdr:to>
      <xdr:col>6</xdr:col>
      <xdr:colOff>171450</xdr:colOff>
      <xdr:row>37</xdr:row>
      <xdr:rowOff>164193</xdr:rowOff>
    </xdr:to>
    <xdr:sp macro="" textlink="">
      <xdr:nvSpPr>
        <xdr:cNvPr id="95" name="楕円 94"/>
        <xdr:cNvSpPr/>
      </xdr:nvSpPr>
      <xdr:spPr>
        <a:xfrm>
          <a:off x="1270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148970</xdr:rowOff>
    </xdr:from>
    <xdr:ext cx="762000" cy="259045"/>
    <xdr:sp macro="" textlink="">
      <xdr:nvSpPr>
        <xdr:cNvPr id="96" name="テキスト ボックス 95"/>
        <xdr:cNvSpPr txBox="1"/>
      </xdr:nvSpPr>
      <xdr:spPr>
        <a:xfrm>
          <a:off x="939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指定管理料や業務委託の内容の見直しにより前年度と比較し１ポイント低下した。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今後も上昇を抑えるため，事務事業の見直しとともに施設の統廃合や民営化を計画的に進め，経費の削減に努める。</a:t>
          </a:r>
          <a:endParaRPr kumimoji="1" lang="en-US" altLang="ja-JP" sz="13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133350</xdr:rowOff>
    </xdr:from>
    <xdr:to>
      <xdr:col>82</xdr:col>
      <xdr:colOff>107950</xdr:colOff>
      <xdr:row>18</xdr:row>
      <xdr:rowOff>88900</xdr:rowOff>
    </xdr:to>
    <xdr:cxnSp macro="">
      <xdr:nvCxnSpPr>
        <xdr:cNvPr id="129" name="直線コネクタ 128"/>
        <xdr:cNvCxnSpPr/>
      </xdr:nvCxnSpPr>
      <xdr:spPr>
        <a:xfrm flipV="1">
          <a:off x="15671800" y="3048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88900</xdr:rowOff>
    </xdr:to>
    <xdr:cxnSp macro="">
      <xdr:nvCxnSpPr>
        <xdr:cNvPr id="132" name="直線コネクタ 131"/>
        <xdr:cNvCxnSpPr/>
      </xdr:nvCxnSpPr>
      <xdr:spPr>
        <a:xfrm>
          <a:off x="14782800" y="312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114300</xdr:rowOff>
    </xdr:to>
    <xdr:cxnSp macro="">
      <xdr:nvCxnSpPr>
        <xdr:cNvPr id="135" name="直線コネクタ 134"/>
        <xdr:cNvCxnSpPr/>
      </xdr:nvCxnSpPr>
      <xdr:spPr>
        <a:xfrm flipV="1">
          <a:off x="13893800" y="312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18</xdr:row>
      <xdr:rowOff>114300</xdr:rowOff>
    </xdr:to>
    <xdr:cxnSp macro="">
      <xdr:nvCxnSpPr>
        <xdr:cNvPr id="138" name="直線コネクタ 137"/>
        <xdr:cNvCxnSpPr/>
      </xdr:nvCxnSpPr>
      <xdr:spPr>
        <a:xfrm>
          <a:off x="13004800" y="3035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48" name="楕円 147"/>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99077</xdr:rowOff>
    </xdr:from>
    <xdr:ext cx="762000" cy="259045"/>
    <xdr:sp macro="" textlink="">
      <xdr:nvSpPr>
        <xdr:cNvPr id="149"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50" name="楕円 149"/>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51" name="テキスト ボックス 150"/>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2" name="楕円 151"/>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53" name="テキスト ボックス 152"/>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4" name="楕円 153"/>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5" name="テキスト ボックス 154"/>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6" name="楕円 155"/>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7" name="テキスト ボックス 156"/>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ゴシック" panose="020B0609070205080204" pitchFamily="49" charset="-128"/>
              <a:ea typeface="ＭＳ ゴシック" panose="020B0609070205080204" pitchFamily="49" charset="-128"/>
            </a:rPr>
            <a:t>　昨年度と比較し，年金生活者等支援給付金が減少した一方で，障害者自立支援給付費，認定こども園施設型給付費が増加し，昨年度と同水準となった。</a:t>
          </a:r>
          <a:endParaRPr kumimoji="1" lang="en-US" altLang="ja-JP" sz="1300" baseline="0">
            <a:latin typeface="ＭＳ ゴシック" panose="020B0609070205080204" pitchFamily="49" charset="-128"/>
            <a:ea typeface="ＭＳ ゴシック" panose="020B0609070205080204" pitchFamily="49" charset="-128"/>
          </a:endParaRPr>
        </a:p>
        <a:p>
          <a:r>
            <a:rPr kumimoji="1" lang="ja-JP" altLang="en-US" sz="1300" baseline="0">
              <a:latin typeface="ＭＳ ゴシック" panose="020B0609070205080204" pitchFamily="49" charset="-128"/>
              <a:ea typeface="ＭＳ ゴシック" panose="020B0609070205080204" pitchFamily="49" charset="-128"/>
            </a:rPr>
            <a:t>　今後も少子高齢化に伴い，扶助費の上昇が予想されることから，高齢者の健康増進や予防等の施策を進めることで，上昇の歯止めをかけるように努める。</a:t>
          </a:r>
          <a:endParaRPr kumimoji="1" lang="en-US" altLang="ja-JP" sz="1300" baseline="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107950</xdr:rowOff>
    </xdr:from>
    <xdr:to>
      <xdr:col>24</xdr:col>
      <xdr:colOff>25400</xdr:colOff>
      <xdr:row>60</xdr:row>
      <xdr:rowOff>127000</xdr:rowOff>
    </xdr:to>
    <xdr:cxnSp macro="">
      <xdr:nvCxnSpPr>
        <xdr:cNvPr id="190" name="直線コネクタ 189"/>
        <xdr:cNvCxnSpPr/>
      </xdr:nvCxnSpPr>
      <xdr:spPr>
        <a:xfrm flipV="1">
          <a:off x="3987800" y="10394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60</xdr:row>
      <xdr:rowOff>127000</xdr:rowOff>
    </xdr:to>
    <xdr:cxnSp macro="">
      <xdr:nvCxnSpPr>
        <xdr:cNvPr id="193" name="直線コネクタ 192"/>
        <xdr:cNvCxnSpPr/>
      </xdr:nvCxnSpPr>
      <xdr:spPr>
        <a:xfrm>
          <a:off x="3098800" y="10185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107950</xdr:rowOff>
    </xdr:to>
    <xdr:cxnSp macro="">
      <xdr:nvCxnSpPr>
        <xdr:cNvPr id="196" name="直線コネクタ 195"/>
        <xdr:cNvCxnSpPr/>
      </xdr:nvCxnSpPr>
      <xdr:spPr>
        <a:xfrm flipV="1">
          <a:off x="2209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107950</xdr:rowOff>
    </xdr:to>
    <xdr:cxnSp macro="">
      <xdr:nvCxnSpPr>
        <xdr:cNvPr id="199" name="直線コネクタ 198"/>
        <xdr:cNvCxnSpPr/>
      </xdr:nvCxnSpPr>
      <xdr:spPr>
        <a:xfrm>
          <a:off x="1320800" y="1009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57150</xdr:rowOff>
    </xdr:from>
    <xdr:to>
      <xdr:col>24</xdr:col>
      <xdr:colOff>76200</xdr:colOff>
      <xdr:row>60</xdr:row>
      <xdr:rowOff>158750</xdr:rowOff>
    </xdr:to>
    <xdr:sp macro="" textlink="">
      <xdr:nvSpPr>
        <xdr:cNvPr id="209" name="楕円 208"/>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29227</xdr:rowOff>
    </xdr:from>
    <xdr:ext cx="762000" cy="259045"/>
    <xdr:sp macro="" textlink="">
      <xdr:nvSpPr>
        <xdr:cNvPr id="210" name="扶助費該当値テキスト"/>
        <xdr:cNvSpPr txBox="1"/>
      </xdr:nvSpPr>
      <xdr:spPr>
        <a:xfrm>
          <a:off x="4914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11" name="楕円 210"/>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2" name="テキスト ボックス 211"/>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3" name="楕円 212"/>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4" name="テキスト ボックス 21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5" name="楕円 214"/>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6" name="テキスト ボックス 215"/>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7" name="楕円 216"/>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8" name="テキスト ボックス 217"/>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その他に係る経常収支比率が前年度に引き続き，類似団体平均値を上回っているのは，特別会計への繰出金が主な要因である。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繰出金については，国保・介護・後期高齢者特別会計が大半を占めている。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今後も繰出金の負担増が予想されるため，独立採算の原則に基づいて受益者負担の適正化を図りながら，基準外の繰出しの見直しに努めていく。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117475</xdr:rowOff>
    </xdr:from>
    <xdr:to>
      <xdr:col>82</xdr:col>
      <xdr:colOff>107950</xdr:colOff>
      <xdr:row>57</xdr:row>
      <xdr:rowOff>155575</xdr:rowOff>
    </xdr:to>
    <xdr:cxnSp macro="">
      <xdr:nvCxnSpPr>
        <xdr:cNvPr id="255" name="直線コネクタ 254"/>
        <xdr:cNvCxnSpPr/>
      </xdr:nvCxnSpPr>
      <xdr:spPr>
        <a:xfrm flipV="1">
          <a:off x="15671800" y="9890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117475</xdr:rowOff>
    </xdr:from>
    <xdr:to>
      <xdr:col>78</xdr:col>
      <xdr:colOff>69850</xdr:colOff>
      <xdr:row>57</xdr:row>
      <xdr:rowOff>155575</xdr:rowOff>
    </xdr:to>
    <xdr:cxnSp macro="">
      <xdr:nvCxnSpPr>
        <xdr:cNvPr id="258" name="直線コネクタ 257"/>
        <xdr:cNvCxnSpPr/>
      </xdr:nvCxnSpPr>
      <xdr:spPr>
        <a:xfrm>
          <a:off x="14782800" y="9890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117475</xdr:rowOff>
    </xdr:from>
    <xdr:to>
      <xdr:col>73</xdr:col>
      <xdr:colOff>180975</xdr:colOff>
      <xdr:row>57</xdr:row>
      <xdr:rowOff>117475</xdr:rowOff>
    </xdr:to>
    <xdr:cxnSp macro="">
      <xdr:nvCxnSpPr>
        <xdr:cNvPr id="261" name="直線コネクタ 260"/>
        <xdr:cNvCxnSpPr/>
      </xdr:nvCxnSpPr>
      <xdr:spPr>
        <a:xfrm>
          <a:off x="13893800" y="9890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117475</xdr:rowOff>
    </xdr:to>
    <xdr:cxnSp macro="">
      <xdr:nvCxnSpPr>
        <xdr:cNvPr id="264" name="直線コネクタ 263"/>
        <xdr:cNvCxnSpPr/>
      </xdr:nvCxnSpPr>
      <xdr:spPr>
        <a:xfrm>
          <a:off x="13004800" y="9871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66675</xdr:rowOff>
    </xdr:from>
    <xdr:to>
      <xdr:col>82</xdr:col>
      <xdr:colOff>158750</xdr:colOff>
      <xdr:row>57</xdr:row>
      <xdr:rowOff>168275</xdr:rowOff>
    </xdr:to>
    <xdr:sp macro="" textlink="">
      <xdr:nvSpPr>
        <xdr:cNvPr id="274" name="楕円 273"/>
        <xdr:cNvSpPr/>
      </xdr:nvSpPr>
      <xdr:spPr>
        <a:xfrm>
          <a:off x="16459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38752</xdr:rowOff>
    </xdr:from>
    <xdr:ext cx="762000" cy="259045"/>
    <xdr:sp macro="" textlink="">
      <xdr:nvSpPr>
        <xdr:cNvPr id="275" name="その他該当値テキスト"/>
        <xdr:cNvSpPr txBox="1"/>
      </xdr:nvSpPr>
      <xdr:spPr>
        <a:xfrm>
          <a:off x="165989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76" name="楕円 275"/>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77" name="テキスト ボックス 276"/>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66675</xdr:rowOff>
    </xdr:from>
    <xdr:to>
      <xdr:col>74</xdr:col>
      <xdr:colOff>31750</xdr:colOff>
      <xdr:row>57</xdr:row>
      <xdr:rowOff>168275</xdr:rowOff>
    </xdr:to>
    <xdr:sp macro="" textlink="">
      <xdr:nvSpPr>
        <xdr:cNvPr id="278" name="楕円 277"/>
        <xdr:cNvSpPr/>
      </xdr:nvSpPr>
      <xdr:spPr>
        <a:xfrm>
          <a:off x="14732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153052</xdr:rowOff>
    </xdr:from>
    <xdr:ext cx="762000" cy="259045"/>
    <xdr:sp macro="" textlink="">
      <xdr:nvSpPr>
        <xdr:cNvPr id="279" name="テキスト ボックス 278"/>
        <xdr:cNvSpPr txBox="1"/>
      </xdr:nvSpPr>
      <xdr:spPr>
        <a:xfrm>
          <a:off x="14401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66675</xdr:rowOff>
    </xdr:from>
    <xdr:to>
      <xdr:col>69</xdr:col>
      <xdr:colOff>142875</xdr:colOff>
      <xdr:row>57</xdr:row>
      <xdr:rowOff>168275</xdr:rowOff>
    </xdr:to>
    <xdr:sp macro="" textlink="">
      <xdr:nvSpPr>
        <xdr:cNvPr id="280" name="楕円 279"/>
        <xdr:cNvSpPr/>
      </xdr:nvSpPr>
      <xdr:spPr>
        <a:xfrm>
          <a:off x="13843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153052</xdr:rowOff>
    </xdr:from>
    <xdr:ext cx="762000" cy="259045"/>
    <xdr:sp macro="" textlink="">
      <xdr:nvSpPr>
        <xdr:cNvPr id="281" name="テキスト ボックス 280"/>
        <xdr:cNvSpPr txBox="1"/>
      </xdr:nvSpPr>
      <xdr:spPr>
        <a:xfrm>
          <a:off x="13512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82" name="楕円 281"/>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83" name="テキスト ボックス 282"/>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市単独事業の補助金については，３年に１度の見直しを行うことで，抑制を図っているが，一部事務組合に対する負担金が増加したことで，昨年度と比較し</a:t>
          </a:r>
          <a:r>
            <a:rPr kumimoji="1" lang="en-US" altLang="ja-JP" sz="1200">
              <a:latin typeface="ＭＳ ゴシック" panose="020B0609070205080204" pitchFamily="49" charset="-128"/>
              <a:ea typeface="ＭＳ ゴシック" panose="020B0609070205080204" pitchFamily="49" charset="-128"/>
            </a:rPr>
            <a:t>1.1</a:t>
          </a:r>
          <a:r>
            <a:rPr kumimoji="1" lang="ja-JP" altLang="en-US" sz="1200">
              <a:latin typeface="ＭＳ ゴシック" panose="020B0609070205080204" pitchFamily="49" charset="-128"/>
              <a:ea typeface="ＭＳ ゴシック" panose="020B0609070205080204" pitchFamily="49" charset="-128"/>
            </a:rPr>
            <a:t>ポイント上昇した。</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平成</a:t>
          </a:r>
          <a:r>
            <a:rPr kumimoji="1" lang="en-US" altLang="ja-JP" sz="1200">
              <a:latin typeface="ＭＳ ゴシック" panose="020B0609070205080204" pitchFamily="49" charset="-128"/>
              <a:ea typeface="ＭＳ ゴシック" panose="020B0609070205080204" pitchFamily="49" charset="-128"/>
            </a:rPr>
            <a:t>31</a:t>
          </a:r>
          <a:r>
            <a:rPr kumimoji="1" lang="ja-JP" altLang="en-US" sz="1200">
              <a:latin typeface="ＭＳ ゴシック" panose="020B0609070205080204" pitchFamily="49" charset="-128"/>
              <a:ea typeface="ＭＳ ゴシック" panose="020B0609070205080204" pitchFamily="49" charset="-128"/>
            </a:rPr>
            <a:t>年度は市単独事業の補助金の見直し年度にあたり，今後も引き続き，負担金の精査や事業成果の検証を行い，廃止を含めた見直しを図ることで，財政の健全化に努める。</a:t>
          </a:r>
          <a:endParaRPr kumimoji="1" lang="en-US" altLang="ja-JP" sz="12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37</xdr:row>
      <xdr:rowOff>100330</xdr:rowOff>
    </xdr:to>
    <xdr:cxnSp macro="">
      <xdr:nvCxnSpPr>
        <xdr:cNvPr id="315" name="直線コネクタ 314"/>
        <xdr:cNvCxnSpPr/>
      </xdr:nvCxnSpPr>
      <xdr:spPr>
        <a:xfrm>
          <a:off x="15671800" y="6360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16510</xdr:rowOff>
    </xdr:to>
    <xdr:cxnSp macro="">
      <xdr:nvCxnSpPr>
        <xdr:cNvPr id="318" name="直線コネクタ 317"/>
        <xdr:cNvCxnSpPr/>
      </xdr:nvCxnSpPr>
      <xdr:spPr>
        <a:xfrm>
          <a:off x="14782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24130</xdr:rowOff>
    </xdr:to>
    <xdr:cxnSp macro="">
      <xdr:nvCxnSpPr>
        <xdr:cNvPr id="321" name="直線コネクタ 320"/>
        <xdr:cNvCxnSpPr/>
      </xdr:nvCxnSpPr>
      <xdr:spPr>
        <a:xfrm flipV="1">
          <a:off x="13893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3" name="テキスト ボックス 32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134620</xdr:rowOff>
    </xdr:from>
    <xdr:to>
      <xdr:col>69</xdr:col>
      <xdr:colOff>92075</xdr:colOff>
      <xdr:row>37</xdr:row>
      <xdr:rowOff>24130</xdr:rowOff>
    </xdr:to>
    <xdr:cxnSp macro="">
      <xdr:nvCxnSpPr>
        <xdr:cNvPr id="324" name="直線コネクタ 323"/>
        <xdr:cNvCxnSpPr/>
      </xdr:nvCxnSpPr>
      <xdr:spPr>
        <a:xfrm>
          <a:off x="13004800" y="630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6" name="テキスト ボックス 325"/>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8" name="テキスト ボックス 32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4" name="楕円 333"/>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66057</xdr:rowOff>
    </xdr:from>
    <xdr:ext cx="762000" cy="259045"/>
    <xdr:sp macro="" textlink="">
      <xdr:nvSpPr>
        <xdr:cNvPr id="335" name="補助費等該当値テキスト"/>
        <xdr:cNvSpPr txBox="1"/>
      </xdr:nvSpPr>
      <xdr:spPr>
        <a:xfrm>
          <a:off x="165989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6" name="楕円 335"/>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77487</xdr:rowOff>
    </xdr:from>
    <xdr:ext cx="736600" cy="259045"/>
    <xdr:sp macro="" textlink="">
      <xdr:nvSpPr>
        <xdr:cNvPr id="337" name="テキスト ボックス 336"/>
        <xdr:cNvSpPr txBox="1"/>
      </xdr:nvSpPr>
      <xdr:spPr>
        <a:xfrm>
          <a:off x="15290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8" name="楕円 337"/>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9" name="テキスト ボックス 338"/>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40" name="楕円 33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41" name="テキスト ボックス 34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42" name="楕円 341"/>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43" name="テキスト ボックス 342"/>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償還額以上の借入抑制と平成</a:t>
          </a:r>
          <a:r>
            <a:rPr kumimoji="1" lang="en-US" altLang="ja-JP" sz="1200">
              <a:latin typeface="ＭＳ ゴシック" panose="020B0609070205080204" pitchFamily="49" charset="-128"/>
              <a:ea typeface="ＭＳ ゴシック" panose="020B0609070205080204" pitchFamily="49" charset="-128"/>
            </a:rPr>
            <a:t>21</a:t>
          </a:r>
          <a:r>
            <a:rPr kumimoji="1" lang="ja-JP" altLang="en-US" sz="1200">
              <a:latin typeface="ＭＳ ゴシック" panose="020B0609070205080204" pitchFamily="49" charset="-128"/>
              <a:ea typeface="ＭＳ ゴシック" panose="020B0609070205080204" pitchFamily="49" charset="-128"/>
            </a:rPr>
            <a:t>年度に行った高利率の繰上償還の取組などにより一定の成果はあったものの，平成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年度からの小学校の大規模改造等の大型事業に係る地方債の償還開始に伴い，比率は横ばいの傾向にある。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今後も統合中学校や新ごみ処理施設の整備に伴い，比率が上昇することが予想されるため，財政計画に基づき償還額以上の借入を抑制するという方針を堅持しながら，健全な財政運営に努める。</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78</xdr:row>
      <xdr:rowOff>149861</xdr:rowOff>
    </xdr:to>
    <xdr:cxnSp macro="">
      <xdr:nvCxnSpPr>
        <xdr:cNvPr id="376" name="直線コネクタ 375"/>
        <xdr:cNvCxnSpPr/>
      </xdr:nvCxnSpPr>
      <xdr:spPr>
        <a:xfrm flipV="1">
          <a:off x="3987800" y="13515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149861</xdr:rowOff>
    </xdr:to>
    <xdr:cxnSp macro="">
      <xdr:nvCxnSpPr>
        <xdr:cNvPr id="379" name="直線コネクタ 378"/>
        <xdr:cNvCxnSpPr/>
      </xdr:nvCxnSpPr>
      <xdr:spPr>
        <a:xfrm>
          <a:off x="3098800" y="134162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1" name="テキスト ボックス 380"/>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66039</xdr:rowOff>
    </xdr:to>
    <xdr:cxnSp macro="">
      <xdr:nvCxnSpPr>
        <xdr:cNvPr id="382" name="直線コネクタ 381"/>
        <xdr:cNvCxnSpPr/>
      </xdr:nvCxnSpPr>
      <xdr:spPr>
        <a:xfrm flipV="1">
          <a:off x="2209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66039</xdr:rowOff>
    </xdr:to>
    <xdr:cxnSp macro="">
      <xdr:nvCxnSpPr>
        <xdr:cNvPr id="385" name="直線コネクタ 384"/>
        <xdr:cNvCxnSpPr/>
      </xdr:nvCxnSpPr>
      <xdr:spPr>
        <a:xfrm>
          <a:off x="1320800" y="13385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7" name="テキスト ボックス 38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9" name="テキスト ボックス 38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5" name="楕円 394"/>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107966</xdr:rowOff>
    </xdr:from>
    <xdr:ext cx="762000" cy="259045"/>
    <xdr:sp macro="" textlink="">
      <xdr:nvSpPr>
        <xdr:cNvPr id="396" name="公債費該当値テキスト"/>
        <xdr:cNvSpPr txBox="1"/>
      </xdr:nvSpPr>
      <xdr:spPr>
        <a:xfrm>
          <a:off x="49149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7" name="楕円 396"/>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39388</xdr:rowOff>
    </xdr:from>
    <xdr:ext cx="736600" cy="259045"/>
    <xdr:sp macro="" textlink="">
      <xdr:nvSpPr>
        <xdr:cNvPr id="398" name="テキスト ボックス 397"/>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9" name="楕円 398"/>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400" name="テキスト ボックス 399"/>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401" name="楕円 400"/>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127016</xdr:rowOff>
    </xdr:from>
    <xdr:ext cx="762000" cy="259045"/>
    <xdr:sp macro="" textlink="">
      <xdr:nvSpPr>
        <xdr:cNvPr id="402" name="テキスト ボックス 401"/>
        <xdr:cNvSpPr txBox="1"/>
      </xdr:nvSpPr>
      <xdr:spPr>
        <a:xfrm>
          <a:off x="1828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3" name="楕円 402"/>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404" name="テキスト ボックス 40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ここ数年は増加傾向にあり類似団体平均値を大きく上回っている。人件費や扶助費等の義務的経費の割合が高いことが，経常収支比率の高止まりにつながっている。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今後も行財政改革の取組みを通じて経常経費の削減を図り，財政の健全化に努める。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79</xdr:row>
      <xdr:rowOff>101854</xdr:rowOff>
    </xdr:to>
    <xdr:cxnSp macro="">
      <xdr:nvCxnSpPr>
        <xdr:cNvPr id="435" name="直線コネクタ 434"/>
        <xdr:cNvCxnSpPr/>
      </xdr:nvCxnSpPr>
      <xdr:spPr>
        <a:xfrm flipV="1">
          <a:off x="15671800" y="136189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101854</xdr:rowOff>
    </xdr:to>
    <xdr:cxnSp macro="">
      <xdr:nvCxnSpPr>
        <xdr:cNvPr id="438" name="直線コネクタ 437"/>
        <xdr:cNvCxnSpPr/>
      </xdr:nvCxnSpPr>
      <xdr:spPr>
        <a:xfrm>
          <a:off x="14782800" y="13399515"/>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79</xdr:row>
      <xdr:rowOff>37846</xdr:rowOff>
    </xdr:to>
    <xdr:cxnSp macro="">
      <xdr:nvCxnSpPr>
        <xdr:cNvPr id="441" name="直線コネクタ 440"/>
        <xdr:cNvCxnSpPr/>
      </xdr:nvCxnSpPr>
      <xdr:spPr>
        <a:xfrm flipV="1">
          <a:off x="13893800" y="1339951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79</xdr:row>
      <xdr:rowOff>37846</xdr:rowOff>
    </xdr:to>
    <xdr:cxnSp macro="">
      <xdr:nvCxnSpPr>
        <xdr:cNvPr id="444" name="直線コネクタ 443"/>
        <xdr:cNvCxnSpPr/>
      </xdr:nvCxnSpPr>
      <xdr:spPr>
        <a:xfrm>
          <a:off x="13004800" y="13180061"/>
          <a:ext cx="889000" cy="40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6" name="テキスト ボックス 44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54" name="楕円 453"/>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55" name="公債費以外該当値テキスト"/>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56" name="楕円 455"/>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57" name="テキスト ボックス 456"/>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8" name="楕円 457"/>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9" name="テキスト ボックス 45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60" name="楕円 459"/>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61" name="テキスト ボックス 460"/>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62" name="楕円 461"/>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63" name="テキスト ボックス 46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163157</xdr:rowOff>
    </xdr:from>
    <xdr:to>
      <xdr:col>29</xdr:col>
      <xdr:colOff>127000</xdr:colOff>
      <xdr:row>14</xdr:row>
      <xdr:rowOff>44056</xdr:rowOff>
    </xdr:to>
    <xdr:cxnSp macro="">
      <xdr:nvCxnSpPr>
        <xdr:cNvPr id="50" name="直線コネクタ 49"/>
        <xdr:cNvCxnSpPr/>
      </xdr:nvCxnSpPr>
      <xdr:spPr bwMode="auto">
        <a:xfrm flipV="1">
          <a:off x="5003800" y="2439632"/>
          <a:ext cx="647700" cy="5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22892</xdr:rowOff>
    </xdr:from>
    <xdr:to>
      <xdr:col>26</xdr:col>
      <xdr:colOff>50800</xdr:colOff>
      <xdr:row>14</xdr:row>
      <xdr:rowOff>44056</xdr:rowOff>
    </xdr:to>
    <xdr:cxnSp macro="">
      <xdr:nvCxnSpPr>
        <xdr:cNvPr id="53" name="直線コネクタ 52"/>
        <xdr:cNvCxnSpPr/>
      </xdr:nvCxnSpPr>
      <xdr:spPr bwMode="auto">
        <a:xfrm>
          <a:off x="4305300" y="2470817"/>
          <a:ext cx="698500" cy="2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156527</xdr:rowOff>
    </xdr:from>
    <xdr:to>
      <xdr:col>22</xdr:col>
      <xdr:colOff>114300</xdr:colOff>
      <xdr:row>14</xdr:row>
      <xdr:rowOff>22892</xdr:rowOff>
    </xdr:to>
    <xdr:cxnSp macro="">
      <xdr:nvCxnSpPr>
        <xdr:cNvPr id="56" name="直線コネクタ 55"/>
        <xdr:cNvCxnSpPr/>
      </xdr:nvCxnSpPr>
      <xdr:spPr bwMode="auto">
        <a:xfrm>
          <a:off x="3606800" y="2433002"/>
          <a:ext cx="698500" cy="3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156527</xdr:rowOff>
    </xdr:from>
    <xdr:to>
      <xdr:col>18</xdr:col>
      <xdr:colOff>177800</xdr:colOff>
      <xdr:row>15</xdr:row>
      <xdr:rowOff>8052</xdr:rowOff>
    </xdr:to>
    <xdr:cxnSp macro="">
      <xdr:nvCxnSpPr>
        <xdr:cNvPr id="59" name="直線コネクタ 58"/>
        <xdr:cNvCxnSpPr/>
      </xdr:nvCxnSpPr>
      <xdr:spPr bwMode="auto">
        <a:xfrm flipV="1">
          <a:off x="2908300" y="2433002"/>
          <a:ext cx="698500" cy="19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112357</xdr:rowOff>
    </xdr:from>
    <xdr:to>
      <xdr:col>29</xdr:col>
      <xdr:colOff>177800</xdr:colOff>
      <xdr:row>14</xdr:row>
      <xdr:rowOff>42507</xdr:rowOff>
    </xdr:to>
    <xdr:sp macro="" textlink="">
      <xdr:nvSpPr>
        <xdr:cNvPr id="69" name="楕円 68"/>
        <xdr:cNvSpPr/>
      </xdr:nvSpPr>
      <xdr:spPr bwMode="auto">
        <a:xfrm>
          <a:off x="5600700" y="2388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128884</xdr:rowOff>
    </xdr:from>
    <xdr:ext cx="762000" cy="259045"/>
    <xdr:sp macro="" textlink="">
      <xdr:nvSpPr>
        <xdr:cNvPr id="70" name="人口1人当たり決算額の推移該当値テキスト130"/>
        <xdr:cNvSpPr txBox="1"/>
      </xdr:nvSpPr>
      <xdr:spPr>
        <a:xfrm>
          <a:off x="5740400" y="223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164706</xdr:rowOff>
    </xdr:from>
    <xdr:to>
      <xdr:col>26</xdr:col>
      <xdr:colOff>101600</xdr:colOff>
      <xdr:row>14</xdr:row>
      <xdr:rowOff>94856</xdr:rowOff>
    </xdr:to>
    <xdr:sp macro="" textlink="">
      <xdr:nvSpPr>
        <xdr:cNvPr id="71" name="楕円 70"/>
        <xdr:cNvSpPr/>
      </xdr:nvSpPr>
      <xdr:spPr bwMode="auto">
        <a:xfrm>
          <a:off x="4953000" y="244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105033</xdr:rowOff>
    </xdr:from>
    <xdr:ext cx="736600" cy="259045"/>
    <xdr:sp macro="" textlink="">
      <xdr:nvSpPr>
        <xdr:cNvPr id="72" name="テキスト ボックス 71"/>
        <xdr:cNvSpPr txBox="1"/>
      </xdr:nvSpPr>
      <xdr:spPr>
        <a:xfrm>
          <a:off x="4622800" y="221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143542</xdr:rowOff>
    </xdr:from>
    <xdr:to>
      <xdr:col>22</xdr:col>
      <xdr:colOff>165100</xdr:colOff>
      <xdr:row>14</xdr:row>
      <xdr:rowOff>73692</xdr:rowOff>
    </xdr:to>
    <xdr:sp macro="" textlink="">
      <xdr:nvSpPr>
        <xdr:cNvPr id="73" name="楕円 72"/>
        <xdr:cNvSpPr/>
      </xdr:nvSpPr>
      <xdr:spPr bwMode="auto">
        <a:xfrm>
          <a:off x="4254500" y="242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83869</xdr:rowOff>
    </xdr:from>
    <xdr:ext cx="762000" cy="259045"/>
    <xdr:sp macro="" textlink="">
      <xdr:nvSpPr>
        <xdr:cNvPr id="74" name="テキスト ボックス 73"/>
        <xdr:cNvSpPr txBox="1"/>
      </xdr:nvSpPr>
      <xdr:spPr>
        <a:xfrm>
          <a:off x="3924300" y="218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105727</xdr:rowOff>
    </xdr:from>
    <xdr:to>
      <xdr:col>19</xdr:col>
      <xdr:colOff>38100</xdr:colOff>
      <xdr:row>14</xdr:row>
      <xdr:rowOff>35877</xdr:rowOff>
    </xdr:to>
    <xdr:sp macro="" textlink="">
      <xdr:nvSpPr>
        <xdr:cNvPr id="75" name="楕円 74"/>
        <xdr:cNvSpPr/>
      </xdr:nvSpPr>
      <xdr:spPr bwMode="auto">
        <a:xfrm>
          <a:off x="3556000" y="238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46054</xdr:rowOff>
    </xdr:from>
    <xdr:ext cx="762000" cy="259045"/>
    <xdr:sp macro="" textlink="">
      <xdr:nvSpPr>
        <xdr:cNvPr id="76" name="テキスト ボックス 75"/>
        <xdr:cNvSpPr txBox="1"/>
      </xdr:nvSpPr>
      <xdr:spPr>
        <a:xfrm>
          <a:off x="3225800" y="215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128702</xdr:rowOff>
    </xdr:from>
    <xdr:to>
      <xdr:col>15</xdr:col>
      <xdr:colOff>101600</xdr:colOff>
      <xdr:row>15</xdr:row>
      <xdr:rowOff>58852</xdr:rowOff>
    </xdr:to>
    <xdr:sp macro="" textlink="">
      <xdr:nvSpPr>
        <xdr:cNvPr id="77" name="楕円 76"/>
        <xdr:cNvSpPr/>
      </xdr:nvSpPr>
      <xdr:spPr bwMode="auto">
        <a:xfrm>
          <a:off x="2857500" y="2576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69029</xdr:rowOff>
    </xdr:from>
    <xdr:ext cx="762000" cy="259045"/>
    <xdr:sp macro="" textlink="">
      <xdr:nvSpPr>
        <xdr:cNvPr id="78" name="テキスト ボックス 77"/>
        <xdr:cNvSpPr txBox="1"/>
      </xdr:nvSpPr>
      <xdr:spPr>
        <a:xfrm>
          <a:off x="2527300" y="234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3602</xdr:rowOff>
    </xdr:from>
    <xdr:to>
      <xdr:col>29</xdr:col>
      <xdr:colOff>127000</xdr:colOff>
      <xdr:row>36</xdr:row>
      <xdr:rowOff>15901</xdr:rowOff>
    </xdr:to>
    <xdr:cxnSp macro="">
      <xdr:nvCxnSpPr>
        <xdr:cNvPr id="110" name="直線コネクタ 109"/>
        <xdr:cNvCxnSpPr/>
      </xdr:nvCxnSpPr>
      <xdr:spPr bwMode="auto">
        <a:xfrm flipV="1">
          <a:off x="5003800" y="6956852"/>
          <a:ext cx="6477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331279</xdr:rowOff>
    </xdr:from>
    <xdr:ext cx="762000" cy="259045"/>
    <xdr:sp macro="" textlink="">
      <xdr:nvSpPr>
        <xdr:cNvPr id="111" name="人口1人当たり決算額の推移平均値テキスト445"/>
        <xdr:cNvSpPr txBox="1"/>
      </xdr:nvSpPr>
      <xdr:spPr>
        <a:xfrm>
          <a:off x="5740400" y="694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15901</xdr:rowOff>
    </xdr:from>
    <xdr:to>
      <xdr:col>26</xdr:col>
      <xdr:colOff>50800</xdr:colOff>
      <xdr:row>36</xdr:row>
      <xdr:rowOff>41915</xdr:rowOff>
    </xdr:to>
    <xdr:cxnSp macro="">
      <xdr:nvCxnSpPr>
        <xdr:cNvPr id="113" name="直線コネクタ 112"/>
        <xdr:cNvCxnSpPr/>
      </xdr:nvCxnSpPr>
      <xdr:spPr bwMode="auto">
        <a:xfrm flipV="1">
          <a:off x="4305300" y="6969151"/>
          <a:ext cx="698500" cy="2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41915</xdr:rowOff>
    </xdr:from>
    <xdr:to>
      <xdr:col>22</xdr:col>
      <xdr:colOff>114300</xdr:colOff>
      <xdr:row>36</xdr:row>
      <xdr:rowOff>72890</xdr:rowOff>
    </xdr:to>
    <xdr:cxnSp macro="">
      <xdr:nvCxnSpPr>
        <xdr:cNvPr id="116" name="直線コネクタ 115"/>
        <xdr:cNvCxnSpPr/>
      </xdr:nvCxnSpPr>
      <xdr:spPr bwMode="auto">
        <a:xfrm flipV="1">
          <a:off x="3606800" y="6995165"/>
          <a:ext cx="698500" cy="3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56271</xdr:rowOff>
    </xdr:from>
    <xdr:to>
      <xdr:col>18</xdr:col>
      <xdr:colOff>177800</xdr:colOff>
      <xdr:row>36</xdr:row>
      <xdr:rowOff>72890</xdr:rowOff>
    </xdr:to>
    <xdr:cxnSp macro="">
      <xdr:nvCxnSpPr>
        <xdr:cNvPr id="119" name="直線コネクタ 118"/>
        <xdr:cNvCxnSpPr/>
      </xdr:nvCxnSpPr>
      <xdr:spPr bwMode="auto">
        <a:xfrm>
          <a:off x="2908300" y="7009521"/>
          <a:ext cx="698500" cy="1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295702</xdr:rowOff>
    </xdr:from>
    <xdr:to>
      <xdr:col>29</xdr:col>
      <xdr:colOff>177800</xdr:colOff>
      <xdr:row>36</xdr:row>
      <xdr:rowOff>54402</xdr:rowOff>
    </xdr:to>
    <xdr:sp macro="" textlink="">
      <xdr:nvSpPr>
        <xdr:cNvPr id="129" name="楕円 128"/>
        <xdr:cNvSpPr/>
      </xdr:nvSpPr>
      <xdr:spPr bwMode="auto">
        <a:xfrm>
          <a:off x="5600700" y="690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140779</xdr:rowOff>
    </xdr:from>
    <xdr:ext cx="762000" cy="259045"/>
    <xdr:sp macro="" textlink="">
      <xdr:nvSpPr>
        <xdr:cNvPr id="130" name="人口1人当たり決算額の推移該当値テキスト445"/>
        <xdr:cNvSpPr txBox="1"/>
      </xdr:nvSpPr>
      <xdr:spPr>
        <a:xfrm>
          <a:off x="5740400" y="675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308001</xdr:rowOff>
    </xdr:from>
    <xdr:to>
      <xdr:col>26</xdr:col>
      <xdr:colOff>101600</xdr:colOff>
      <xdr:row>36</xdr:row>
      <xdr:rowOff>66701</xdr:rowOff>
    </xdr:to>
    <xdr:sp macro="" textlink="">
      <xdr:nvSpPr>
        <xdr:cNvPr id="131" name="楕円 130"/>
        <xdr:cNvSpPr/>
      </xdr:nvSpPr>
      <xdr:spPr bwMode="auto">
        <a:xfrm>
          <a:off x="4953000" y="691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51478</xdr:rowOff>
    </xdr:from>
    <xdr:ext cx="736600" cy="259045"/>
    <xdr:sp macro="" textlink="">
      <xdr:nvSpPr>
        <xdr:cNvPr id="132" name="テキスト ボックス 131"/>
        <xdr:cNvSpPr txBox="1"/>
      </xdr:nvSpPr>
      <xdr:spPr>
        <a:xfrm>
          <a:off x="4622800" y="7004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334015</xdr:rowOff>
    </xdr:from>
    <xdr:to>
      <xdr:col>22</xdr:col>
      <xdr:colOff>165100</xdr:colOff>
      <xdr:row>36</xdr:row>
      <xdr:rowOff>92715</xdr:rowOff>
    </xdr:to>
    <xdr:sp macro="" textlink="">
      <xdr:nvSpPr>
        <xdr:cNvPr id="133" name="楕円 132"/>
        <xdr:cNvSpPr/>
      </xdr:nvSpPr>
      <xdr:spPr bwMode="auto">
        <a:xfrm>
          <a:off x="4254500" y="694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77492</xdr:rowOff>
    </xdr:from>
    <xdr:ext cx="762000" cy="259045"/>
    <xdr:sp macro="" textlink="">
      <xdr:nvSpPr>
        <xdr:cNvPr id="134" name="テキスト ボックス 133"/>
        <xdr:cNvSpPr txBox="1"/>
      </xdr:nvSpPr>
      <xdr:spPr>
        <a:xfrm>
          <a:off x="3924300" y="70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22090</xdr:rowOff>
    </xdr:from>
    <xdr:to>
      <xdr:col>19</xdr:col>
      <xdr:colOff>38100</xdr:colOff>
      <xdr:row>36</xdr:row>
      <xdr:rowOff>123690</xdr:rowOff>
    </xdr:to>
    <xdr:sp macro="" textlink="">
      <xdr:nvSpPr>
        <xdr:cNvPr id="135" name="楕円 134"/>
        <xdr:cNvSpPr/>
      </xdr:nvSpPr>
      <xdr:spPr bwMode="auto">
        <a:xfrm>
          <a:off x="3556000" y="697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108467</xdr:rowOff>
    </xdr:from>
    <xdr:ext cx="762000" cy="259045"/>
    <xdr:sp macro="" textlink="">
      <xdr:nvSpPr>
        <xdr:cNvPr id="136" name="テキスト ボックス 135"/>
        <xdr:cNvSpPr txBox="1"/>
      </xdr:nvSpPr>
      <xdr:spPr>
        <a:xfrm>
          <a:off x="3225800" y="706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5471</xdr:rowOff>
    </xdr:from>
    <xdr:to>
      <xdr:col>15</xdr:col>
      <xdr:colOff>101600</xdr:colOff>
      <xdr:row>36</xdr:row>
      <xdr:rowOff>107071</xdr:rowOff>
    </xdr:to>
    <xdr:sp macro="" textlink="">
      <xdr:nvSpPr>
        <xdr:cNvPr id="137" name="楕円 136"/>
        <xdr:cNvSpPr/>
      </xdr:nvSpPr>
      <xdr:spPr bwMode="auto">
        <a:xfrm>
          <a:off x="2857500" y="695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91848</xdr:rowOff>
    </xdr:from>
    <xdr:ext cx="762000" cy="259045"/>
    <xdr:sp macro="" textlink="">
      <xdr:nvSpPr>
        <xdr:cNvPr id="138" name="テキスト ボックス 137"/>
        <xdr:cNvSpPr txBox="1"/>
      </xdr:nvSpPr>
      <xdr:spPr>
        <a:xfrm>
          <a:off x="2527300" y="704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35,954
35,681
357.91
21,854,922
21,121,753
715,051
12,644,950
21,564,400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90861</xdr:rowOff>
    </xdr:from>
    <xdr:to>
      <xdr:col>24</xdr:col>
      <xdr:colOff>63500</xdr:colOff>
      <xdr:row>33</xdr:row>
      <xdr:rowOff>115044</xdr:rowOff>
    </xdr:to>
    <xdr:cxnSp macro="">
      <xdr:nvCxnSpPr>
        <xdr:cNvPr id="63" name="直線コネクタ 62"/>
        <xdr:cNvCxnSpPr/>
      </xdr:nvCxnSpPr>
      <xdr:spPr>
        <a:xfrm flipV="1">
          <a:off x="3797300" y="5748711"/>
          <a:ext cx="8382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115044</xdr:rowOff>
    </xdr:from>
    <xdr:to>
      <xdr:col>19</xdr:col>
      <xdr:colOff>177800</xdr:colOff>
      <xdr:row>33</xdr:row>
      <xdr:rowOff>121314</xdr:rowOff>
    </xdr:to>
    <xdr:cxnSp macro="">
      <xdr:nvCxnSpPr>
        <xdr:cNvPr id="66" name="直線コネクタ 65"/>
        <xdr:cNvCxnSpPr/>
      </xdr:nvCxnSpPr>
      <xdr:spPr>
        <a:xfrm flipV="1">
          <a:off x="2908300" y="5772894"/>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111974</xdr:rowOff>
    </xdr:from>
    <xdr:to>
      <xdr:col>15</xdr:col>
      <xdr:colOff>50800</xdr:colOff>
      <xdr:row>33</xdr:row>
      <xdr:rowOff>121314</xdr:rowOff>
    </xdr:to>
    <xdr:cxnSp macro="">
      <xdr:nvCxnSpPr>
        <xdr:cNvPr id="69" name="直線コネクタ 68"/>
        <xdr:cNvCxnSpPr/>
      </xdr:nvCxnSpPr>
      <xdr:spPr>
        <a:xfrm>
          <a:off x="2019300" y="5769824"/>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112622</xdr:rowOff>
    </xdr:from>
    <xdr:ext cx="534377" cy="259045"/>
    <xdr:sp macro="" textlink="">
      <xdr:nvSpPr>
        <xdr:cNvPr id="71" name="テキスト ボックス 70"/>
        <xdr:cNvSpPr txBox="1"/>
      </xdr:nvSpPr>
      <xdr:spPr>
        <a:xfrm>
          <a:off x="2641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111974</xdr:rowOff>
    </xdr:from>
    <xdr:to>
      <xdr:col>10</xdr:col>
      <xdr:colOff>114300</xdr:colOff>
      <xdr:row>34</xdr:row>
      <xdr:rowOff>22102</xdr:rowOff>
    </xdr:to>
    <xdr:cxnSp macro="">
      <xdr:nvCxnSpPr>
        <xdr:cNvPr id="72" name="直線コネクタ 71"/>
        <xdr:cNvCxnSpPr/>
      </xdr:nvCxnSpPr>
      <xdr:spPr>
        <a:xfrm flipV="1">
          <a:off x="1130300" y="5769824"/>
          <a:ext cx="889000" cy="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40061</xdr:rowOff>
    </xdr:from>
    <xdr:to>
      <xdr:col>24</xdr:col>
      <xdr:colOff>114300</xdr:colOff>
      <xdr:row>33</xdr:row>
      <xdr:rowOff>141661</xdr:rowOff>
    </xdr:to>
    <xdr:sp macro="" textlink="">
      <xdr:nvSpPr>
        <xdr:cNvPr id="82" name="楕円 81"/>
        <xdr:cNvSpPr/>
      </xdr:nvSpPr>
      <xdr:spPr>
        <a:xfrm>
          <a:off x="4584700" y="56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62938</xdr:rowOff>
    </xdr:from>
    <xdr:ext cx="599010" cy="259045"/>
    <xdr:sp macro="" textlink="">
      <xdr:nvSpPr>
        <xdr:cNvPr id="83" name="人件費該当値テキスト"/>
        <xdr:cNvSpPr txBox="1"/>
      </xdr:nvSpPr>
      <xdr:spPr>
        <a:xfrm>
          <a:off x="4686300" y="554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64244</xdr:rowOff>
    </xdr:from>
    <xdr:to>
      <xdr:col>20</xdr:col>
      <xdr:colOff>38100</xdr:colOff>
      <xdr:row>33</xdr:row>
      <xdr:rowOff>165844</xdr:rowOff>
    </xdr:to>
    <xdr:sp macro="" textlink="">
      <xdr:nvSpPr>
        <xdr:cNvPr id="84" name="楕円 83"/>
        <xdr:cNvSpPr/>
      </xdr:nvSpPr>
      <xdr:spPr>
        <a:xfrm>
          <a:off x="3746500" y="5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10921</xdr:rowOff>
    </xdr:from>
    <xdr:ext cx="599010" cy="259045"/>
    <xdr:sp macro="" textlink="">
      <xdr:nvSpPr>
        <xdr:cNvPr id="85" name="テキスト ボックス 84"/>
        <xdr:cNvSpPr txBox="1"/>
      </xdr:nvSpPr>
      <xdr:spPr>
        <a:xfrm>
          <a:off x="3497795" y="549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70514</xdr:rowOff>
    </xdr:from>
    <xdr:to>
      <xdr:col>15</xdr:col>
      <xdr:colOff>101600</xdr:colOff>
      <xdr:row>34</xdr:row>
      <xdr:rowOff>664</xdr:rowOff>
    </xdr:to>
    <xdr:sp macro="" textlink="">
      <xdr:nvSpPr>
        <xdr:cNvPr id="86" name="楕円 85"/>
        <xdr:cNvSpPr/>
      </xdr:nvSpPr>
      <xdr:spPr>
        <a:xfrm>
          <a:off x="2857500" y="57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17191</xdr:rowOff>
    </xdr:from>
    <xdr:ext cx="599010" cy="259045"/>
    <xdr:sp macro="" textlink="">
      <xdr:nvSpPr>
        <xdr:cNvPr id="87" name="テキスト ボックス 86"/>
        <xdr:cNvSpPr txBox="1"/>
      </xdr:nvSpPr>
      <xdr:spPr>
        <a:xfrm>
          <a:off x="2608795" y="550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61174</xdr:rowOff>
    </xdr:from>
    <xdr:to>
      <xdr:col>10</xdr:col>
      <xdr:colOff>165100</xdr:colOff>
      <xdr:row>33</xdr:row>
      <xdr:rowOff>162774</xdr:rowOff>
    </xdr:to>
    <xdr:sp macro="" textlink="">
      <xdr:nvSpPr>
        <xdr:cNvPr id="88" name="楕円 87"/>
        <xdr:cNvSpPr/>
      </xdr:nvSpPr>
      <xdr:spPr>
        <a:xfrm>
          <a:off x="1968500" y="57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7851</xdr:rowOff>
    </xdr:from>
    <xdr:ext cx="599010" cy="259045"/>
    <xdr:sp macro="" textlink="">
      <xdr:nvSpPr>
        <xdr:cNvPr id="89" name="テキスト ボックス 88"/>
        <xdr:cNvSpPr txBox="1"/>
      </xdr:nvSpPr>
      <xdr:spPr>
        <a:xfrm>
          <a:off x="1719795" y="54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142752</xdr:rowOff>
    </xdr:from>
    <xdr:to>
      <xdr:col>6</xdr:col>
      <xdr:colOff>38100</xdr:colOff>
      <xdr:row>34</xdr:row>
      <xdr:rowOff>72902</xdr:rowOff>
    </xdr:to>
    <xdr:sp macro="" textlink="">
      <xdr:nvSpPr>
        <xdr:cNvPr id="90" name="楕円 89"/>
        <xdr:cNvSpPr/>
      </xdr:nvSpPr>
      <xdr:spPr>
        <a:xfrm>
          <a:off x="1079500" y="58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89429</xdr:rowOff>
    </xdr:from>
    <xdr:ext cx="534377" cy="259045"/>
    <xdr:sp macro="" textlink="">
      <xdr:nvSpPr>
        <xdr:cNvPr id="91" name="テキスト ボックス 90"/>
        <xdr:cNvSpPr txBox="1"/>
      </xdr:nvSpPr>
      <xdr:spPr>
        <a:xfrm>
          <a:off x="863111" y="55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146838</xdr:rowOff>
    </xdr:from>
    <xdr:to>
      <xdr:col>24</xdr:col>
      <xdr:colOff>63500</xdr:colOff>
      <xdr:row>56</xdr:row>
      <xdr:rowOff>152146</xdr:rowOff>
    </xdr:to>
    <xdr:cxnSp macro="">
      <xdr:nvCxnSpPr>
        <xdr:cNvPr id="121" name="直線コネクタ 120"/>
        <xdr:cNvCxnSpPr/>
      </xdr:nvCxnSpPr>
      <xdr:spPr>
        <a:xfrm>
          <a:off x="3797300" y="9748038"/>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128270</xdr:rowOff>
    </xdr:from>
    <xdr:to>
      <xdr:col>19</xdr:col>
      <xdr:colOff>177800</xdr:colOff>
      <xdr:row>56</xdr:row>
      <xdr:rowOff>146838</xdr:rowOff>
    </xdr:to>
    <xdr:cxnSp macro="">
      <xdr:nvCxnSpPr>
        <xdr:cNvPr id="124" name="直線コネクタ 123"/>
        <xdr:cNvCxnSpPr/>
      </xdr:nvCxnSpPr>
      <xdr:spPr>
        <a:xfrm>
          <a:off x="2908300" y="9729470"/>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114859</xdr:rowOff>
    </xdr:from>
    <xdr:to>
      <xdr:col>15</xdr:col>
      <xdr:colOff>50800</xdr:colOff>
      <xdr:row>56</xdr:row>
      <xdr:rowOff>128270</xdr:rowOff>
    </xdr:to>
    <xdr:cxnSp macro="">
      <xdr:nvCxnSpPr>
        <xdr:cNvPr id="127" name="直線コネクタ 126"/>
        <xdr:cNvCxnSpPr/>
      </xdr:nvCxnSpPr>
      <xdr:spPr>
        <a:xfrm>
          <a:off x="2019300" y="9716059"/>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114859</xdr:rowOff>
    </xdr:from>
    <xdr:to>
      <xdr:col>10</xdr:col>
      <xdr:colOff>114300</xdr:colOff>
      <xdr:row>57</xdr:row>
      <xdr:rowOff>17208</xdr:rowOff>
    </xdr:to>
    <xdr:cxnSp macro="">
      <xdr:nvCxnSpPr>
        <xdr:cNvPr id="130" name="直線コネクタ 129"/>
        <xdr:cNvCxnSpPr/>
      </xdr:nvCxnSpPr>
      <xdr:spPr>
        <a:xfrm flipV="1">
          <a:off x="1130300" y="9716059"/>
          <a:ext cx="889000" cy="7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101346</xdr:rowOff>
    </xdr:from>
    <xdr:to>
      <xdr:col>24</xdr:col>
      <xdr:colOff>114300</xdr:colOff>
      <xdr:row>57</xdr:row>
      <xdr:rowOff>31496</xdr:rowOff>
    </xdr:to>
    <xdr:sp macro="" textlink="">
      <xdr:nvSpPr>
        <xdr:cNvPr id="140" name="楕円 139"/>
        <xdr:cNvSpPr/>
      </xdr:nvSpPr>
      <xdr:spPr>
        <a:xfrm>
          <a:off x="4584700" y="97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79773</xdr:rowOff>
    </xdr:from>
    <xdr:ext cx="534377" cy="259045"/>
    <xdr:sp macro="" textlink="">
      <xdr:nvSpPr>
        <xdr:cNvPr id="141" name="物件費該当値テキスト"/>
        <xdr:cNvSpPr txBox="1"/>
      </xdr:nvSpPr>
      <xdr:spPr>
        <a:xfrm>
          <a:off x="4686300" y="96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96038</xdr:rowOff>
    </xdr:from>
    <xdr:to>
      <xdr:col>20</xdr:col>
      <xdr:colOff>38100</xdr:colOff>
      <xdr:row>57</xdr:row>
      <xdr:rowOff>26188</xdr:rowOff>
    </xdr:to>
    <xdr:sp macro="" textlink="">
      <xdr:nvSpPr>
        <xdr:cNvPr id="142" name="楕円 141"/>
        <xdr:cNvSpPr/>
      </xdr:nvSpPr>
      <xdr:spPr>
        <a:xfrm>
          <a:off x="3746500" y="96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17315</xdr:rowOff>
    </xdr:from>
    <xdr:ext cx="534377" cy="259045"/>
    <xdr:sp macro="" textlink="">
      <xdr:nvSpPr>
        <xdr:cNvPr id="143" name="テキスト ボックス 142"/>
        <xdr:cNvSpPr txBox="1"/>
      </xdr:nvSpPr>
      <xdr:spPr>
        <a:xfrm>
          <a:off x="3530111" y="97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77470</xdr:rowOff>
    </xdr:from>
    <xdr:to>
      <xdr:col>15</xdr:col>
      <xdr:colOff>101600</xdr:colOff>
      <xdr:row>57</xdr:row>
      <xdr:rowOff>7620</xdr:rowOff>
    </xdr:to>
    <xdr:sp macro="" textlink="">
      <xdr:nvSpPr>
        <xdr:cNvPr id="144" name="楕円 143"/>
        <xdr:cNvSpPr/>
      </xdr:nvSpPr>
      <xdr:spPr>
        <a:xfrm>
          <a:off x="28575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170197</xdr:rowOff>
    </xdr:from>
    <xdr:ext cx="534377" cy="259045"/>
    <xdr:sp macro="" textlink="">
      <xdr:nvSpPr>
        <xdr:cNvPr id="145" name="テキスト ボックス 144"/>
        <xdr:cNvSpPr txBox="1"/>
      </xdr:nvSpPr>
      <xdr:spPr>
        <a:xfrm>
          <a:off x="2641111" y="97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64059</xdr:rowOff>
    </xdr:from>
    <xdr:to>
      <xdr:col>10</xdr:col>
      <xdr:colOff>165100</xdr:colOff>
      <xdr:row>56</xdr:row>
      <xdr:rowOff>165659</xdr:rowOff>
    </xdr:to>
    <xdr:sp macro="" textlink="">
      <xdr:nvSpPr>
        <xdr:cNvPr id="146" name="楕円 145"/>
        <xdr:cNvSpPr/>
      </xdr:nvSpPr>
      <xdr:spPr>
        <a:xfrm>
          <a:off x="1968500" y="96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156786</xdr:rowOff>
    </xdr:from>
    <xdr:ext cx="534377" cy="259045"/>
    <xdr:sp macro="" textlink="">
      <xdr:nvSpPr>
        <xdr:cNvPr id="147" name="テキスト ボックス 146"/>
        <xdr:cNvSpPr txBox="1"/>
      </xdr:nvSpPr>
      <xdr:spPr>
        <a:xfrm>
          <a:off x="1752111" y="97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137858</xdr:rowOff>
    </xdr:from>
    <xdr:to>
      <xdr:col>6</xdr:col>
      <xdr:colOff>38100</xdr:colOff>
      <xdr:row>57</xdr:row>
      <xdr:rowOff>68008</xdr:rowOff>
    </xdr:to>
    <xdr:sp macro="" textlink="">
      <xdr:nvSpPr>
        <xdr:cNvPr id="148" name="楕円 147"/>
        <xdr:cNvSpPr/>
      </xdr:nvSpPr>
      <xdr:spPr>
        <a:xfrm>
          <a:off x="1079500" y="97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59135</xdr:rowOff>
    </xdr:from>
    <xdr:ext cx="534377" cy="259045"/>
    <xdr:sp macro="" textlink="">
      <xdr:nvSpPr>
        <xdr:cNvPr id="149" name="テキスト ボックス 148"/>
        <xdr:cNvSpPr txBox="1"/>
      </xdr:nvSpPr>
      <xdr:spPr>
        <a:xfrm>
          <a:off x="863111" y="98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165395</xdr:rowOff>
    </xdr:from>
    <xdr:to>
      <xdr:col>24</xdr:col>
      <xdr:colOff>63500</xdr:colOff>
      <xdr:row>78</xdr:row>
      <xdr:rowOff>6700</xdr:rowOff>
    </xdr:to>
    <xdr:cxnSp macro="">
      <xdr:nvCxnSpPr>
        <xdr:cNvPr id="176" name="直線コネクタ 175"/>
        <xdr:cNvCxnSpPr/>
      </xdr:nvCxnSpPr>
      <xdr:spPr>
        <a:xfrm>
          <a:off x="3797300" y="13367045"/>
          <a:ext cx="8382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165395</xdr:rowOff>
    </xdr:from>
    <xdr:to>
      <xdr:col>19</xdr:col>
      <xdr:colOff>177800</xdr:colOff>
      <xdr:row>78</xdr:row>
      <xdr:rowOff>322</xdr:rowOff>
    </xdr:to>
    <xdr:cxnSp macro="">
      <xdr:nvCxnSpPr>
        <xdr:cNvPr id="179" name="直線コネクタ 178"/>
        <xdr:cNvCxnSpPr/>
      </xdr:nvCxnSpPr>
      <xdr:spPr>
        <a:xfrm flipV="1">
          <a:off x="2908300" y="13367045"/>
          <a:ext cx="889000" cy="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166492</xdr:rowOff>
    </xdr:from>
    <xdr:to>
      <xdr:col>15</xdr:col>
      <xdr:colOff>50800</xdr:colOff>
      <xdr:row>78</xdr:row>
      <xdr:rowOff>322</xdr:rowOff>
    </xdr:to>
    <xdr:cxnSp macro="">
      <xdr:nvCxnSpPr>
        <xdr:cNvPr id="182" name="直線コネクタ 181"/>
        <xdr:cNvCxnSpPr/>
      </xdr:nvCxnSpPr>
      <xdr:spPr>
        <a:xfrm>
          <a:off x="2019300" y="13368142"/>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166492</xdr:rowOff>
    </xdr:from>
    <xdr:to>
      <xdr:col>10</xdr:col>
      <xdr:colOff>114300</xdr:colOff>
      <xdr:row>77</xdr:row>
      <xdr:rowOff>168824</xdr:rowOff>
    </xdr:to>
    <xdr:cxnSp macro="">
      <xdr:nvCxnSpPr>
        <xdr:cNvPr id="185" name="直線コネクタ 184"/>
        <xdr:cNvCxnSpPr/>
      </xdr:nvCxnSpPr>
      <xdr:spPr>
        <a:xfrm flipV="1">
          <a:off x="1130300" y="1336814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9" name="テキスト ボックス 188"/>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127350</xdr:rowOff>
    </xdr:from>
    <xdr:to>
      <xdr:col>24</xdr:col>
      <xdr:colOff>114300</xdr:colOff>
      <xdr:row>78</xdr:row>
      <xdr:rowOff>57500</xdr:rowOff>
    </xdr:to>
    <xdr:sp macro="" textlink="">
      <xdr:nvSpPr>
        <xdr:cNvPr id="195" name="楕円 194"/>
        <xdr:cNvSpPr/>
      </xdr:nvSpPr>
      <xdr:spPr>
        <a:xfrm>
          <a:off x="4584700" y="133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47141</xdr:rowOff>
    </xdr:from>
    <xdr:ext cx="469744" cy="259045"/>
    <xdr:sp macro="" textlink="">
      <xdr:nvSpPr>
        <xdr:cNvPr id="196" name="維持補修費該当値テキスト"/>
        <xdr:cNvSpPr txBox="1"/>
      </xdr:nvSpPr>
      <xdr:spPr>
        <a:xfrm>
          <a:off x="4686300" y="1324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114595</xdr:rowOff>
    </xdr:from>
    <xdr:to>
      <xdr:col>20</xdr:col>
      <xdr:colOff>38100</xdr:colOff>
      <xdr:row>78</xdr:row>
      <xdr:rowOff>44745</xdr:rowOff>
    </xdr:to>
    <xdr:sp macro="" textlink="">
      <xdr:nvSpPr>
        <xdr:cNvPr id="197" name="楕円 196"/>
        <xdr:cNvSpPr/>
      </xdr:nvSpPr>
      <xdr:spPr>
        <a:xfrm>
          <a:off x="3746500" y="133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35872</xdr:rowOff>
    </xdr:from>
    <xdr:ext cx="469744" cy="259045"/>
    <xdr:sp macro="" textlink="">
      <xdr:nvSpPr>
        <xdr:cNvPr id="198" name="テキスト ボックス 197"/>
        <xdr:cNvSpPr txBox="1"/>
      </xdr:nvSpPr>
      <xdr:spPr>
        <a:xfrm>
          <a:off x="3562428" y="134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120972</xdr:rowOff>
    </xdr:from>
    <xdr:to>
      <xdr:col>15</xdr:col>
      <xdr:colOff>101600</xdr:colOff>
      <xdr:row>78</xdr:row>
      <xdr:rowOff>51122</xdr:rowOff>
    </xdr:to>
    <xdr:sp macro="" textlink="">
      <xdr:nvSpPr>
        <xdr:cNvPr id="199" name="楕円 198"/>
        <xdr:cNvSpPr/>
      </xdr:nvSpPr>
      <xdr:spPr>
        <a:xfrm>
          <a:off x="2857500" y="133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42249</xdr:rowOff>
    </xdr:from>
    <xdr:ext cx="469744" cy="259045"/>
    <xdr:sp macro="" textlink="">
      <xdr:nvSpPr>
        <xdr:cNvPr id="200" name="テキスト ボックス 199"/>
        <xdr:cNvSpPr txBox="1"/>
      </xdr:nvSpPr>
      <xdr:spPr>
        <a:xfrm>
          <a:off x="2673428" y="1341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115692</xdr:rowOff>
    </xdr:from>
    <xdr:to>
      <xdr:col>10</xdr:col>
      <xdr:colOff>165100</xdr:colOff>
      <xdr:row>78</xdr:row>
      <xdr:rowOff>45842</xdr:rowOff>
    </xdr:to>
    <xdr:sp macro="" textlink="">
      <xdr:nvSpPr>
        <xdr:cNvPr id="201" name="楕円 200"/>
        <xdr:cNvSpPr/>
      </xdr:nvSpPr>
      <xdr:spPr>
        <a:xfrm>
          <a:off x="1968500" y="133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36969</xdr:rowOff>
    </xdr:from>
    <xdr:ext cx="469744" cy="259045"/>
    <xdr:sp macro="" textlink="">
      <xdr:nvSpPr>
        <xdr:cNvPr id="202" name="テキスト ボックス 201"/>
        <xdr:cNvSpPr txBox="1"/>
      </xdr:nvSpPr>
      <xdr:spPr>
        <a:xfrm>
          <a:off x="1784428" y="1341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118024</xdr:rowOff>
    </xdr:from>
    <xdr:to>
      <xdr:col>6</xdr:col>
      <xdr:colOff>38100</xdr:colOff>
      <xdr:row>78</xdr:row>
      <xdr:rowOff>48174</xdr:rowOff>
    </xdr:to>
    <xdr:sp macro="" textlink="">
      <xdr:nvSpPr>
        <xdr:cNvPr id="203" name="楕円 202"/>
        <xdr:cNvSpPr/>
      </xdr:nvSpPr>
      <xdr:spPr>
        <a:xfrm>
          <a:off x="1079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64701</xdr:rowOff>
    </xdr:from>
    <xdr:ext cx="469744" cy="259045"/>
    <xdr:sp macro="" textlink="">
      <xdr:nvSpPr>
        <xdr:cNvPr id="204" name="テキスト ボックス 203"/>
        <xdr:cNvSpPr txBox="1"/>
      </xdr:nvSpPr>
      <xdr:spPr>
        <a:xfrm>
          <a:off x="895428" y="130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168700</xdr:rowOff>
    </xdr:from>
    <xdr:to>
      <xdr:col>24</xdr:col>
      <xdr:colOff>63500</xdr:colOff>
      <xdr:row>93</xdr:row>
      <xdr:rowOff>40292</xdr:rowOff>
    </xdr:to>
    <xdr:cxnSp macro="">
      <xdr:nvCxnSpPr>
        <xdr:cNvPr id="236" name="直線コネクタ 235"/>
        <xdr:cNvCxnSpPr/>
      </xdr:nvCxnSpPr>
      <xdr:spPr>
        <a:xfrm>
          <a:off x="3797300" y="15942100"/>
          <a:ext cx="8382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168700</xdr:rowOff>
    </xdr:from>
    <xdr:to>
      <xdr:col>19</xdr:col>
      <xdr:colOff>177800</xdr:colOff>
      <xdr:row>94</xdr:row>
      <xdr:rowOff>111810</xdr:rowOff>
    </xdr:to>
    <xdr:cxnSp macro="">
      <xdr:nvCxnSpPr>
        <xdr:cNvPr id="239" name="直線コネクタ 238"/>
        <xdr:cNvCxnSpPr/>
      </xdr:nvCxnSpPr>
      <xdr:spPr>
        <a:xfrm flipV="1">
          <a:off x="2908300" y="15942100"/>
          <a:ext cx="889000" cy="2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111810</xdr:rowOff>
    </xdr:from>
    <xdr:to>
      <xdr:col>15</xdr:col>
      <xdr:colOff>50800</xdr:colOff>
      <xdr:row>95</xdr:row>
      <xdr:rowOff>15881</xdr:rowOff>
    </xdr:to>
    <xdr:cxnSp macro="">
      <xdr:nvCxnSpPr>
        <xdr:cNvPr id="242" name="直線コネクタ 241"/>
        <xdr:cNvCxnSpPr/>
      </xdr:nvCxnSpPr>
      <xdr:spPr>
        <a:xfrm flipV="1">
          <a:off x="2019300" y="16228110"/>
          <a:ext cx="889000" cy="7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94482</xdr:rowOff>
    </xdr:from>
    <xdr:ext cx="534377" cy="259045"/>
    <xdr:sp macro="" textlink="">
      <xdr:nvSpPr>
        <xdr:cNvPr id="244" name="テキスト ボックス 243"/>
        <xdr:cNvSpPr txBox="1"/>
      </xdr:nvSpPr>
      <xdr:spPr>
        <a:xfrm>
          <a:off x="2641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15881</xdr:rowOff>
    </xdr:from>
    <xdr:to>
      <xdr:col>10</xdr:col>
      <xdr:colOff>114300</xdr:colOff>
      <xdr:row>96</xdr:row>
      <xdr:rowOff>33206</xdr:rowOff>
    </xdr:to>
    <xdr:cxnSp macro="">
      <xdr:nvCxnSpPr>
        <xdr:cNvPr id="245" name="直線コネクタ 244"/>
        <xdr:cNvCxnSpPr/>
      </xdr:nvCxnSpPr>
      <xdr:spPr>
        <a:xfrm flipV="1">
          <a:off x="1130300" y="16303631"/>
          <a:ext cx="889000" cy="18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46688</xdr:rowOff>
    </xdr:from>
    <xdr:ext cx="534377" cy="259045"/>
    <xdr:sp macro="" textlink="">
      <xdr:nvSpPr>
        <xdr:cNvPr id="247" name="テキスト ボックス 246"/>
        <xdr:cNvSpPr txBox="1"/>
      </xdr:nvSpPr>
      <xdr:spPr>
        <a:xfrm>
          <a:off x="1752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142764</xdr:rowOff>
    </xdr:from>
    <xdr:ext cx="534377" cy="259045"/>
    <xdr:sp macro="" textlink="">
      <xdr:nvSpPr>
        <xdr:cNvPr id="249" name="テキスト ボックス 248"/>
        <xdr:cNvSpPr txBox="1"/>
      </xdr:nvSpPr>
      <xdr:spPr>
        <a:xfrm>
          <a:off x="863111" y="169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160942</xdr:rowOff>
    </xdr:from>
    <xdr:to>
      <xdr:col>24</xdr:col>
      <xdr:colOff>114300</xdr:colOff>
      <xdr:row>93</xdr:row>
      <xdr:rowOff>91092</xdr:rowOff>
    </xdr:to>
    <xdr:sp macro="" textlink="">
      <xdr:nvSpPr>
        <xdr:cNvPr id="255" name="楕円 254"/>
        <xdr:cNvSpPr/>
      </xdr:nvSpPr>
      <xdr:spPr>
        <a:xfrm>
          <a:off x="4584700" y="159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12369</xdr:rowOff>
    </xdr:from>
    <xdr:ext cx="599010" cy="259045"/>
    <xdr:sp macro="" textlink="">
      <xdr:nvSpPr>
        <xdr:cNvPr id="256" name="扶助費該当値テキスト"/>
        <xdr:cNvSpPr txBox="1"/>
      </xdr:nvSpPr>
      <xdr:spPr>
        <a:xfrm>
          <a:off x="4686300" y="1578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117900</xdr:rowOff>
    </xdr:from>
    <xdr:to>
      <xdr:col>20</xdr:col>
      <xdr:colOff>38100</xdr:colOff>
      <xdr:row>93</xdr:row>
      <xdr:rowOff>48050</xdr:rowOff>
    </xdr:to>
    <xdr:sp macro="" textlink="">
      <xdr:nvSpPr>
        <xdr:cNvPr id="257" name="楕円 256"/>
        <xdr:cNvSpPr/>
      </xdr:nvSpPr>
      <xdr:spPr>
        <a:xfrm>
          <a:off x="3746500" y="158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64577</xdr:rowOff>
    </xdr:from>
    <xdr:ext cx="599010" cy="259045"/>
    <xdr:sp macro="" textlink="">
      <xdr:nvSpPr>
        <xdr:cNvPr id="258" name="テキスト ボックス 257"/>
        <xdr:cNvSpPr txBox="1"/>
      </xdr:nvSpPr>
      <xdr:spPr>
        <a:xfrm>
          <a:off x="3497795" y="1566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61010</xdr:rowOff>
    </xdr:from>
    <xdr:to>
      <xdr:col>15</xdr:col>
      <xdr:colOff>101600</xdr:colOff>
      <xdr:row>94</xdr:row>
      <xdr:rowOff>162610</xdr:rowOff>
    </xdr:to>
    <xdr:sp macro="" textlink="">
      <xdr:nvSpPr>
        <xdr:cNvPr id="259" name="楕円 258"/>
        <xdr:cNvSpPr/>
      </xdr:nvSpPr>
      <xdr:spPr>
        <a:xfrm>
          <a:off x="2857500" y="161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7687</xdr:rowOff>
    </xdr:from>
    <xdr:ext cx="599010" cy="259045"/>
    <xdr:sp macro="" textlink="">
      <xdr:nvSpPr>
        <xdr:cNvPr id="260" name="テキスト ボックス 259"/>
        <xdr:cNvSpPr txBox="1"/>
      </xdr:nvSpPr>
      <xdr:spPr>
        <a:xfrm>
          <a:off x="2608795" y="1595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136531</xdr:rowOff>
    </xdr:from>
    <xdr:to>
      <xdr:col>10</xdr:col>
      <xdr:colOff>165100</xdr:colOff>
      <xdr:row>95</xdr:row>
      <xdr:rowOff>66681</xdr:rowOff>
    </xdr:to>
    <xdr:sp macro="" textlink="">
      <xdr:nvSpPr>
        <xdr:cNvPr id="261" name="楕円 260"/>
        <xdr:cNvSpPr/>
      </xdr:nvSpPr>
      <xdr:spPr>
        <a:xfrm>
          <a:off x="1968500" y="16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83208</xdr:rowOff>
    </xdr:from>
    <xdr:ext cx="599010" cy="259045"/>
    <xdr:sp macro="" textlink="">
      <xdr:nvSpPr>
        <xdr:cNvPr id="262" name="テキスト ボックス 261"/>
        <xdr:cNvSpPr txBox="1"/>
      </xdr:nvSpPr>
      <xdr:spPr>
        <a:xfrm>
          <a:off x="1719795" y="1602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153856</xdr:rowOff>
    </xdr:from>
    <xdr:to>
      <xdr:col>6</xdr:col>
      <xdr:colOff>38100</xdr:colOff>
      <xdr:row>96</xdr:row>
      <xdr:rowOff>84006</xdr:rowOff>
    </xdr:to>
    <xdr:sp macro="" textlink="">
      <xdr:nvSpPr>
        <xdr:cNvPr id="263" name="楕円 262"/>
        <xdr:cNvSpPr/>
      </xdr:nvSpPr>
      <xdr:spPr>
        <a:xfrm>
          <a:off x="1079500" y="164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100533</xdr:rowOff>
    </xdr:from>
    <xdr:ext cx="534377" cy="259045"/>
    <xdr:sp macro="" textlink="">
      <xdr:nvSpPr>
        <xdr:cNvPr id="264" name="テキスト ボックス 263"/>
        <xdr:cNvSpPr txBox="1"/>
      </xdr:nvSpPr>
      <xdr:spPr>
        <a:xfrm>
          <a:off x="863111" y="162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143994</xdr:rowOff>
    </xdr:from>
    <xdr:to>
      <xdr:col>55</xdr:col>
      <xdr:colOff>0</xdr:colOff>
      <xdr:row>36</xdr:row>
      <xdr:rowOff>14411</xdr:rowOff>
    </xdr:to>
    <xdr:cxnSp macro="">
      <xdr:nvCxnSpPr>
        <xdr:cNvPr id="296" name="直線コネクタ 295"/>
        <xdr:cNvCxnSpPr/>
      </xdr:nvCxnSpPr>
      <xdr:spPr>
        <a:xfrm>
          <a:off x="9639300" y="6144744"/>
          <a:ext cx="8382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18101</xdr:rowOff>
    </xdr:from>
    <xdr:to>
      <xdr:col>50</xdr:col>
      <xdr:colOff>114300</xdr:colOff>
      <xdr:row>35</xdr:row>
      <xdr:rowOff>143994</xdr:rowOff>
    </xdr:to>
    <xdr:cxnSp macro="">
      <xdr:nvCxnSpPr>
        <xdr:cNvPr id="299" name="直線コネクタ 298"/>
        <xdr:cNvCxnSpPr/>
      </xdr:nvCxnSpPr>
      <xdr:spPr>
        <a:xfrm>
          <a:off x="8750300" y="6018851"/>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18101</xdr:rowOff>
    </xdr:from>
    <xdr:to>
      <xdr:col>45</xdr:col>
      <xdr:colOff>177800</xdr:colOff>
      <xdr:row>36</xdr:row>
      <xdr:rowOff>73128</xdr:rowOff>
    </xdr:to>
    <xdr:cxnSp macro="">
      <xdr:nvCxnSpPr>
        <xdr:cNvPr id="302" name="直線コネクタ 301"/>
        <xdr:cNvCxnSpPr/>
      </xdr:nvCxnSpPr>
      <xdr:spPr>
        <a:xfrm flipV="1">
          <a:off x="7861300" y="6018851"/>
          <a:ext cx="889000" cy="2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69221</xdr:rowOff>
    </xdr:from>
    <xdr:ext cx="534377" cy="259045"/>
    <xdr:sp macro="" textlink="">
      <xdr:nvSpPr>
        <xdr:cNvPr id="304" name="テキスト ボックス 303"/>
        <xdr:cNvSpPr txBox="1"/>
      </xdr:nvSpPr>
      <xdr:spPr>
        <a:xfrm>
          <a:off x="8483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73128</xdr:rowOff>
    </xdr:from>
    <xdr:to>
      <xdr:col>41</xdr:col>
      <xdr:colOff>50800</xdr:colOff>
      <xdr:row>36</xdr:row>
      <xdr:rowOff>93849</xdr:rowOff>
    </xdr:to>
    <xdr:cxnSp macro="">
      <xdr:nvCxnSpPr>
        <xdr:cNvPr id="305" name="直線コネクタ 304"/>
        <xdr:cNvCxnSpPr/>
      </xdr:nvCxnSpPr>
      <xdr:spPr>
        <a:xfrm flipV="1">
          <a:off x="6972300" y="6245328"/>
          <a:ext cx="8890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7" name="テキスト ボックス 306"/>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135061</xdr:rowOff>
    </xdr:from>
    <xdr:to>
      <xdr:col>55</xdr:col>
      <xdr:colOff>50800</xdr:colOff>
      <xdr:row>36</xdr:row>
      <xdr:rowOff>65211</xdr:rowOff>
    </xdr:to>
    <xdr:sp macro="" textlink="">
      <xdr:nvSpPr>
        <xdr:cNvPr id="315" name="楕円 314"/>
        <xdr:cNvSpPr/>
      </xdr:nvSpPr>
      <xdr:spPr>
        <a:xfrm>
          <a:off x="10426700" y="61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113488</xdr:rowOff>
    </xdr:from>
    <xdr:ext cx="534377" cy="259045"/>
    <xdr:sp macro="" textlink="">
      <xdr:nvSpPr>
        <xdr:cNvPr id="316" name="補助費等該当値テキスト"/>
        <xdr:cNvSpPr txBox="1"/>
      </xdr:nvSpPr>
      <xdr:spPr>
        <a:xfrm>
          <a:off x="10528300" y="61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93194</xdr:rowOff>
    </xdr:from>
    <xdr:to>
      <xdr:col>50</xdr:col>
      <xdr:colOff>165100</xdr:colOff>
      <xdr:row>36</xdr:row>
      <xdr:rowOff>23344</xdr:rowOff>
    </xdr:to>
    <xdr:sp macro="" textlink="">
      <xdr:nvSpPr>
        <xdr:cNvPr id="317" name="楕円 316"/>
        <xdr:cNvSpPr/>
      </xdr:nvSpPr>
      <xdr:spPr>
        <a:xfrm>
          <a:off x="9588500" y="6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14471</xdr:rowOff>
    </xdr:from>
    <xdr:ext cx="534377" cy="259045"/>
    <xdr:sp macro="" textlink="">
      <xdr:nvSpPr>
        <xdr:cNvPr id="318" name="テキスト ボックス 317"/>
        <xdr:cNvSpPr txBox="1"/>
      </xdr:nvSpPr>
      <xdr:spPr>
        <a:xfrm>
          <a:off x="9372111" y="618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138751</xdr:rowOff>
    </xdr:from>
    <xdr:to>
      <xdr:col>46</xdr:col>
      <xdr:colOff>38100</xdr:colOff>
      <xdr:row>35</xdr:row>
      <xdr:rowOff>68901</xdr:rowOff>
    </xdr:to>
    <xdr:sp macro="" textlink="">
      <xdr:nvSpPr>
        <xdr:cNvPr id="319" name="楕円 318"/>
        <xdr:cNvSpPr/>
      </xdr:nvSpPr>
      <xdr:spPr>
        <a:xfrm>
          <a:off x="8699500" y="59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85428</xdr:rowOff>
    </xdr:from>
    <xdr:ext cx="534377" cy="259045"/>
    <xdr:sp macro="" textlink="">
      <xdr:nvSpPr>
        <xdr:cNvPr id="320" name="テキスト ボックス 319"/>
        <xdr:cNvSpPr txBox="1"/>
      </xdr:nvSpPr>
      <xdr:spPr>
        <a:xfrm>
          <a:off x="8483111" y="57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22328</xdr:rowOff>
    </xdr:from>
    <xdr:to>
      <xdr:col>41</xdr:col>
      <xdr:colOff>101600</xdr:colOff>
      <xdr:row>36</xdr:row>
      <xdr:rowOff>123928</xdr:rowOff>
    </xdr:to>
    <xdr:sp macro="" textlink="">
      <xdr:nvSpPr>
        <xdr:cNvPr id="321" name="楕円 320"/>
        <xdr:cNvSpPr/>
      </xdr:nvSpPr>
      <xdr:spPr>
        <a:xfrm>
          <a:off x="7810500" y="6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115055</xdr:rowOff>
    </xdr:from>
    <xdr:ext cx="534377" cy="259045"/>
    <xdr:sp macro="" textlink="">
      <xdr:nvSpPr>
        <xdr:cNvPr id="322" name="テキスト ボックス 321"/>
        <xdr:cNvSpPr txBox="1"/>
      </xdr:nvSpPr>
      <xdr:spPr>
        <a:xfrm>
          <a:off x="7594111" y="62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43049</xdr:rowOff>
    </xdr:from>
    <xdr:to>
      <xdr:col>36</xdr:col>
      <xdr:colOff>165100</xdr:colOff>
      <xdr:row>36</xdr:row>
      <xdr:rowOff>144649</xdr:rowOff>
    </xdr:to>
    <xdr:sp macro="" textlink="">
      <xdr:nvSpPr>
        <xdr:cNvPr id="323" name="楕円 322"/>
        <xdr:cNvSpPr/>
      </xdr:nvSpPr>
      <xdr:spPr>
        <a:xfrm>
          <a:off x="6921500" y="621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135776</xdr:rowOff>
    </xdr:from>
    <xdr:ext cx="534377" cy="259045"/>
    <xdr:sp macro="" textlink="">
      <xdr:nvSpPr>
        <xdr:cNvPr id="324" name="テキスト ボックス 323"/>
        <xdr:cNvSpPr txBox="1"/>
      </xdr:nvSpPr>
      <xdr:spPr>
        <a:xfrm>
          <a:off x="6705111" y="63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156622</xdr:rowOff>
    </xdr:from>
    <xdr:to>
      <xdr:col>55</xdr:col>
      <xdr:colOff>0</xdr:colOff>
      <xdr:row>58</xdr:row>
      <xdr:rowOff>167190</xdr:rowOff>
    </xdr:to>
    <xdr:cxnSp macro="">
      <xdr:nvCxnSpPr>
        <xdr:cNvPr id="353" name="直線コネクタ 352"/>
        <xdr:cNvCxnSpPr/>
      </xdr:nvCxnSpPr>
      <xdr:spPr>
        <a:xfrm flipV="1">
          <a:off x="9639300" y="10100722"/>
          <a:ext cx="838200" cy="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167190</xdr:rowOff>
    </xdr:from>
    <xdr:to>
      <xdr:col>50</xdr:col>
      <xdr:colOff>114300</xdr:colOff>
      <xdr:row>58</xdr:row>
      <xdr:rowOff>167660</xdr:rowOff>
    </xdr:to>
    <xdr:cxnSp macro="">
      <xdr:nvCxnSpPr>
        <xdr:cNvPr id="356" name="直線コネクタ 355"/>
        <xdr:cNvCxnSpPr/>
      </xdr:nvCxnSpPr>
      <xdr:spPr>
        <a:xfrm flipV="1">
          <a:off x="8750300" y="1011129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143201</xdr:rowOff>
    </xdr:from>
    <xdr:to>
      <xdr:col>45</xdr:col>
      <xdr:colOff>177800</xdr:colOff>
      <xdr:row>58</xdr:row>
      <xdr:rowOff>167660</xdr:rowOff>
    </xdr:to>
    <xdr:cxnSp macro="">
      <xdr:nvCxnSpPr>
        <xdr:cNvPr id="359" name="直線コネクタ 358"/>
        <xdr:cNvCxnSpPr/>
      </xdr:nvCxnSpPr>
      <xdr:spPr>
        <a:xfrm>
          <a:off x="7861300" y="10087301"/>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1" name="テキスト ボックス 360"/>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126311</xdr:rowOff>
    </xdr:from>
    <xdr:to>
      <xdr:col>41</xdr:col>
      <xdr:colOff>50800</xdr:colOff>
      <xdr:row>58</xdr:row>
      <xdr:rowOff>143201</xdr:rowOff>
    </xdr:to>
    <xdr:cxnSp macro="">
      <xdr:nvCxnSpPr>
        <xdr:cNvPr id="362" name="直線コネクタ 361"/>
        <xdr:cNvCxnSpPr/>
      </xdr:nvCxnSpPr>
      <xdr:spPr>
        <a:xfrm>
          <a:off x="6972300" y="1007041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4" name="テキスト ボックス 363"/>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22072</xdr:rowOff>
    </xdr:from>
    <xdr:ext cx="534377" cy="259045"/>
    <xdr:sp macro="" textlink="">
      <xdr:nvSpPr>
        <xdr:cNvPr id="366" name="テキスト ボックス 365"/>
        <xdr:cNvSpPr txBox="1"/>
      </xdr:nvSpPr>
      <xdr:spPr>
        <a:xfrm>
          <a:off x="6705111" y="101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105822</xdr:rowOff>
    </xdr:from>
    <xdr:to>
      <xdr:col>55</xdr:col>
      <xdr:colOff>50800</xdr:colOff>
      <xdr:row>59</xdr:row>
      <xdr:rowOff>35972</xdr:rowOff>
    </xdr:to>
    <xdr:sp macro="" textlink="">
      <xdr:nvSpPr>
        <xdr:cNvPr id="372" name="楕円 371"/>
        <xdr:cNvSpPr/>
      </xdr:nvSpPr>
      <xdr:spPr>
        <a:xfrm>
          <a:off x="10426700" y="100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116390</xdr:rowOff>
    </xdr:from>
    <xdr:to>
      <xdr:col>50</xdr:col>
      <xdr:colOff>165100</xdr:colOff>
      <xdr:row>59</xdr:row>
      <xdr:rowOff>46540</xdr:rowOff>
    </xdr:to>
    <xdr:sp macro="" textlink="">
      <xdr:nvSpPr>
        <xdr:cNvPr id="374" name="楕円 373"/>
        <xdr:cNvSpPr/>
      </xdr:nvSpPr>
      <xdr:spPr>
        <a:xfrm>
          <a:off x="9588500" y="100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37667</xdr:rowOff>
    </xdr:from>
    <xdr:ext cx="534377" cy="259045"/>
    <xdr:sp macro="" textlink="">
      <xdr:nvSpPr>
        <xdr:cNvPr id="375" name="テキスト ボックス 374"/>
        <xdr:cNvSpPr txBox="1"/>
      </xdr:nvSpPr>
      <xdr:spPr>
        <a:xfrm>
          <a:off x="9372111" y="101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116860</xdr:rowOff>
    </xdr:from>
    <xdr:to>
      <xdr:col>46</xdr:col>
      <xdr:colOff>38100</xdr:colOff>
      <xdr:row>59</xdr:row>
      <xdr:rowOff>47010</xdr:rowOff>
    </xdr:to>
    <xdr:sp macro="" textlink="">
      <xdr:nvSpPr>
        <xdr:cNvPr id="376" name="楕円 375"/>
        <xdr:cNvSpPr/>
      </xdr:nvSpPr>
      <xdr:spPr>
        <a:xfrm>
          <a:off x="8699500" y="100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38137</xdr:rowOff>
    </xdr:from>
    <xdr:ext cx="534377" cy="259045"/>
    <xdr:sp macro="" textlink="">
      <xdr:nvSpPr>
        <xdr:cNvPr id="377" name="テキスト ボックス 376"/>
        <xdr:cNvSpPr txBox="1"/>
      </xdr:nvSpPr>
      <xdr:spPr>
        <a:xfrm>
          <a:off x="8483111" y="101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92401</xdr:rowOff>
    </xdr:from>
    <xdr:to>
      <xdr:col>41</xdr:col>
      <xdr:colOff>101600</xdr:colOff>
      <xdr:row>59</xdr:row>
      <xdr:rowOff>22551</xdr:rowOff>
    </xdr:to>
    <xdr:sp macro="" textlink="">
      <xdr:nvSpPr>
        <xdr:cNvPr id="378" name="楕円 377"/>
        <xdr:cNvSpPr/>
      </xdr:nvSpPr>
      <xdr:spPr>
        <a:xfrm>
          <a:off x="7810500" y="100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39078</xdr:rowOff>
    </xdr:from>
    <xdr:ext cx="534377" cy="259045"/>
    <xdr:sp macro="" textlink="">
      <xdr:nvSpPr>
        <xdr:cNvPr id="379" name="テキスト ボックス 378"/>
        <xdr:cNvSpPr txBox="1"/>
      </xdr:nvSpPr>
      <xdr:spPr>
        <a:xfrm>
          <a:off x="7594111" y="98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75511</xdr:rowOff>
    </xdr:from>
    <xdr:to>
      <xdr:col>36</xdr:col>
      <xdr:colOff>165100</xdr:colOff>
      <xdr:row>59</xdr:row>
      <xdr:rowOff>5661</xdr:rowOff>
    </xdr:to>
    <xdr:sp macro="" textlink="">
      <xdr:nvSpPr>
        <xdr:cNvPr id="380" name="楕円 379"/>
        <xdr:cNvSpPr/>
      </xdr:nvSpPr>
      <xdr:spPr>
        <a:xfrm>
          <a:off x="6921500" y="1001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22188</xdr:rowOff>
    </xdr:from>
    <xdr:ext cx="599010" cy="259045"/>
    <xdr:sp macro="" textlink="">
      <xdr:nvSpPr>
        <xdr:cNvPr id="381" name="テキスト ボックス 380"/>
        <xdr:cNvSpPr txBox="1"/>
      </xdr:nvSpPr>
      <xdr:spPr>
        <a:xfrm>
          <a:off x="6672795" y="979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81758</xdr:rowOff>
    </xdr:from>
    <xdr:to>
      <xdr:col>55</xdr:col>
      <xdr:colOff>0</xdr:colOff>
      <xdr:row>79</xdr:row>
      <xdr:rowOff>88660</xdr:rowOff>
    </xdr:to>
    <xdr:cxnSp macro="">
      <xdr:nvCxnSpPr>
        <xdr:cNvPr id="412" name="直線コネクタ 411"/>
        <xdr:cNvCxnSpPr/>
      </xdr:nvCxnSpPr>
      <xdr:spPr>
        <a:xfrm flipV="1">
          <a:off x="9639300" y="13626308"/>
          <a:ext cx="8382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66229</xdr:rowOff>
    </xdr:from>
    <xdr:to>
      <xdr:col>50</xdr:col>
      <xdr:colOff>114300</xdr:colOff>
      <xdr:row>79</xdr:row>
      <xdr:rowOff>88660</xdr:rowOff>
    </xdr:to>
    <xdr:cxnSp macro="">
      <xdr:nvCxnSpPr>
        <xdr:cNvPr id="415" name="直線コネクタ 414"/>
        <xdr:cNvCxnSpPr/>
      </xdr:nvCxnSpPr>
      <xdr:spPr>
        <a:xfrm>
          <a:off x="8750300" y="13610779"/>
          <a:ext cx="889000" cy="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66229</xdr:rowOff>
    </xdr:from>
    <xdr:to>
      <xdr:col>45</xdr:col>
      <xdr:colOff>177800</xdr:colOff>
      <xdr:row>79</xdr:row>
      <xdr:rowOff>68786</xdr:rowOff>
    </xdr:to>
    <xdr:cxnSp macro="">
      <xdr:nvCxnSpPr>
        <xdr:cNvPr id="418" name="直線コネクタ 417"/>
        <xdr:cNvCxnSpPr/>
      </xdr:nvCxnSpPr>
      <xdr:spPr>
        <a:xfrm flipV="1">
          <a:off x="7861300" y="13610779"/>
          <a:ext cx="889000" cy="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2" name="テキスト ボックス 421"/>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30958</xdr:rowOff>
    </xdr:from>
    <xdr:to>
      <xdr:col>55</xdr:col>
      <xdr:colOff>50800</xdr:colOff>
      <xdr:row>79</xdr:row>
      <xdr:rowOff>132558</xdr:rowOff>
    </xdr:to>
    <xdr:sp macro="" textlink="">
      <xdr:nvSpPr>
        <xdr:cNvPr id="428" name="楕円 427"/>
        <xdr:cNvSpPr/>
      </xdr:nvSpPr>
      <xdr:spPr>
        <a:xfrm>
          <a:off x="10426700" y="135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534377" cy="259045"/>
    <xdr:sp macro="" textlink="">
      <xdr:nvSpPr>
        <xdr:cNvPr id="429" name="普通建設事業費 （ うち新規整備　）該当値テキスト"/>
        <xdr:cNvSpPr txBox="1"/>
      </xdr:nvSpPr>
      <xdr:spPr>
        <a:xfrm>
          <a:off x="10528300" y="135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37860</xdr:rowOff>
    </xdr:from>
    <xdr:to>
      <xdr:col>50</xdr:col>
      <xdr:colOff>165100</xdr:colOff>
      <xdr:row>79</xdr:row>
      <xdr:rowOff>139460</xdr:rowOff>
    </xdr:to>
    <xdr:sp macro="" textlink="">
      <xdr:nvSpPr>
        <xdr:cNvPr id="430" name="楕円 429"/>
        <xdr:cNvSpPr/>
      </xdr:nvSpPr>
      <xdr:spPr>
        <a:xfrm>
          <a:off x="9588500" y="13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130587</xdr:rowOff>
    </xdr:from>
    <xdr:ext cx="469744" cy="259045"/>
    <xdr:sp macro="" textlink="">
      <xdr:nvSpPr>
        <xdr:cNvPr id="431" name="テキスト ボックス 430"/>
        <xdr:cNvSpPr txBox="1"/>
      </xdr:nvSpPr>
      <xdr:spPr>
        <a:xfrm>
          <a:off x="9404428" y="13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15429</xdr:rowOff>
    </xdr:from>
    <xdr:to>
      <xdr:col>46</xdr:col>
      <xdr:colOff>38100</xdr:colOff>
      <xdr:row>79</xdr:row>
      <xdr:rowOff>117029</xdr:rowOff>
    </xdr:to>
    <xdr:sp macro="" textlink="">
      <xdr:nvSpPr>
        <xdr:cNvPr id="432" name="楕円 431"/>
        <xdr:cNvSpPr/>
      </xdr:nvSpPr>
      <xdr:spPr>
        <a:xfrm>
          <a:off x="8699500" y="1355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108156</xdr:rowOff>
    </xdr:from>
    <xdr:ext cx="534377" cy="259045"/>
    <xdr:sp macro="" textlink="">
      <xdr:nvSpPr>
        <xdr:cNvPr id="433" name="テキスト ボックス 432"/>
        <xdr:cNvSpPr txBox="1"/>
      </xdr:nvSpPr>
      <xdr:spPr>
        <a:xfrm>
          <a:off x="8483111" y="1365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17986</xdr:rowOff>
    </xdr:from>
    <xdr:to>
      <xdr:col>41</xdr:col>
      <xdr:colOff>101600</xdr:colOff>
      <xdr:row>79</xdr:row>
      <xdr:rowOff>119586</xdr:rowOff>
    </xdr:to>
    <xdr:sp macro="" textlink="">
      <xdr:nvSpPr>
        <xdr:cNvPr id="434" name="楕円 433"/>
        <xdr:cNvSpPr/>
      </xdr:nvSpPr>
      <xdr:spPr>
        <a:xfrm>
          <a:off x="7810500" y="135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110713</xdr:rowOff>
    </xdr:from>
    <xdr:ext cx="534377" cy="259045"/>
    <xdr:sp macro="" textlink="">
      <xdr:nvSpPr>
        <xdr:cNvPr id="435" name="テキスト ボックス 434"/>
        <xdr:cNvSpPr txBox="1"/>
      </xdr:nvSpPr>
      <xdr:spPr>
        <a:xfrm>
          <a:off x="7594111" y="136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66810</xdr:rowOff>
    </xdr:from>
    <xdr:to>
      <xdr:col>55</xdr:col>
      <xdr:colOff>0</xdr:colOff>
      <xdr:row>96</xdr:row>
      <xdr:rowOff>69977</xdr:rowOff>
    </xdr:to>
    <xdr:cxnSp macro="">
      <xdr:nvCxnSpPr>
        <xdr:cNvPr id="466" name="直線コネクタ 465"/>
        <xdr:cNvCxnSpPr/>
      </xdr:nvCxnSpPr>
      <xdr:spPr>
        <a:xfrm>
          <a:off x="9639300" y="16526010"/>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66810</xdr:rowOff>
    </xdr:from>
    <xdr:to>
      <xdr:col>50</xdr:col>
      <xdr:colOff>114300</xdr:colOff>
      <xdr:row>98</xdr:row>
      <xdr:rowOff>14802</xdr:rowOff>
    </xdr:to>
    <xdr:cxnSp macro="">
      <xdr:nvCxnSpPr>
        <xdr:cNvPr id="469" name="直線コネクタ 468"/>
        <xdr:cNvCxnSpPr/>
      </xdr:nvCxnSpPr>
      <xdr:spPr>
        <a:xfrm flipV="1">
          <a:off x="8750300" y="16526010"/>
          <a:ext cx="889000" cy="29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xdr:rowOff>
    </xdr:from>
    <xdr:to>
      <xdr:col>45</xdr:col>
      <xdr:colOff>177800</xdr:colOff>
      <xdr:row>98</xdr:row>
      <xdr:rowOff>14802</xdr:rowOff>
    </xdr:to>
    <xdr:cxnSp macro="">
      <xdr:nvCxnSpPr>
        <xdr:cNvPr id="472" name="直線コネクタ 471"/>
        <xdr:cNvCxnSpPr/>
      </xdr:nvCxnSpPr>
      <xdr:spPr>
        <a:xfrm>
          <a:off x="7861300" y="16287807"/>
          <a:ext cx="889000" cy="5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4" name="テキスト ボックス 473"/>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104066</xdr:rowOff>
    </xdr:from>
    <xdr:ext cx="534377" cy="259045"/>
    <xdr:sp macro="" textlink="">
      <xdr:nvSpPr>
        <xdr:cNvPr id="476" name="テキスト ボックス 475"/>
        <xdr:cNvSpPr txBox="1"/>
      </xdr:nvSpPr>
      <xdr:spPr>
        <a:xfrm>
          <a:off x="7594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19177</xdr:rowOff>
    </xdr:from>
    <xdr:to>
      <xdr:col>55</xdr:col>
      <xdr:colOff>50800</xdr:colOff>
      <xdr:row>96</xdr:row>
      <xdr:rowOff>120777</xdr:rowOff>
    </xdr:to>
    <xdr:sp macro="" textlink="">
      <xdr:nvSpPr>
        <xdr:cNvPr id="482" name="楕円 481"/>
        <xdr:cNvSpPr/>
      </xdr:nvSpPr>
      <xdr:spPr>
        <a:xfrm>
          <a:off x="104267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169054</xdr:rowOff>
    </xdr:from>
    <xdr:ext cx="534377" cy="259045"/>
    <xdr:sp macro="" textlink="">
      <xdr:nvSpPr>
        <xdr:cNvPr id="483" name="普通建設事業費 （ うち更新整備　）該当値テキスト"/>
        <xdr:cNvSpPr txBox="1"/>
      </xdr:nvSpPr>
      <xdr:spPr>
        <a:xfrm>
          <a:off x="10528300" y="164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16010</xdr:rowOff>
    </xdr:from>
    <xdr:to>
      <xdr:col>50</xdr:col>
      <xdr:colOff>165100</xdr:colOff>
      <xdr:row>96</xdr:row>
      <xdr:rowOff>117610</xdr:rowOff>
    </xdr:to>
    <xdr:sp macro="" textlink="">
      <xdr:nvSpPr>
        <xdr:cNvPr id="484" name="楕円 483"/>
        <xdr:cNvSpPr/>
      </xdr:nvSpPr>
      <xdr:spPr>
        <a:xfrm>
          <a:off x="9588500" y="164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108737</xdr:rowOff>
    </xdr:from>
    <xdr:ext cx="534377" cy="259045"/>
    <xdr:sp macro="" textlink="">
      <xdr:nvSpPr>
        <xdr:cNvPr id="485" name="テキスト ボックス 484"/>
        <xdr:cNvSpPr txBox="1"/>
      </xdr:nvSpPr>
      <xdr:spPr>
        <a:xfrm>
          <a:off x="9372111" y="165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135452</xdr:rowOff>
    </xdr:from>
    <xdr:to>
      <xdr:col>46</xdr:col>
      <xdr:colOff>38100</xdr:colOff>
      <xdr:row>98</xdr:row>
      <xdr:rowOff>65602</xdr:rowOff>
    </xdr:to>
    <xdr:sp macro="" textlink="">
      <xdr:nvSpPr>
        <xdr:cNvPr id="486" name="楕円 485"/>
        <xdr:cNvSpPr/>
      </xdr:nvSpPr>
      <xdr:spPr>
        <a:xfrm>
          <a:off x="8699500" y="167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56729</xdr:rowOff>
    </xdr:from>
    <xdr:ext cx="534377" cy="259045"/>
    <xdr:sp macro="" textlink="">
      <xdr:nvSpPr>
        <xdr:cNvPr id="487" name="テキスト ボックス 486"/>
        <xdr:cNvSpPr txBox="1"/>
      </xdr:nvSpPr>
      <xdr:spPr>
        <a:xfrm>
          <a:off x="8483111" y="168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120707</xdr:rowOff>
    </xdr:from>
    <xdr:to>
      <xdr:col>41</xdr:col>
      <xdr:colOff>101600</xdr:colOff>
      <xdr:row>95</xdr:row>
      <xdr:rowOff>50857</xdr:rowOff>
    </xdr:to>
    <xdr:sp macro="" textlink="">
      <xdr:nvSpPr>
        <xdr:cNvPr id="488" name="楕円 487"/>
        <xdr:cNvSpPr/>
      </xdr:nvSpPr>
      <xdr:spPr>
        <a:xfrm>
          <a:off x="7810500" y="162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67384</xdr:rowOff>
    </xdr:from>
    <xdr:ext cx="534377" cy="259045"/>
    <xdr:sp macro="" textlink="">
      <xdr:nvSpPr>
        <xdr:cNvPr id="489" name="テキスト ボックス 488"/>
        <xdr:cNvSpPr txBox="1"/>
      </xdr:nvSpPr>
      <xdr:spPr>
        <a:xfrm>
          <a:off x="7594111" y="160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118765</xdr:rowOff>
    </xdr:from>
    <xdr:to>
      <xdr:col>85</xdr:col>
      <xdr:colOff>127000</xdr:colOff>
      <xdr:row>38</xdr:row>
      <xdr:rowOff>121574</xdr:rowOff>
    </xdr:to>
    <xdr:cxnSp macro="">
      <xdr:nvCxnSpPr>
        <xdr:cNvPr id="516" name="直線コネクタ 515"/>
        <xdr:cNvCxnSpPr/>
      </xdr:nvCxnSpPr>
      <xdr:spPr>
        <a:xfrm>
          <a:off x="15481300" y="6633865"/>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61459</xdr:rowOff>
    </xdr:from>
    <xdr:ext cx="469744" cy="259045"/>
    <xdr:sp macro="" textlink="">
      <xdr:nvSpPr>
        <xdr:cNvPr id="517" name="災害復旧事業費平均値テキスト"/>
        <xdr:cNvSpPr txBox="1"/>
      </xdr:nvSpPr>
      <xdr:spPr>
        <a:xfrm>
          <a:off x="16370300" y="6576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118765</xdr:rowOff>
    </xdr:from>
    <xdr:to>
      <xdr:col>81</xdr:col>
      <xdr:colOff>50800</xdr:colOff>
      <xdr:row>38</xdr:row>
      <xdr:rowOff>132426</xdr:rowOff>
    </xdr:to>
    <xdr:cxnSp macro="">
      <xdr:nvCxnSpPr>
        <xdr:cNvPr id="519" name="直線コネクタ 518"/>
        <xdr:cNvCxnSpPr/>
      </xdr:nvCxnSpPr>
      <xdr:spPr>
        <a:xfrm flipV="1">
          <a:off x="14592300" y="663386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5290</xdr:rowOff>
    </xdr:from>
    <xdr:ext cx="469744" cy="259045"/>
    <xdr:sp macro="" textlink="">
      <xdr:nvSpPr>
        <xdr:cNvPr id="521" name="テキスト ボックス 520"/>
        <xdr:cNvSpPr txBox="1"/>
      </xdr:nvSpPr>
      <xdr:spPr>
        <a:xfrm>
          <a:off x="15246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132426</xdr:rowOff>
    </xdr:from>
    <xdr:to>
      <xdr:col>76</xdr:col>
      <xdr:colOff>114300</xdr:colOff>
      <xdr:row>38</xdr:row>
      <xdr:rowOff>138207</xdr:rowOff>
    </xdr:to>
    <xdr:cxnSp macro="">
      <xdr:nvCxnSpPr>
        <xdr:cNvPr id="522" name="直線コネクタ 521"/>
        <xdr:cNvCxnSpPr/>
      </xdr:nvCxnSpPr>
      <xdr:spPr>
        <a:xfrm flipV="1">
          <a:off x="13703300" y="6647526"/>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4522</xdr:rowOff>
    </xdr:from>
    <xdr:ext cx="469744" cy="259045"/>
    <xdr:sp macro="" textlink="">
      <xdr:nvSpPr>
        <xdr:cNvPr id="524" name="テキスト ボックス 523"/>
        <xdr:cNvSpPr txBox="1"/>
      </xdr:nvSpPr>
      <xdr:spPr>
        <a:xfrm>
          <a:off x="14357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138207</xdr:rowOff>
    </xdr:from>
    <xdr:to>
      <xdr:col>71</xdr:col>
      <xdr:colOff>177800</xdr:colOff>
      <xdr:row>38</xdr:row>
      <xdr:rowOff>139488</xdr:rowOff>
    </xdr:to>
    <xdr:cxnSp macro="">
      <xdr:nvCxnSpPr>
        <xdr:cNvPr id="525" name="直線コネクタ 524"/>
        <xdr:cNvCxnSpPr/>
      </xdr:nvCxnSpPr>
      <xdr:spPr>
        <a:xfrm flipV="1">
          <a:off x="12814300" y="665330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7" name="テキスト ボックス 526"/>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70774</xdr:rowOff>
    </xdr:from>
    <xdr:to>
      <xdr:col>85</xdr:col>
      <xdr:colOff>177800</xdr:colOff>
      <xdr:row>39</xdr:row>
      <xdr:rowOff>924</xdr:rowOff>
    </xdr:to>
    <xdr:sp macro="" textlink="">
      <xdr:nvSpPr>
        <xdr:cNvPr id="535" name="楕円 534"/>
        <xdr:cNvSpPr/>
      </xdr:nvSpPr>
      <xdr:spPr>
        <a:xfrm>
          <a:off x="16268700" y="65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30151</xdr:rowOff>
    </xdr:from>
    <xdr:ext cx="469744" cy="259045"/>
    <xdr:sp macro="" textlink="">
      <xdr:nvSpPr>
        <xdr:cNvPr id="536" name="災害復旧事業費該当値テキスト"/>
        <xdr:cNvSpPr txBox="1"/>
      </xdr:nvSpPr>
      <xdr:spPr>
        <a:xfrm>
          <a:off x="16370300" y="637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67965</xdr:rowOff>
    </xdr:from>
    <xdr:to>
      <xdr:col>81</xdr:col>
      <xdr:colOff>101600</xdr:colOff>
      <xdr:row>38</xdr:row>
      <xdr:rowOff>169565</xdr:rowOff>
    </xdr:to>
    <xdr:sp macro="" textlink="">
      <xdr:nvSpPr>
        <xdr:cNvPr id="537" name="楕円 536"/>
        <xdr:cNvSpPr/>
      </xdr:nvSpPr>
      <xdr:spPr>
        <a:xfrm>
          <a:off x="15430500" y="65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14642</xdr:rowOff>
    </xdr:from>
    <xdr:ext cx="469744" cy="259045"/>
    <xdr:sp macro="" textlink="">
      <xdr:nvSpPr>
        <xdr:cNvPr id="538" name="テキスト ボックス 537"/>
        <xdr:cNvSpPr txBox="1"/>
      </xdr:nvSpPr>
      <xdr:spPr>
        <a:xfrm>
          <a:off x="15246428" y="63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81626</xdr:rowOff>
    </xdr:from>
    <xdr:to>
      <xdr:col>76</xdr:col>
      <xdr:colOff>165100</xdr:colOff>
      <xdr:row>39</xdr:row>
      <xdr:rowOff>11776</xdr:rowOff>
    </xdr:to>
    <xdr:sp macro="" textlink="">
      <xdr:nvSpPr>
        <xdr:cNvPr id="539" name="楕円 538"/>
        <xdr:cNvSpPr/>
      </xdr:nvSpPr>
      <xdr:spPr>
        <a:xfrm>
          <a:off x="14541500" y="65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28303</xdr:rowOff>
    </xdr:from>
    <xdr:ext cx="469744" cy="259045"/>
    <xdr:sp macro="" textlink="">
      <xdr:nvSpPr>
        <xdr:cNvPr id="540" name="テキスト ボックス 539"/>
        <xdr:cNvSpPr txBox="1"/>
      </xdr:nvSpPr>
      <xdr:spPr>
        <a:xfrm>
          <a:off x="14357428" y="637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87407</xdr:rowOff>
    </xdr:from>
    <xdr:to>
      <xdr:col>72</xdr:col>
      <xdr:colOff>38100</xdr:colOff>
      <xdr:row>39</xdr:row>
      <xdr:rowOff>17557</xdr:rowOff>
    </xdr:to>
    <xdr:sp macro="" textlink="">
      <xdr:nvSpPr>
        <xdr:cNvPr id="541" name="楕円 540"/>
        <xdr:cNvSpPr/>
      </xdr:nvSpPr>
      <xdr:spPr>
        <a:xfrm>
          <a:off x="13652500" y="66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8684</xdr:rowOff>
    </xdr:from>
    <xdr:ext cx="378565" cy="259045"/>
    <xdr:sp macro="" textlink="">
      <xdr:nvSpPr>
        <xdr:cNvPr id="542" name="テキスト ボックス 541"/>
        <xdr:cNvSpPr txBox="1"/>
      </xdr:nvSpPr>
      <xdr:spPr>
        <a:xfrm>
          <a:off x="13514017" y="66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88688</xdr:rowOff>
    </xdr:from>
    <xdr:to>
      <xdr:col>67</xdr:col>
      <xdr:colOff>101600</xdr:colOff>
      <xdr:row>39</xdr:row>
      <xdr:rowOff>18838</xdr:rowOff>
    </xdr:to>
    <xdr:sp macro="" textlink="">
      <xdr:nvSpPr>
        <xdr:cNvPr id="543" name="楕円 542"/>
        <xdr:cNvSpPr/>
      </xdr:nvSpPr>
      <xdr:spPr>
        <a:xfrm>
          <a:off x="12763500" y="66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9965</xdr:rowOff>
    </xdr:from>
    <xdr:ext cx="313932" cy="259045"/>
    <xdr:sp macro="" textlink="">
      <xdr:nvSpPr>
        <xdr:cNvPr id="544" name="テキスト ボックス 543"/>
        <xdr:cNvSpPr txBox="1"/>
      </xdr:nvSpPr>
      <xdr:spPr>
        <a:xfrm>
          <a:off x="12657333" y="6696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54857</xdr:rowOff>
    </xdr:from>
    <xdr:to>
      <xdr:col>85</xdr:col>
      <xdr:colOff>127000</xdr:colOff>
      <xdr:row>75</xdr:row>
      <xdr:rowOff>54976</xdr:rowOff>
    </xdr:to>
    <xdr:cxnSp macro="">
      <xdr:nvCxnSpPr>
        <xdr:cNvPr id="624" name="直線コネクタ 623"/>
        <xdr:cNvCxnSpPr/>
      </xdr:nvCxnSpPr>
      <xdr:spPr>
        <a:xfrm>
          <a:off x="15481300" y="12913607"/>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5"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54857</xdr:rowOff>
    </xdr:from>
    <xdr:to>
      <xdr:col>81</xdr:col>
      <xdr:colOff>50800</xdr:colOff>
      <xdr:row>75</xdr:row>
      <xdr:rowOff>101458</xdr:rowOff>
    </xdr:to>
    <xdr:cxnSp macro="">
      <xdr:nvCxnSpPr>
        <xdr:cNvPr id="627" name="直線コネクタ 626"/>
        <xdr:cNvCxnSpPr/>
      </xdr:nvCxnSpPr>
      <xdr:spPr>
        <a:xfrm flipV="1">
          <a:off x="14592300" y="12913607"/>
          <a:ext cx="889000" cy="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29" name="テキスト ボックス 628"/>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101458</xdr:rowOff>
    </xdr:from>
    <xdr:to>
      <xdr:col>76</xdr:col>
      <xdr:colOff>114300</xdr:colOff>
      <xdr:row>75</xdr:row>
      <xdr:rowOff>102928</xdr:rowOff>
    </xdr:to>
    <xdr:cxnSp macro="">
      <xdr:nvCxnSpPr>
        <xdr:cNvPr id="630" name="直線コネクタ 629"/>
        <xdr:cNvCxnSpPr/>
      </xdr:nvCxnSpPr>
      <xdr:spPr>
        <a:xfrm flipV="1">
          <a:off x="13703300" y="1296020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2" name="テキスト ボックス 631"/>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102928</xdr:rowOff>
    </xdr:from>
    <xdr:to>
      <xdr:col>71</xdr:col>
      <xdr:colOff>177800</xdr:colOff>
      <xdr:row>75</xdr:row>
      <xdr:rowOff>124580</xdr:rowOff>
    </xdr:to>
    <xdr:cxnSp macro="">
      <xdr:nvCxnSpPr>
        <xdr:cNvPr id="633" name="直線コネクタ 632"/>
        <xdr:cNvCxnSpPr/>
      </xdr:nvCxnSpPr>
      <xdr:spPr>
        <a:xfrm flipV="1">
          <a:off x="12814300" y="12961678"/>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5" name="テキスト ボックス 634"/>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7" name="テキスト ボックス 636"/>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4176</xdr:rowOff>
    </xdr:from>
    <xdr:to>
      <xdr:col>85</xdr:col>
      <xdr:colOff>177800</xdr:colOff>
      <xdr:row>75</xdr:row>
      <xdr:rowOff>105776</xdr:rowOff>
    </xdr:to>
    <xdr:sp macro="" textlink="">
      <xdr:nvSpPr>
        <xdr:cNvPr id="643" name="楕円 642"/>
        <xdr:cNvSpPr/>
      </xdr:nvSpPr>
      <xdr:spPr>
        <a:xfrm>
          <a:off x="16268700" y="12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154053</xdr:rowOff>
    </xdr:from>
    <xdr:ext cx="534377" cy="259045"/>
    <xdr:sp macro="" textlink="">
      <xdr:nvSpPr>
        <xdr:cNvPr id="644" name="公債費該当値テキスト"/>
        <xdr:cNvSpPr txBox="1"/>
      </xdr:nvSpPr>
      <xdr:spPr>
        <a:xfrm>
          <a:off x="16370300" y="1284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4057</xdr:rowOff>
    </xdr:from>
    <xdr:to>
      <xdr:col>81</xdr:col>
      <xdr:colOff>101600</xdr:colOff>
      <xdr:row>75</xdr:row>
      <xdr:rowOff>105657</xdr:rowOff>
    </xdr:to>
    <xdr:sp macro="" textlink="">
      <xdr:nvSpPr>
        <xdr:cNvPr id="645" name="楕円 644"/>
        <xdr:cNvSpPr/>
      </xdr:nvSpPr>
      <xdr:spPr>
        <a:xfrm>
          <a:off x="15430500" y="12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122184</xdr:rowOff>
    </xdr:from>
    <xdr:ext cx="534377" cy="259045"/>
    <xdr:sp macro="" textlink="">
      <xdr:nvSpPr>
        <xdr:cNvPr id="646" name="テキスト ボックス 645"/>
        <xdr:cNvSpPr txBox="1"/>
      </xdr:nvSpPr>
      <xdr:spPr>
        <a:xfrm>
          <a:off x="15214111" y="126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50658</xdr:rowOff>
    </xdr:from>
    <xdr:to>
      <xdr:col>76</xdr:col>
      <xdr:colOff>165100</xdr:colOff>
      <xdr:row>75</xdr:row>
      <xdr:rowOff>152257</xdr:rowOff>
    </xdr:to>
    <xdr:sp macro="" textlink="">
      <xdr:nvSpPr>
        <xdr:cNvPr id="647" name="楕円 646"/>
        <xdr:cNvSpPr/>
      </xdr:nvSpPr>
      <xdr:spPr>
        <a:xfrm>
          <a:off x="14541500" y="12909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143386</xdr:rowOff>
    </xdr:from>
    <xdr:ext cx="534377" cy="259045"/>
    <xdr:sp macro="" textlink="">
      <xdr:nvSpPr>
        <xdr:cNvPr id="648" name="テキスト ボックス 647"/>
        <xdr:cNvSpPr txBox="1"/>
      </xdr:nvSpPr>
      <xdr:spPr>
        <a:xfrm>
          <a:off x="14325111" y="130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52128</xdr:rowOff>
    </xdr:from>
    <xdr:to>
      <xdr:col>72</xdr:col>
      <xdr:colOff>38100</xdr:colOff>
      <xdr:row>75</xdr:row>
      <xdr:rowOff>153727</xdr:rowOff>
    </xdr:to>
    <xdr:sp macro="" textlink="">
      <xdr:nvSpPr>
        <xdr:cNvPr id="649" name="楕円 648"/>
        <xdr:cNvSpPr/>
      </xdr:nvSpPr>
      <xdr:spPr>
        <a:xfrm>
          <a:off x="13652500" y="12910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144856</xdr:rowOff>
    </xdr:from>
    <xdr:ext cx="534377" cy="259045"/>
    <xdr:sp macro="" textlink="">
      <xdr:nvSpPr>
        <xdr:cNvPr id="650" name="テキスト ボックス 649"/>
        <xdr:cNvSpPr txBox="1"/>
      </xdr:nvSpPr>
      <xdr:spPr>
        <a:xfrm>
          <a:off x="13436111" y="130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73780</xdr:rowOff>
    </xdr:from>
    <xdr:to>
      <xdr:col>67</xdr:col>
      <xdr:colOff>101600</xdr:colOff>
      <xdr:row>76</xdr:row>
      <xdr:rowOff>3930</xdr:rowOff>
    </xdr:to>
    <xdr:sp macro="" textlink="">
      <xdr:nvSpPr>
        <xdr:cNvPr id="651" name="楕円 650"/>
        <xdr:cNvSpPr/>
      </xdr:nvSpPr>
      <xdr:spPr>
        <a:xfrm>
          <a:off x="12763500" y="129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166507</xdr:rowOff>
    </xdr:from>
    <xdr:ext cx="534377" cy="259045"/>
    <xdr:sp macro="" textlink="">
      <xdr:nvSpPr>
        <xdr:cNvPr id="652" name="テキスト ボックス 651"/>
        <xdr:cNvSpPr txBox="1"/>
      </xdr:nvSpPr>
      <xdr:spPr>
        <a:xfrm>
          <a:off x="12547111" y="1302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37638</xdr:rowOff>
    </xdr:from>
    <xdr:to>
      <xdr:col>85</xdr:col>
      <xdr:colOff>127000</xdr:colOff>
      <xdr:row>99</xdr:row>
      <xdr:rowOff>40269</xdr:rowOff>
    </xdr:to>
    <xdr:cxnSp macro="">
      <xdr:nvCxnSpPr>
        <xdr:cNvPr id="681" name="直線コネクタ 680"/>
        <xdr:cNvCxnSpPr/>
      </xdr:nvCxnSpPr>
      <xdr:spPr>
        <a:xfrm flipV="1">
          <a:off x="15481300" y="17011188"/>
          <a:ext cx="8382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40156</xdr:rowOff>
    </xdr:from>
    <xdr:to>
      <xdr:col>81</xdr:col>
      <xdr:colOff>50800</xdr:colOff>
      <xdr:row>99</xdr:row>
      <xdr:rowOff>40269</xdr:rowOff>
    </xdr:to>
    <xdr:cxnSp macro="">
      <xdr:nvCxnSpPr>
        <xdr:cNvPr id="684" name="直線コネクタ 683"/>
        <xdr:cNvCxnSpPr/>
      </xdr:nvCxnSpPr>
      <xdr:spPr>
        <a:xfrm>
          <a:off x="14592300" y="17013706"/>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40156</xdr:rowOff>
    </xdr:from>
    <xdr:to>
      <xdr:col>76</xdr:col>
      <xdr:colOff>114300</xdr:colOff>
      <xdr:row>99</xdr:row>
      <xdr:rowOff>41559</xdr:rowOff>
    </xdr:to>
    <xdr:cxnSp macro="">
      <xdr:nvCxnSpPr>
        <xdr:cNvPr id="687" name="直線コネクタ 686"/>
        <xdr:cNvCxnSpPr/>
      </xdr:nvCxnSpPr>
      <xdr:spPr>
        <a:xfrm flipV="1">
          <a:off x="13703300" y="17013706"/>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89" name="テキスト ボックス 688"/>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29423</xdr:rowOff>
    </xdr:from>
    <xdr:to>
      <xdr:col>71</xdr:col>
      <xdr:colOff>177800</xdr:colOff>
      <xdr:row>99</xdr:row>
      <xdr:rowOff>41559</xdr:rowOff>
    </xdr:to>
    <xdr:cxnSp macro="">
      <xdr:nvCxnSpPr>
        <xdr:cNvPr id="690" name="直線コネクタ 689"/>
        <xdr:cNvCxnSpPr/>
      </xdr:nvCxnSpPr>
      <xdr:spPr>
        <a:xfrm>
          <a:off x="12814300" y="17002973"/>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2" name="テキスト ボックス 691"/>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4" name="テキスト ボックス 693"/>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158288</xdr:rowOff>
    </xdr:from>
    <xdr:to>
      <xdr:col>85</xdr:col>
      <xdr:colOff>177800</xdr:colOff>
      <xdr:row>99</xdr:row>
      <xdr:rowOff>88438</xdr:rowOff>
    </xdr:to>
    <xdr:sp macro="" textlink="">
      <xdr:nvSpPr>
        <xdr:cNvPr id="700" name="楕円 699"/>
        <xdr:cNvSpPr/>
      </xdr:nvSpPr>
      <xdr:spPr>
        <a:xfrm>
          <a:off x="16268700" y="16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124966</xdr:rowOff>
    </xdr:from>
    <xdr:ext cx="469744" cy="259045"/>
    <xdr:sp macro="" textlink="">
      <xdr:nvSpPr>
        <xdr:cNvPr id="701" name="積立金該当値テキスト"/>
        <xdr:cNvSpPr txBox="1"/>
      </xdr:nvSpPr>
      <xdr:spPr>
        <a:xfrm>
          <a:off x="16370300" y="169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160919</xdr:rowOff>
    </xdr:from>
    <xdr:to>
      <xdr:col>81</xdr:col>
      <xdr:colOff>101600</xdr:colOff>
      <xdr:row>99</xdr:row>
      <xdr:rowOff>91069</xdr:rowOff>
    </xdr:to>
    <xdr:sp macro="" textlink="">
      <xdr:nvSpPr>
        <xdr:cNvPr id="702" name="楕円 701"/>
        <xdr:cNvSpPr/>
      </xdr:nvSpPr>
      <xdr:spPr>
        <a:xfrm>
          <a:off x="15430500" y="169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82196</xdr:rowOff>
    </xdr:from>
    <xdr:ext cx="469744" cy="259045"/>
    <xdr:sp macro="" textlink="">
      <xdr:nvSpPr>
        <xdr:cNvPr id="703" name="テキスト ボックス 702"/>
        <xdr:cNvSpPr txBox="1"/>
      </xdr:nvSpPr>
      <xdr:spPr>
        <a:xfrm>
          <a:off x="15246428" y="1705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160806</xdr:rowOff>
    </xdr:from>
    <xdr:to>
      <xdr:col>76</xdr:col>
      <xdr:colOff>165100</xdr:colOff>
      <xdr:row>99</xdr:row>
      <xdr:rowOff>90956</xdr:rowOff>
    </xdr:to>
    <xdr:sp macro="" textlink="">
      <xdr:nvSpPr>
        <xdr:cNvPr id="704" name="楕円 703"/>
        <xdr:cNvSpPr/>
      </xdr:nvSpPr>
      <xdr:spPr>
        <a:xfrm>
          <a:off x="14541500" y="1696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82083</xdr:rowOff>
    </xdr:from>
    <xdr:ext cx="469744" cy="259045"/>
    <xdr:sp macro="" textlink="">
      <xdr:nvSpPr>
        <xdr:cNvPr id="705" name="テキスト ボックス 704"/>
        <xdr:cNvSpPr txBox="1"/>
      </xdr:nvSpPr>
      <xdr:spPr>
        <a:xfrm>
          <a:off x="14357428" y="1705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162209</xdr:rowOff>
    </xdr:from>
    <xdr:to>
      <xdr:col>72</xdr:col>
      <xdr:colOff>38100</xdr:colOff>
      <xdr:row>99</xdr:row>
      <xdr:rowOff>92359</xdr:rowOff>
    </xdr:to>
    <xdr:sp macro="" textlink="">
      <xdr:nvSpPr>
        <xdr:cNvPr id="706" name="楕円 705"/>
        <xdr:cNvSpPr/>
      </xdr:nvSpPr>
      <xdr:spPr>
        <a:xfrm>
          <a:off x="13652500" y="1696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83486</xdr:rowOff>
    </xdr:from>
    <xdr:ext cx="469744" cy="259045"/>
    <xdr:sp macro="" textlink="">
      <xdr:nvSpPr>
        <xdr:cNvPr id="707" name="テキスト ボックス 706"/>
        <xdr:cNvSpPr txBox="1"/>
      </xdr:nvSpPr>
      <xdr:spPr>
        <a:xfrm>
          <a:off x="13468428" y="1705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150073</xdr:rowOff>
    </xdr:from>
    <xdr:to>
      <xdr:col>67</xdr:col>
      <xdr:colOff>101600</xdr:colOff>
      <xdr:row>99</xdr:row>
      <xdr:rowOff>80223</xdr:rowOff>
    </xdr:to>
    <xdr:sp macro="" textlink="">
      <xdr:nvSpPr>
        <xdr:cNvPr id="708" name="楕円 707"/>
        <xdr:cNvSpPr/>
      </xdr:nvSpPr>
      <xdr:spPr>
        <a:xfrm>
          <a:off x="12763500" y="169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71350</xdr:rowOff>
    </xdr:from>
    <xdr:ext cx="534377" cy="259045"/>
    <xdr:sp macro="" textlink="">
      <xdr:nvSpPr>
        <xdr:cNvPr id="709" name="テキスト ボックス 708"/>
        <xdr:cNvSpPr txBox="1"/>
      </xdr:nvSpPr>
      <xdr:spPr>
        <a:xfrm>
          <a:off x="12547111" y="170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139563</xdr:rowOff>
    </xdr:from>
    <xdr:to>
      <xdr:col>116</xdr:col>
      <xdr:colOff>63500</xdr:colOff>
      <xdr:row>38</xdr:row>
      <xdr:rowOff>139563</xdr:rowOff>
    </xdr:to>
    <xdr:cxnSp macro="">
      <xdr:nvCxnSpPr>
        <xdr:cNvPr id="736" name="直線コネクタ 735"/>
        <xdr:cNvCxnSpPr/>
      </xdr:nvCxnSpPr>
      <xdr:spPr>
        <a:xfrm>
          <a:off x="21323300" y="6654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7"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139563</xdr:rowOff>
    </xdr:from>
    <xdr:to>
      <xdr:col>111</xdr:col>
      <xdr:colOff>177800</xdr:colOff>
      <xdr:row>38</xdr:row>
      <xdr:rowOff>139563</xdr:rowOff>
    </xdr:to>
    <xdr:cxnSp macro="">
      <xdr:nvCxnSpPr>
        <xdr:cNvPr id="739" name="直線コネクタ 738"/>
        <xdr:cNvCxnSpPr/>
      </xdr:nvCxnSpPr>
      <xdr:spPr>
        <a:xfrm>
          <a:off x="20434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1" name="テキスト ボックス 740"/>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139563</xdr:rowOff>
    </xdr:from>
    <xdr:to>
      <xdr:col>107</xdr:col>
      <xdr:colOff>50800</xdr:colOff>
      <xdr:row>38</xdr:row>
      <xdr:rowOff>139563</xdr:rowOff>
    </xdr:to>
    <xdr:cxnSp macro="">
      <xdr:nvCxnSpPr>
        <xdr:cNvPr id="742" name="直線コネクタ 741"/>
        <xdr:cNvCxnSpPr/>
      </xdr:nvCxnSpPr>
      <xdr:spPr>
        <a:xfrm>
          <a:off x="19545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4" name="テキスト ボックス 743"/>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137688</xdr:rowOff>
    </xdr:from>
    <xdr:to>
      <xdr:col>102</xdr:col>
      <xdr:colOff>114300</xdr:colOff>
      <xdr:row>38</xdr:row>
      <xdr:rowOff>139563</xdr:rowOff>
    </xdr:to>
    <xdr:cxnSp macro="">
      <xdr:nvCxnSpPr>
        <xdr:cNvPr id="745" name="直線コネクタ 744"/>
        <xdr:cNvCxnSpPr/>
      </xdr:nvCxnSpPr>
      <xdr:spPr>
        <a:xfrm>
          <a:off x="18656300" y="6652788"/>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7" name="テキスト ボックス 746"/>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49" name="テキスト ボックス 748"/>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88763</xdr:rowOff>
    </xdr:from>
    <xdr:to>
      <xdr:col>116</xdr:col>
      <xdr:colOff>114300</xdr:colOff>
      <xdr:row>39</xdr:row>
      <xdr:rowOff>18913</xdr:rowOff>
    </xdr:to>
    <xdr:sp macro="" textlink="">
      <xdr:nvSpPr>
        <xdr:cNvPr id="755" name="楕円 754"/>
        <xdr:cNvSpPr/>
      </xdr:nvSpPr>
      <xdr:spPr>
        <a:xfrm>
          <a:off x="22110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3690</xdr:rowOff>
    </xdr:from>
    <xdr:ext cx="249299" cy="259045"/>
    <xdr:sp macro="" textlink="">
      <xdr:nvSpPr>
        <xdr:cNvPr id="756" name="投資及び出資金該当値テキスト"/>
        <xdr:cNvSpPr txBox="1"/>
      </xdr:nvSpPr>
      <xdr:spPr>
        <a:xfrm>
          <a:off x="22212300" y="6518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88763</xdr:rowOff>
    </xdr:from>
    <xdr:to>
      <xdr:col>112</xdr:col>
      <xdr:colOff>38100</xdr:colOff>
      <xdr:row>39</xdr:row>
      <xdr:rowOff>18913</xdr:rowOff>
    </xdr:to>
    <xdr:sp macro="" textlink="">
      <xdr:nvSpPr>
        <xdr:cNvPr id="757" name="楕円 756"/>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10040</xdr:rowOff>
    </xdr:from>
    <xdr:ext cx="249299" cy="259045"/>
    <xdr:sp macro="" textlink="">
      <xdr:nvSpPr>
        <xdr:cNvPr id="758" name="テキスト ボックス 757"/>
        <xdr:cNvSpPr txBox="1"/>
      </xdr:nvSpPr>
      <xdr:spPr>
        <a:xfrm>
          <a:off x="21198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88763</xdr:rowOff>
    </xdr:from>
    <xdr:to>
      <xdr:col>107</xdr:col>
      <xdr:colOff>101600</xdr:colOff>
      <xdr:row>39</xdr:row>
      <xdr:rowOff>18913</xdr:rowOff>
    </xdr:to>
    <xdr:sp macro="" textlink="">
      <xdr:nvSpPr>
        <xdr:cNvPr id="759" name="楕円 758"/>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10040</xdr:rowOff>
    </xdr:from>
    <xdr:ext cx="249299" cy="259045"/>
    <xdr:sp macro="" textlink="">
      <xdr:nvSpPr>
        <xdr:cNvPr id="760" name="テキスト ボックス 759"/>
        <xdr:cNvSpPr txBox="1"/>
      </xdr:nvSpPr>
      <xdr:spPr>
        <a:xfrm>
          <a:off x="2030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88763</xdr:rowOff>
    </xdr:from>
    <xdr:to>
      <xdr:col>102</xdr:col>
      <xdr:colOff>165100</xdr:colOff>
      <xdr:row>39</xdr:row>
      <xdr:rowOff>18913</xdr:rowOff>
    </xdr:to>
    <xdr:sp macro="" textlink="">
      <xdr:nvSpPr>
        <xdr:cNvPr id="761" name="楕円 760"/>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10040</xdr:rowOff>
    </xdr:from>
    <xdr:ext cx="249299" cy="259045"/>
    <xdr:sp macro="" textlink="">
      <xdr:nvSpPr>
        <xdr:cNvPr id="762" name="テキスト ボックス 761"/>
        <xdr:cNvSpPr txBox="1"/>
      </xdr:nvSpPr>
      <xdr:spPr>
        <a:xfrm>
          <a:off x="19420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86888</xdr:rowOff>
    </xdr:from>
    <xdr:to>
      <xdr:col>98</xdr:col>
      <xdr:colOff>38100</xdr:colOff>
      <xdr:row>39</xdr:row>
      <xdr:rowOff>17038</xdr:rowOff>
    </xdr:to>
    <xdr:sp macro="" textlink="">
      <xdr:nvSpPr>
        <xdr:cNvPr id="763" name="楕円 762"/>
        <xdr:cNvSpPr/>
      </xdr:nvSpPr>
      <xdr:spPr>
        <a:xfrm>
          <a:off x="18605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8165</xdr:rowOff>
    </xdr:from>
    <xdr:ext cx="313932" cy="259045"/>
    <xdr:sp macro="" textlink="">
      <xdr:nvSpPr>
        <xdr:cNvPr id="764" name="テキスト ボックス 763"/>
        <xdr:cNvSpPr txBox="1"/>
      </xdr:nvSpPr>
      <xdr:spPr>
        <a:xfrm>
          <a:off x="18499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138146</xdr:rowOff>
    </xdr:from>
    <xdr:to>
      <xdr:col>116</xdr:col>
      <xdr:colOff>63500</xdr:colOff>
      <xdr:row>58</xdr:row>
      <xdr:rowOff>139037</xdr:rowOff>
    </xdr:to>
    <xdr:cxnSp macro="">
      <xdr:nvCxnSpPr>
        <xdr:cNvPr id="791" name="直線コネクタ 790"/>
        <xdr:cNvCxnSpPr/>
      </xdr:nvCxnSpPr>
      <xdr:spPr>
        <a:xfrm>
          <a:off x="21323300" y="10082246"/>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2"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138146</xdr:rowOff>
    </xdr:from>
    <xdr:to>
      <xdr:col>111</xdr:col>
      <xdr:colOff>177800</xdr:colOff>
      <xdr:row>58</xdr:row>
      <xdr:rowOff>138192</xdr:rowOff>
    </xdr:to>
    <xdr:cxnSp macro="">
      <xdr:nvCxnSpPr>
        <xdr:cNvPr id="794" name="直線コネクタ 793"/>
        <xdr:cNvCxnSpPr/>
      </xdr:nvCxnSpPr>
      <xdr:spPr>
        <a:xfrm flipV="1">
          <a:off x="20434300" y="1008224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6" name="テキスト ボックス 795"/>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138192</xdr:rowOff>
    </xdr:from>
    <xdr:to>
      <xdr:col>107</xdr:col>
      <xdr:colOff>50800</xdr:colOff>
      <xdr:row>58</xdr:row>
      <xdr:rowOff>138351</xdr:rowOff>
    </xdr:to>
    <xdr:cxnSp macro="">
      <xdr:nvCxnSpPr>
        <xdr:cNvPr id="797" name="直線コネクタ 796"/>
        <xdr:cNvCxnSpPr/>
      </xdr:nvCxnSpPr>
      <xdr:spPr>
        <a:xfrm flipV="1">
          <a:off x="19545300" y="10082292"/>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799" name="テキスト ボックス 798"/>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138351</xdr:rowOff>
    </xdr:from>
    <xdr:to>
      <xdr:col>102</xdr:col>
      <xdr:colOff>114300</xdr:colOff>
      <xdr:row>58</xdr:row>
      <xdr:rowOff>139334</xdr:rowOff>
    </xdr:to>
    <xdr:cxnSp macro="">
      <xdr:nvCxnSpPr>
        <xdr:cNvPr id="800" name="直線コネクタ 799"/>
        <xdr:cNvCxnSpPr/>
      </xdr:nvCxnSpPr>
      <xdr:spPr>
        <a:xfrm flipV="1">
          <a:off x="18656300" y="10082451"/>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2" name="テキスト ボックス 801"/>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4" name="テキスト ボックス 803"/>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88237</xdr:rowOff>
    </xdr:from>
    <xdr:to>
      <xdr:col>116</xdr:col>
      <xdr:colOff>114300</xdr:colOff>
      <xdr:row>59</xdr:row>
      <xdr:rowOff>18387</xdr:rowOff>
    </xdr:to>
    <xdr:sp macro="" textlink="">
      <xdr:nvSpPr>
        <xdr:cNvPr id="810" name="楕円 809"/>
        <xdr:cNvSpPr/>
      </xdr:nvSpPr>
      <xdr:spPr>
        <a:xfrm>
          <a:off x="22110700" y="100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3164</xdr:rowOff>
    </xdr:from>
    <xdr:ext cx="313932" cy="259045"/>
    <xdr:sp macro="" textlink="">
      <xdr:nvSpPr>
        <xdr:cNvPr id="811" name="貸付金該当値テキスト"/>
        <xdr:cNvSpPr txBox="1"/>
      </xdr:nvSpPr>
      <xdr:spPr>
        <a:xfrm>
          <a:off x="22212300" y="9947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87346</xdr:rowOff>
    </xdr:from>
    <xdr:to>
      <xdr:col>112</xdr:col>
      <xdr:colOff>38100</xdr:colOff>
      <xdr:row>59</xdr:row>
      <xdr:rowOff>17496</xdr:rowOff>
    </xdr:to>
    <xdr:sp macro="" textlink="">
      <xdr:nvSpPr>
        <xdr:cNvPr id="812" name="楕円 811"/>
        <xdr:cNvSpPr/>
      </xdr:nvSpPr>
      <xdr:spPr>
        <a:xfrm>
          <a:off x="21272500" y="100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8623</xdr:rowOff>
    </xdr:from>
    <xdr:ext cx="313932" cy="259045"/>
    <xdr:sp macro="" textlink="">
      <xdr:nvSpPr>
        <xdr:cNvPr id="813" name="テキスト ボックス 812"/>
        <xdr:cNvSpPr txBox="1"/>
      </xdr:nvSpPr>
      <xdr:spPr>
        <a:xfrm>
          <a:off x="21166333" y="10124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87392</xdr:rowOff>
    </xdr:from>
    <xdr:to>
      <xdr:col>107</xdr:col>
      <xdr:colOff>101600</xdr:colOff>
      <xdr:row>59</xdr:row>
      <xdr:rowOff>17542</xdr:rowOff>
    </xdr:to>
    <xdr:sp macro="" textlink="">
      <xdr:nvSpPr>
        <xdr:cNvPr id="814" name="楕円 813"/>
        <xdr:cNvSpPr/>
      </xdr:nvSpPr>
      <xdr:spPr>
        <a:xfrm>
          <a:off x="20383500" y="10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8669</xdr:rowOff>
    </xdr:from>
    <xdr:ext cx="313932" cy="259045"/>
    <xdr:sp macro="" textlink="">
      <xdr:nvSpPr>
        <xdr:cNvPr id="815" name="テキスト ボックス 814"/>
        <xdr:cNvSpPr txBox="1"/>
      </xdr:nvSpPr>
      <xdr:spPr>
        <a:xfrm>
          <a:off x="20277333" y="10124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87551</xdr:rowOff>
    </xdr:from>
    <xdr:to>
      <xdr:col>102</xdr:col>
      <xdr:colOff>165100</xdr:colOff>
      <xdr:row>59</xdr:row>
      <xdr:rowOff>17701</xdr:rowOff>
    </xdr:to>
    <xdr:sp macro="" textlink="">
      <xdr:nvSpPr>
        <xdr:cNvPr id="816" name="楕円 815"/>
        <xdr:cNvSpPr/>
      </xdr:nvSpPr>
      <xdr:spPr>
        <a:xfrm>
          <a:off x="19494500" y="1003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8828</xdr:rowOff>
    </xdr:from>
    <xdr:ext cx="313932" cy="259045"/>
    <xdr:sp macro="" textlink="">
      <xdr:nvSpPr>
        <xdr:cNvPr id="817" name="テキスト ボックス 816"/>
        <xdr:cNvSpPr txBox="1"/>
      </xdr:nvSpPr>
      <xdr:spPr>
        <a:xfrm>
          <a:off x="19388333" y="10124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88534</xdr:rowOff>
    </xdr:from>
    <xdr:to>
      <xdr:col>98</xdr:col>
      <xdr:colOff>38100</xdr:colOff>
      <xdr:row>59</xdr:row>
      <xdr:rowOff>18684</xdr:rowOff>
    </xdr:to>
    <xdr:sp macro="" textlink="">
      <xdr:nvSpPr>
        <xdr:cNvPr id="818" name="楕円 817"/>
        <xdr:cNvSpPr/>
      </xdr:nvSpPr>
      <xdr:spPr>
        <a:xfrm>
          <a:off x="18605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9811</xdr:rowOff>
    </xdr:from>
    <xdr:ext cx="313932" cy="259045"/>
    <xdr:sp macro="" textlink="">
      <xdr:nvSpPr>
        <xdr:cNvPr id="819" name="テキスト ボックス 818"/>
        <xdr:cNvSpPr txBox="1"/>
      </xdr:nvSpPr>
      <xdr:spPr>
        <a:xfrm>
          <a:off x="18499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168092</xdr:rowOff>
    </xdr:from>
    <xdr:to>
      <xdr:col>116</xdr:col>
      <xdr:colOff>63500</xdr:colOff>
      <xdr:row>71</xdr:row>
      <xdr:rowOff>170515</xdr:rowOff>
    </xdr:to>
    <xdr:cxnSp macro="">
      <xdr:nvCxnSpPr>
        <xdr:cNvPr id="847" name="直線コネクタ 846"/>
        <xdr:cNvCxnSpPr/>
      </xdr:nvCxnSpPr>
      <xdr:spPr>
        <a:xfrm>
          <a:off x="21323300" y="1234104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48"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120475</xdr:rowOff>
    </xdr:from>
    <xdr:to>
      <xdr:col>111</xdr:col>
      <xdr:colOff>177800</xdr:colOff>
      <xdr:row>71</xdr:row>
      <xdr:rowOff>168092</xdr:rowOff>
    </xdr:to>
    <xdr:cxnSp macro="">
      <xdr:nvCxnSpPr>
        <xdr:cNvPr id="850" name="直線コネクタ 849"/>
        <xdr:cNvCxnSpPr/>
      </xdr:nvCxnSpPr>
      <xdr:spPr>
        <a:xfrm>
          <a:off x="20434300" y="12293425"/>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2" name="テキスト ボックス 851"/>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120475</xdr:rowOff>
    </xdr:from>
    <xdr:to>
      <xdr:col>107</xdr:col>
      <xdr:colOff>50800</xdr:colOff>
      <xdr:row>72</xdr:row>
      <xdr:rowOff>13398</xdr:rowOff>
    </xdr:to>
    <xdr:cxnSp macro="">
      <xdr:nvCxnSpPr>
        <xdr:cNvPr id="853" name="直線コネクタ 852"/>
        <xdr:cNvCxnSpPr/>
      </xdr:nvCxnSpPr>
      <xdr:spPr>
        <a:xfrm flipV="1">
          <a:off x="19545300" y="12293425"/>
          <a:ext cx="889000" cy="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114647</xdr:rowOff>
    </xdr:from>
    <xdr:ext cx="534377" cy="259045"/>
    <xdr:sp macro="" textlink="">
      <xdr:nvSpPr>
        <xdr:cNvPr id="855" name="テキスト ボックス 854"/>
        <xdr:cNvSpPr txBox="1"/>
      </xdr:nvSpPr>
      <xdr:spPr>
        <a:xfrm>
          <a:off x="20167111" y="12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13398</xdr:rowOff>
    </xdr:from>
    <xdr:to>
      <xdr:col>102</xdr:col>
      <xdr:colOff>114300</xdr:colOff>
      <xdr:row>72</xdr:row>
      <xdr:rowOff>143587</xdr:rowOff>
    </xdr:to>
    <xdr:cxnSp macro="">
      <xdr:nvCxnSpPr>
        <xdr:cNvPr id="856" name="直線コネクタ 855"/>
        <xdr:cNvCxnSpPr/>
      </xdr:nvCxnSpPr>
      <xdr:spPr>
        <a:xfrm flipV="1">
          <a:off x="18656300" y="12357798"/>
          <a:ext cx="889000" cy="1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58" name="テキスト ボックス 857"/>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0" name="テキスト ボックス 859"/>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119715</xdr:rowOff>
    </xdr:from>
    <xdr:to>
      <xdr:col>116</xdr:col>
      <xdr:colOff>114300</xdr:colOff>
      <xdr:row>72</xdr:row>
      <xdr:rowOff>49865</xdr:rowOff>
    </xdr:to>
    <xdr:sp macro="" textlink="">
      <xdr:nvSpPr>
        <xdr:cNvPr id="866" name="楕円 865"/>
        <xdr:cNvSpPr/>
      </xdr:nvSpPr>
      <xdr:spPr>
        <a:xfrm>
          <a:off x="22110700" y="122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142592</xdr:rowOff>
    </xdr:from>
    <xdr:ext cx="534377" cy="259045"/>
    <xdr:sp macro="" textlink="">
      <xdr:nvSpPr>
        <xdr:cNvPr id="867" name="繰出金該当値テキスト"/>
        <xdr:cNvSpPr txBox="1"/>
      </xdr:nvSpPr>
      <xdr:spPr>
        <a:xfrm>
          <a:off x="22212300" y="121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117292</xdr:rowOff>
    </xdr:from>
    <xdr:to>
      <xdr:col>112</xdr:col>
      <xdr:colOff>38100</xdr:colOff>
      <xdr:row>72</xdr:row>
      <xdr:rowOff>47442</xdr:rowOff>
    </xdr:to>
    <xdr:sp macro="" textlink="">
      <xdr:nvSpPr>
        <xdr:cNvPr id="868" name="楕円 867"/>
        <xdr:cNvSpPr/>
      </xdr:nvSpPr>
      <xdr:spPr>
        <a:xfrm>
          <a:off x="21272500" y="122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63969</xdr:rowOff>
    </xdr:from>
    <xdr:ext cx="534377" cy="259045"/>
    <xdr:sp macro="" textlink="">
      <xdr:nvSpPr>
        <xdr:cNvPr id="869" name="テキスト ボックス 868"/>
        <xdr:cNvSpPr txBox="1"/>
      </xdr:nvSpPr>
      <xdr:spPr>
        <a:xfrm>
          <a:off x="21056111" y="120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69675</xdr:rowOff>
    </xdr:from>
    <xdr:to>
      <xdr:col>107</xdr:col>
      <xdr:colOff>101600</xdr:colOff>
      <xdr:row>71</xdr:row>
      <xdr:rowOff>171275</xdr:rowOff>
    </xdr:to>
    <xdr:sp macro="" textlink="">
      <xdr:nvSpPr>
        <xdr:cNvPr id="870" name="楕円 869"/>
        <xdr:cNvSpPr/>
      </xdr:nvSpPr>
      <xdr:spPr>
        <a:xfrm>
          <a:off x="20383500" y="122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16352</xdr:rowOff>
    </xdr:from>
    <xdr:ext cx="534377" cy="259045"/>
    <xdr:sp macro="" textlink="">
      <xdr:nvSpPr>
        <xdr:cNvPr id="871" name="テキスト ボックス 870"/>
        <xdr:cNvSpPr txBox="1"/>
      </xdr:nvSpPr>
      <xdr:spPr>
        <a:xfrm>
          <a:off x="20167111" y="120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134048</xdr:rowOff>
    </xdr:from>
    <xdr:to>
      <xdr:col>102</xdr:col>
      <xdr:colOff>165100</xdr:colOff>
      <xdr:row>72</xdr:row>
      <xdr:rowOff>64198</xdr:rowOff>
    </xdr:to>
    <xdr:sp macro="" textlink="">
      <xdr:nvSpPr>
        <xdr:cNvPr id="872" name="楕円 871"/>
        <xdr:cNvSpPr/>
      </xdr:nvSpPr>
      <xdr:spPr>
        <a:xfrm>
          <a:off x="19494500" y="123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80725</xdr:rowOff>
    </xdr:from>
    <xdr:ext cx="534377" cy="259045"/>
    <xdr:sp macro="" textlink="">
      <xdr:nvSpPr>
        <xdr:cNvPr id="873" name="テキスト ボックス 872"/>
        <xdr:cNvSpPr txBox="1"/>
      </xdr:nvSpPr>
      <xdr:spPr>
        <a:xfrm>
          <a:off x="19278111" y="120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92787</xdr:rowOff>
    </xdr:from>
    <xdr:to>
      <xdr:col>98</xdr:col>
      <xdr:colOff>38100</xdr:colOff>
      <xdr:row>73</xdr:row>
      <xdr:rowOff>22937</xdr:rowOff>
    </xdr:to>
    <xdr:sp macro="" textlink="">
      <xdr:nvSpPr>
        <xdr:cNvPr id="874" name="楕円 873"/>
        <xdr:cNvSpPr/>
      </xdr:nvSpPr>
      <xdr:spPr>
        <a:xfrm>
          <a:off x="18605500" y="1243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39464</xdr:rowOff>
    </xdr:from>
    <xdr:ext cx="534377" cy="259045"/>
    <xdr:sp macro="" textlink="">
      <xdr:nvSpPr>
        <xdr:cNvPr id="875" name="テキスト ボックス 874"/>
        <xdr:cNvSpPr txBox="1"/>
      </xdr:nvSpPr>
      <xdr:spPr>
        <a:xfrm>
          <a:off x="18389111" y="1221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類似団体と比較して一人当たりのコストが高くなっているのは，人件費，扶助費，繰出金である。</a:t>
          </a:r>
        </a:p>
        <a:p>
          <a:r>
            <a:rPr kumimoji="1" lang="ja-JP" altLang="en-US" sz="1300">
              <a:latin typeface="ＭＳ ゴシック" panose="020B0609070205080204" pitchFamily="49" charset="-128"/>
              <a:ea typeface="ＭＳ ゴシック" panose="020B0609070205080204" pitchFamily="49" charset="-128"/>
            </a:rPr>
            <a:t>　人件費は，平成</a:t>
          </a:r>
          <a:r>
            <a:rPr kumimoji="1" lang="en-US" altLang="ja-JP" sz="1300">
              <a:latin typeface="ＭＳ ゴシック" panose="020B0609070205080204" pitchFamily="49" charset="-128"/>
              <a:ea typeface="ＭＳ ゴシック" panose="020B0609070205080204" pitchFamily="49" charset="-128"/>
            </a:rPr>
            <a:t>19</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月の合併以後，南九州市定員適正化計画に基づき，職員数の削減や民間移管等を進めてきているが，現在でも類似団体と比較し，各年度大幅に高いコストがかかっている。平成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年２月には、南九州市定員適正化計画の見直しをにより，さらなる職員数の見直しを図る。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扶助費は，平成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は減少したものの類似団体よりも高いコストがかかっており，毎年度高水準で推移している。今後も少子高齢化に伴い，上昇が予想されることから，高齢者の健康増進や予防の施策等を進めることで，扶助費の増加抑制に努める。</a:t>
          </a:r>
        </a:p>
        <a:p>
          <a:r>
            <a:rPr kumimoji="1" lang="ja-JP" altLang="en-US" sz="1300">
              <a:latin typeface="ＭＳ ゴシック" panose="020B0609070205080204" pitchFamily="49" charset="-128"/>
              <a:ea typeface="ＭＳ ゴシック" panose="020B0609070205080204" pitchFamily="49" charset="-128"/>
            </a:rPr>
            <a:t>　繰出金は，平成</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度から国保の法定外繰出金の上限額を設定し，抑制を図っている。国保・介護・後期高齢者特別会計への今後の負担増が予想されるため，独立採算の原則に基づき受益者負担の適正化を図りながら，基準外の繰出しの見直しを進める。</a:t>
          </a:r>
          <a:endParaRPr kumimoji="1" lang="en-US" altLang="ja-JP" sz="1300">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35,954
35,681
357.91
21,854,922
21,121,753
715,051
12,644,950
21,564,400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21971</xdr:rowOff>
    </xdr:from>
    <xdr:to>
      <xdr:col>24</xdr:col>
      <xdr:colOff>63500</xdr:colOff>
      <xdr:row>36</xdr:row>
      <xdr:rowOff>41211</xdr:rowOff>
    </xdr:to>
    <xdr:cxnSp macro="">
      <xdr:nvCxnSpPr>
        <xdr:cNvPr id="61" name="直線コネクタ 60"/>
        <xdr:cNvCxnSpPr/>
      </xdr:nvCxnSpPr>
      <xdr:spPr>
        <a:xfrm flipV="1">
          <a:off x="3797300" y="6194171"/>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826</xdr:rowOff>
    </xdr:from>
    <xdr:to>
      <xdr:col>19</xdr:col>
      <xdr:colOff>177800</xdr:colOff>
      <xdr:row>36</xdr:row>
      <xdr:rowOff>41211</xdr:rowOff>
    </xdr:to>
    <xdr:cxnSp macro="">
      <xdr:nvCxnSpPr>
        <xdr:cNvPr id="64" name="直線コネクタ 63"/>
        <xdr:cNvCxnSpPr/>
      </xdr:nvCxnSpPr>
      <xdr:spPr>
        <a:xfrm>
          <a:off x="2908300" y="6173026"/>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164274</xdr:rowOff>
    </xdr:from>
    <xdr:to>
      <xdr:col>15</xdr:col>
      <xdr:colOff>50800</xdr:colOff>
      <xdr:row>36</xdr:row>
      <xdr:rowOff>826</xdr:rowOff>
    </xdr:to>
    <xdr:cxnSp macro="">
      <xdr:nvCxnSpPr>
        <xdr:cNvPr id="67" name="直線コネクタ 66"/>
        <xdr:cNvCxnSpPr/>
      </xdr:nvCxnSpPr>
      <xdr:spPr>
        <a:xfrm>
          <a:off x="2019300" y="6165024"/>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164274</xdr:rowOff>
    </xdr:from>
    <xdr:to>
      <xdr:col>10</xdr:col>
      <xdr:colOff>114300</xdr:colOff>
      <xdr:row>36</xdr:row>
      <xdr:rowOff>21590</xdr:rowOff>
    </xdr:to>
    <xdr:cxnSp macro="">
      <xdr:nvCxnSpPr>
        <xdr:cNvPr id="70" name="直線コネクタ 69"/>
        <xdr:cNvCxnSpPr/>
      </xdr:nvCxnSpPr>
      <xdr:spPr>
        <a:xfrm flipV="1">
          <a:off x="1130300" y="616502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142621</xdr:rowOff>
    </xdr:from>
    <xdr:to>
      <xdr:col>24</xdr:col>
      <xdr:colOff>114300</xdr:colOff>
      <xdr:row>36</xdr:row>
      <xdr:rowOff>72771</xdr:rowOff>
    </xdr:to>
    <xdr:sp macro="" textlink="">
      <xdr:nvSpPr>
        <xdr:cNvPr id="80" name="楕円 79"/>
        <xdr:cNvSpPr/>
      </xdr:nvSpPr>
      <xdr:spPr>
        <a:xfrm>
          <a:off x="45847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121048</xdr:rowOff>
    </xdr:from>
    <xdr:ext cx="469744" cy="259045"/>
    <xdr:sp macro="" textlink="">
      <xdr:nvSpPr>
        <xdr:cNvPr id="81" name="議会費該当値テキスト"/>
        <xdr:cNvSpPr txBox="1"/>
      </xdr:nvSpPr>
      <xdr:spPr>
        <a:xfrm>
          <a:off x="4686300" y="612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161861</xdr:rowOff>
    </xdr:from>
    <xdr:to>
      <xdr:col>20</xdr:col>
      <xdr:colOff>38100</xdr:colOff>
      <xdr:row>36</xdr:row>
      <xdr:rowOff>92011</xdr:rowOff>
    </xdr:to>
    <xdr:sp macro="" textlink="">
      <xdr:nvSpPr>
        <xdr:cNvPr id="82" name="楕円 81"/>
        <xdr:cNvSpPr/>
      </xdr:nvSpPr>
      <xdr:spPr>
        <a:xfrm>
          <a:off x="3746500" y="61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83138</xdr:rowOff>
    </xdr:from>
    <xdr:ext cx="469744" cy="259045"/>
    <xdr:sp macro="" textlink="">
      <xdr:nvSpPr>
        <xdr:cNvPr id="83" name="テキスト ボックス 82"/>
        <xdr:cNvSpPr txBox="1"/>
      </xdr:nvSpPr>
      <xdr:spPr>
        <a:xfrm>
          <a:off x="3562428" y="62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121476</xdr:rowOff>
    </xdr:from>
    <xdr:to>
      <xdr:col>15</xdr:col>
      <xdr:colOff>101600</xdr:colOff>
      <xdr:row>36</xdr:row>
      <xdr:rowOff>51626</xdr:rowOff>
    </xdr:to>
    <xdr:sp macro="" textlink="">
      <xdr:nvSpPr>
        <xdr:cNvPr id="84" name="楕円 83"/>
        <xdr:cNvSpPr/>
      </xdr:nvSpPr>
      <xdr:spPr>
        <a:xfrm>
          <a:off x="28575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42753</xdr:rowOff>
    </xdr:from>
    <xdr:ext cx="469744" cy="259045"/>
    <xdr:sp macro="" textlink="">
      <xdr:nvSpPr>
        <xdr:cNvPr id="85" name="テキスト ボックス 84"/>
        <xdr:cNvSpPr txBox="1"/>
      </xdr:nvSpPr>
      <xdr:spPr>
        <a:xfrm>
          <a:off x="2673428"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113474</xdr:rowOff>
    </xdr:from>
    <xdr:to>
      <xdr:col>10</xdr:col>
      <xdr:colOff>165100</xdr:colOff>
      <xdr:row>36</xdr:row>
      <xdr:rowOff>43624</xdr:rowOff>
    </xdr:to>
    <xdr:sp macro="" textlink="">
      <xdr:nvSpPr>
        <xdr:cNvPr id="86" name="楕円 85"/>
        <xdr:cNvSpPr/>
      </xdr:nvSpPr>
      <xdr:spPr>
        <a:xfrm>
          <a:off x="19685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60151</xdr:rowOff>
    </xdr:from>
    <xdr:ext cx="469744" cy="259045"/>
    <xdr:sp macro="" textlink="">
      <xdr:nvSpPr>
        <xdr:cNvPr id="87" name="テキスト ボックス 86"/>
        <xdr:cNvSpPr txBox="1"/>
      </xdr:nvSpPr>
      <xdr:spPr>
        <a:xfrm>
          <a:off x="1784428" y="588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142240</xdr:rowOff>
    </xdr:from>
    <xdr:to>
      <xdr:col>6</xdr:col>
      <xdr:colOff>38100</xdr:colOff>
      <xdr:row>36</xdr:row>
      <xdr:rowOff>72390</xdr:rowOff>
    </xdr:to>
    <xdr:sp macro="" textlink="">
      <xdr:nvSpPr>
        <xdr:cNvPr id="88" name="楕円 87"/>
        <xdr:cNvSpPr/>
      </xdr:nvSpPr>
      <xdr:spPr>
        <a:xfrm>
          <a:off x="1079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63517</xdr:rowOff>
    </xdr:from>
    <xdr:ext cx="469744" cy="259045"/>
    <xdr:sp macro="" textlink="">
      <xdr:nvSpPr>
        <xdr:cNvPr id="89" name="テキスト ボックス 88"/>
        <xdr:cNvSpPr txBox="1"/>
      </xdr:nvSpPr>
      <xdr:spPr>
        <a:xfrm>
          <a:off x="89542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158512</xdr:rowOff>
    </xdr:from>
    <xdr:to>
      <xdr:col>24</xdr:col>
      <xdr:colOff>63500</xdr:colOff>
      <xdr:row>58</xdr:row>
      <xdr:rowOff>162022</xdr:rowOff>
    </xdr:to>
    <xdr:cxnSp macro="">
      <xdr:nvCxnSpPr>
        <xdr:cNvPr id="118" name="直線コネクタ 117"/>
        <xdr:cNvCxnSpPr/>
      </xdr:nvCxnSpPr>
      <xdr:spPr>
        <a:xfrm flipV="1">
          <a:off x="3797300" y="10102612"/>
          <a:ext cx="8382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161144</xdr:rowOff>
    </xdr:from>
    <xdr:to>
      <xdr:col>19</xdr:col>
      <xdr:colOff>177800</xdr:colOff>
      <xdr:row>58</xdr:row>
      <xdr:rowOff>162022</xdr:rowOff>
    </xdr:to>
    <xdr:cxnSp macro="">
      <xdr:nvCxnSpPr>
        <xdr:cNvPr id="121" name="直線コネクタ 120"/>
        <xdr:cNvCxnSpPr/>
      </xdr:nvCxnSpPr>
      <xdr:spPr>
        <a:xfrm>
          <a:off x="2908300" y="10105244"/>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158855</xdr:rowOff>
    </xdr:from>
    <xdr:to>
      <xdr:col>15</xdr:col>
      <xdr:colOff>50800</xdr:colOff>
      <xdr:row>58</xdr:row>
      <xdr:rowOff>161144</xdr:rowOff>
    </xdr:to>
    <xdr:cxnSp macro="">
      <xdr:nvCxnSpPr>
        <xdr:cNvPr id="124" name="直線コネクタ 123"/>
        <xdr:cNvCxnSpPr/>
      </xdr:nvCxnSpPr>
      <xdr:spPr>
        <a:xfrm>
          <a:off x="2019300" y="10102955"/>
          <a:ext cx="889000" cy="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146236</xdr:rowOff>
    </xdr:from>
    <xdr:to>
      <xdr:col>10</xdr:col>
      <xdr:colOff>114300</xdr:colOff>
      <xdr:row>58</xdr:row>
      <xdr:rowOff>158855</xdr:rowOff>
    </xdr:to>
    <xdr:cxnSp macro="">
      <xdr:nvCxnSpPr>
        <xdr:cNvPr id="127" name="直線コネクタ 126"/>
        <xdr:cNvCxnSpPr/>
      </xdr:nvCxnSpPr>
      <xdr:spPr>
        <a:xfrm>
          <a:off x="1130300" y="10090336"/>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107712</xdr:rowOff>
    </xdr:from>
    <xdr:to>
      <xdr:col>24</xdr:col>
      <xdr:colOff>114300</xdr:colOff>
      <xdr:row>59</xdr:row>
      <xdr:rowOff>37862</xdr:rowOff>
    </xdr:to>
    <xdr:sp macro="" textlink="">
      <xdr:nvSpPr>
        <xdr:cNvPr id="137" name="楕円 136"/>
        <xdr:cNvSpPr/>
      </xdr:nvSpPr>
      <xdr:spPr>
        <a:xfrm>
          <a:off x="4584700" y="100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111222</xdr:rowOff>
    </xdr:from>
    <xdr:to>
      <xdr:col>20</xdr:col>
      <xdr:colOff>38100</xdr:colOff>
      <xdr:row>59</xdr:row>
      <xdr:rowOff>41372</xdr:rowOff>
    </xdr:to>
    <xdr:sp macro="" textlink="">
      <xdr:nvSpPr>
        <xdr:cNvPr id="139" name="楕円 138"/>
        <xdr:cNvSpPr/>
      </xdr:nvSpPr>
      <xdr:spPr>
        <a:xfrm>
          <a:off x="3746500" y="100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32499</xdr:rowOff>
    </xdr:from>
    <xdr:ext cx="534377" cy="259045"/>
    <xdr:sp macro="" textlink="">
      <xdr:nvSpPr>
        <xdr:cNvPr id="140" name="テキスト ボックス 139"/>
        <xdr:cNvSpPr txBox="1"/>
      </xdr:nvSpPr>
      <xdr:spPr>
        <a:xfrm>
          <a:off x="3530111" y="101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110344</xdr:rowOff>
    </xdr:from>
    <xdr:to>
      <xdr:col>15</xdr:col>
      <xdr:colOff>101600</xdr:colOff>
      <xdr:row>59</xdr:row>
      <xdr:rowOff>40494</xdr:rowOff>
    </xdr:to>
    <xdr:sp macro="" textlink="">
      <xdr:nvSpPr>
        <xdr:cNvPr id="141" name="楕円 140"/>
        <xdr:cNvSpPr/>
      </xdr:nvSpPr>
      <xdr:spPr>
        <a:xfrm>
          <a:off x="2857500" y="100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31621</xdr:rowOff>
    </xdr:from>
    <xdr:ext cx="534377" cy="259045"/>
    <xdr:sp macro="" textlink="">
      <xdr:nvSpPr>
        <xdr:cNvPr id="142" name="テキスト ボックス 141"/>
        <xdr:cNvSpPr txBox="1"/>
      </xdr:nvSpPr>
      <xdr:spPr>
        <a:xfrm>
          <a:off x="2641111" y="101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108055</xdr:rowOff>
    </xdr:from>
    <xdr:to>
      <xdr:col>10</xdr:col>
      <xdr:colOff>165100</xdr:colOff>
      <xdr:row>59</xdr:row>
      <xdr:rowOff>38205</xdr:rowOff>
    </xdr:to>
    <xdr:sp macro="" textlink="">
      <xdr:nvSpPr>
        <xdr:cNvPr id="143" name="楕円 142"/>
        <xdr:cNvSpPr/>
      </xdr:nvSpPr>
      <xdr:spPr>
        <a:xfrm>
          <a:off x="1968500" y="100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54732</xdr:rowOff>
    </xdr:from>
    <xdr:ext cx="534377" cy="259045"/>
    <xdr:sp macro="" textlink="">
      <xdr:nvSpPr>
        <xdr:cNvPr id="144" name="テキスト ボックス 143"/>
        <xdr:cNvSpPr txBox="1"/>
      </xdr:nvSpPr>
      <xdr:spPr>
        <a:xfrm>
          <a:off x="1752111" y="982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95436</xdr:rowOff>
    </xdr:from>
    <xdr:to>
      <xdr:col>6</xdr:col>
      <xdr:colOff>38100</xdr:colOff>
      <xdr:row>59</xdr:row>
      <xdr:rowOff>25586</xdr:rowOff>
    </xdr:to>
    <xdr:sp macro="" textlink="">
      <xdr:nvSpPr>
        <xdr:cNvPr id="145" name="楕円 144"/>
        <xdr:cNvSpPr/>
      </xdr:nvSpPr>
      <xdr:spPr>
        <a:xfrm>
          <a:off x="1079500" y="100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42113</xdr:rowOff>
    </xdr:from>
    <xdr:ext cx="534377" cy="259045"/>
    <xdr:sp macro="" textlink="">
      <xdr:nvSpPr>
        <xdr:cNvPr id="146" name="テキスト ボックス 145"/>
        <xdr:cNvSpPr txBox="1"/>
      </xdr:nvSpPr>
      <xdr:spPr>
        <a:xfrm>
          <a:off x="863111" y="98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31038</xdr:rowOff>
    </xdr:from>
    <xdr:to>
      <xdr:col>24</xdr:col>
      <xdr:colOff>63500</xdr:colOff>
      <xdr:row>72</xdr:row>
      <xdr:rowOff>50495</xdr:rowOff>
    </xdr:to>
    <xdr:cxnSp macro="">
      <xdr:nvCxnSpPr>
        <xdr:cNvPr id="176" name="直線コネクタ 175"/>
        <xdr:cNvCxnSpPr/>
      </xdr:nvCxnSpPr>
      <xdr:spPr>
        <a:xfrm>
          <a:off x="3797300" y="12375438"/>
          <a:ext cx="8382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31038</xdr:rowOff>
    </xdr:from>
    <xdr:to>
      <xdr:col>19</xdr:col>
      <xdr:colOff>177800</xdr:colOff>
      <xdr:row>73</xdr:row>
      <xdr:rowOff>85763</xdr:rowOff>
    </xdr:to>
    <xdr:cxnSp macro="">
      <xdr:nvCxnSpPr>
        <xdr:cNvPr id="179" name="直線コネクタ 178"/>
        <xdr:cNvCxnSpPr/>
      </xdr:nvCxnSpPr>
      <xdr:spPr>
        <a:xfrm flipV="1">
          <a:off x="2908300" y="12375438"/>
          <a:ext cx="889000" cy="2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85763</xdr:rowOff>
    </xdr:from>
    <xdr:to>
      <xdr:col>15</xdr:col>
      <xdr:colOff>50800</xdr:colOff>
      <xdr:row>73</xdr:row>
      <xdr:rowOff>150673</xdr:rowOff>
    </xdr:to>
    <xdr:cxnSp macro="">
      <xdr:nvCxnSpPr>
        <xdr:cNvPr id="182" name="直線コネクタ 181"/>
        <xdr:cNvCxnSpPr/>
      </xdr:nvCxnSpPr>
      <xdr:spPr>
        <a:xfrm flipV="1">
          <a:off x="2019300" y="12601613"/>
          <a:ext cx="889000" cy="6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128210</xdr:rowOff>
    </xdr:from>
    <xdr:ext cx="599010" cy="259045"/>
    <xdr:sp macro="" textlink="">
      <xdr:nvSpPr>
        <xdr:cNvPr id="184" name="テキスト ボックス 183"/>
        <xdr:cNvSpPr txBox="1"/>
      </xdr:nvSpPr>
      <xdr:spPr>
        <a:xfrm>
          <a:off x="2608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150673</xdr:rowOff>
    </xdr:from>
    <xdr:to>
      <xdr:col>10</xdr:col>
      <xdr:colOff>114300</xdr:colOff>
      <xdr:row>74</xdr:row>
      <xdr:rowOff>146494</xdr:rowOff>
    </xdr:to>
    <xdr:cxnSp macro="">
      <xdr:nvCxnSpPr>
        <xdr:cNvPr id="185" name="直線コネクタ 184"/>
        <xdr:cNvCxnSpPr/>
      </xdr:nvCxnSpPr>
      <xdr:spPr>
        <a:xfrm flipV="1">
          <a:off x="1130300" y="12666523"/>
          <a:ext cx="889000" cy="16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35780</xdr:rowOff>
    </xdr:from>
    <xdr:ext cx="599010" cy="259045"/>
    <xdr:sp macro="" textlink="">
      <xdr:nvSpPr>
        <xdr:cNvPr id="187" name="テキスト ボックス 186"/>
        <xdr:cNvSpPr txBox="1"/>
      </xdr:nvSpPr>
      <xdr:spPr>
        <a:xfrm>
          <a:off x="1719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134142</xdr:rowOff>
    </xdr:from>
    <xdr:ext cx="599010" cy="259045"/>
    <xdr:sp macro="" textlink="">
      <xdr:nvSpPr>
        <xdr:cNvPr id="189" name="テキスト ボックス 188"/>
        <xdr:cNvSpPr txBox="1"/>
      </xdr:nvSpPr>
      <xdr:spPr>
        <a:xfrm>
          <a:off x="830795"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171145</xdr:rowOff>
    </xdr:from>
    <xdr:to>
      <xdr:col>24</xdr:col>
      <xdr:colOff>114300</xdr:colOff>
      <xdr:row>72</xdr:row>
      <xdr:rowOff>101295</xdr:rowOff>
    </xdr:to>
    <xdr:sp macro="" textlink="">
      <xdr:nvSpPr>
        <xdr:cNvPr id="195" name="楕円 194"/>
        <xdr:cNvSpPr/>
      </xdr:nvSpPr>
      <xdr:spPr>
        <a:xfrm>
          <a:off x="4584700" y="123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22572</xdr:rowOff>
    </xdr:from>
    <xdr:ext cx="599010" cy="259045"/>
    <xdr:sp macro="" textlink="">
      <xdr:nvSpPr>
        <xdr:cNvPr id="196" name="民生費該当値テキスト"/>
        <xdr:cNvSpPr txBox="1"/>
      </xdr:nvSpPr>
      <xdr:spPr>
        <a:xfrm>
          <a:off x="4686300" y="1219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151688</xdr:rowOff>
    </xdr:from>
    <xdr:to>
      <xdr:col>20</xdr:col>
      <xdr:colOff>38100</xdr:colOff>
      <xdr:row>72</xdr:row>
      <xdr:rowOff>81838</xdr:rowOff>
    </xdr:to>
    <xdr:sp macro="" textlink="">
      <xdr:nvSpPr>
        <xdr:cNvPr id="197" name="楕円 196"/>
        <xdr:cNvSpPr/>
      </xdr:nvSpPr>
      <xdr:spPr>
        <a:xfrm>
          <a:off x="3746500" y="123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98365</xdr:rowOff>
    </xdr:from>
    <xdr:ext cx="599010" cy="259045"/>
    <xdr:sp macro="" textlink="">
      <xdr:nvSpPr>
        <xdr:cNvPr id="198" name="テキスト ボックス 197"/>
        <xdr:cNvSpPr txBox="1"/>
      </xdr:nvSpPr>
      <xdr:spPr>
        <a:xfrm>
          <a:off x="3497795" y="1209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34963</xdr:rowOff>
    </xdr:from>
    <xdr:to>
      <xdr:col>15</xdr:col>
      <xdr:colOff>101600</xdr:colOff>
      <xdr:row>73</xdr:row>
      <xdr:rowOff>136563</xdr:rowOff>
    </xdr:to>
    <xdr:sp macro="" textlink="">
      <xdr:nvSpPr>
        <xdr:cNvPr id="199" name="楕円 198"/>
        <xdr:cNvSpPr/>
      </xdr:nvSpPr>
      <xdr:spPr>
        <a:xfrm>
          <a:off x="2857500" y="125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153090</xdr:rowOff>
    </xdr:from>
    <xdr:ext cx="599010" cy="259045"/>
    <xdr:sp macro="" textlink="">
      <xdr:nvSpPr>
        <xdr:cNvPr id="200" name="テキスト ボックス 199"/>
        <xdr:cNvSpPr txBox="1"/>
      </xdr:nvSpPr>
      <xdr:spPr>
        <a:xfrm>
          <a:off x="2608795" y="1232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99873</xdr:rowOff>
    </xdr:from>
    <xdr:to>
      <xdr:col>10</xdr:col>
      <xdr:colOff>165100</xdr:colOff>
      <xdr:row>74</xdr:row>
      <xdr:rowOff>30023</xdr:rowOff>
    </xdr:to>
    <xdr:sp macro="" textlink="">
      <xdr:nvSpPr>
        <xdr:cNvPr id="201" name="楕円 200"/>
        <xdr:cNvSpPr/>
      </xdr:nvSpPr>
      <xdr:spPr>
        <a:xfrm>
          <a:off x="1968500" y="126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46550</xdr:rowOff>
    </xdr:from>
    <xdr:ext cx="599010" cy="259045"/>
    <xdr:sp macro="" textlink="">
      <xdr:nvSpPr>
        <xdr:cNvPr id="202" name="テキスト ボックス 201"/>
        <xdr:cNvSpPr txBox="1"/>
      </xdr:nvSpPr>
      <xdr:spPr>
        <a:xfrm>
          <a:off x="1719795" y="1239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95694</xdr:rowOff>
    </xdr:from>
    <xdr:to>
      <xdr:col>6</xdr:col>
      <xdr:colOff>38100</xdr:colOff>
      <xdr:row>75</xdr:row>
      <xdr:rowOff>25844</xdr:rowOff>
    </xdr:to>
    <xdr:sp macro="" textlink="">
      <xdr:nvSpPr>
        <xdr:cNvPr id="203" name="楕円 202"/>
        <xdr:cNvSpPr/>
      </xdr:nvSpPr>
      <xdr:spPr>
        <a:xfrm>
          <a:off x="1079500" y="127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42371</xdr:rowOff>
    </xdr:from>
    <xdr:ext cx="599010" cy="259045"/>
    <xdr:sp macro="" textlink="">
      <xdr:nvSpPr>
        <xdr:cNvPr id="204" name="テキスト ボックス 203"/>
        <xdr:cNvSpPr txBox="1"/>
      </xdr:nvSpPr>
      <xdr:spPr>
        <a:xfrm>
          <a:off x="830795" y="125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16580</xdr:rowOff>
    </xdr:from>
    <xdr:to>
      <xdr:col>24</xdr:col>
      <xdr:colOff>63500</xdr:colOff>
      <xdr:row>98</xdr:row>
      <xdr:rowOff>23761</xdr:rowOff>
    </xdr:to>
    <xdr:cxnSp macro="">
      <xdr:nvCxnSpPr>
        <xdr:cNvPr id="234" name="直線コネクタ 233"/>
        <xdr:cNvCxnSpPr/>
      </xdr:nvCxnSpPr>
      <xdr:spPr>
        <a:xfrm>
          <a:off x="3797300" y="16818680"/>
          <a:ext cx="8382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106020</xdr:rowOff>
    </xdr:from>
    <xdr:to>
      <xdr:col>19</xdr:col>
      <xdr:colOff>177800</xdr:colOff>
      <xdr:row>98</xdr:row>
      <xdr:rowOff>16580</xdr:rowOff>
    </xdr:to>
    <xdr:cxnSp macro="">
      <xdr:nvCxnSpPr>
        <xdr:cNvPr id="237" name="直線コネクタ 236"/>
        <xdr:cNvCxnSpPr/>
      </xdr:nvCxnSpPr>
      <xdr:spPr>
        <a:xfrm>
          <a:off x="2908300" y="16565220"/>
          <a:ext cx="889000" cy="2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106020</xdr:rowOff>
    </xdr:from>
    <xdr:to>
      <xdr:col>15</xdr:col>
      <xdr:colOff>50800</xdr:colOff>
      <xdr:row>97</xdr:row>
      <xdr:rowOff>108362</xdr:rowOff>
    </xdr:to>
    <xdr:cxnSp macro="">
      <xdr:nvCxnSpPr>
        <xdr:cNvPr id="240" name="直線コネクタ 239"/>
        <xdr:cNvCxnSpPr/>
      </xdr:nvCxnSpPr>
      <xdr:spPr>
        <a:xfrm flipV="1">
          <a:off x="2019300" y="16565220"/>
          <a:ext cx="889000" cy="1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108362</xdr:rowOff>
    </xdr:from>
    <xdr:to>
      <xdr:col>10</xdr:col>
      <xdr:colOff>114300</xdr:colOff>
      <xdr:row>97</xdr:row>
      <xdr:rowOff>168808</xdr:rowOff>
    </xdr:to>
    <xdr:cxnSp macro="">
      <xdr:nvCxnSpPr>
        <xdr:cNvPr id="243" name="直線コネクタ 242"/>
        <xdr:cNvCxnSpPr/>
      </xdr:nvCxnSpPr>
      <xdr:spPr>
        <a:xfrm flipV="1">
          <a:off x="1130300" y="16739012"/>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125646</xdr:rowOff>
    </xdr:from>
    <xdr:ext cx="534377" cy="259045"/>
    <xdr:sp macro="" textlink="">
      <xdr:nvSpPr>
        <xdr:cNvPr id="247" name="テキスト ボックス 246"/>
        <xdr:cNvSpPr txBox="1"/>
      </xdr:nvSpPr>
      <xdr:spPr>
        <a:xfrm>
          <a:off x="863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144411</xdr:rowOff>
    </xdr:from>
    <xdr:to>
      <xdr:col>24</xdr:col>
      <xdr:colOff>114300</xdr:colOff>
      <xdr:row>98</xdr:row>
      <xdr:rowOff>74561</xdr:rowOff>
    </xdr:to>
    <xdr:sp macro="" textlink="">
      <xdr:nvSpPr>
        <xdr:cNvPr id="253" name="楕円 252"/>
        <xdr:cNvSpPr/>
      </xdr:nvSpPr>
      <xdr:spPr>
        <a:xfrm>
          <a:off x="4584700" y="167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59338</xdr:rowOff>
    </xdr:from>
    <xdr:ext cx="534377" cy="259045"/>
    <xdr:sp macro="" textlink="">
      <xdr:nvSpPr>
        <xdr:cNvPr id="254" name="衛生費該当値テキスト"/>
        <xdr:cNvSpPr txBox="1"/>
      </xdr:nvSpPr>
      <xdr:spPr>
        <a:xfrm>
          <a:off x="4686300" y="1668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137230</xdr:rowOff>
    </xdr:from>
    <xdr:to>
      <xdr:col>20</xdr:col>
      <xdr:colOff>38100</xdr:colOff>
      <xdr:row>98</xdr:row>
      <xdr:rowOff>67380</xdr:rowOff>
    </xdr:to>
    <xdr:sp macro="" textlink="">
      <xdr:nvSpPr>
        <xdr:cNvPr id="255" name="楕円 254"/>
        <xdr:cNvSpPr/>
      </xdr:nvSpPr>
      <xdr:spPr>
        <a:xfrm>
          <a:off x="3746500" y="16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58507</xdr:rowOff>
    </xdr:from>
    <xdr:ext cx="534377" cy="259045"/>
    <xdr:sp macro="" textlink="">
      <xdr:nvSpPr>
        <xdr:cNvPr id="256" name="テキスト ボックス 255"/>
        <xdr:cNvSpPr txBox="1"/>
      </xdr:nvSpPr>
      <xdr:spPr>
        <a:xfrm>
          <a:off x="3530111" y="168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55220</xdr:rowOff>
    </xdr:from>
    <xdr:to>
      <xdr:col>15</xdr:col>
      <xdr:colOff>101600</xdr:colOff>
      <xdr:row>96</xdr:row>
      <xdr:rowOff>156820</xdr:rowOff>
    </xdr:to>
    <xdr:sp macro="" textlink="">
      <xdr:nvSpPr>
        <xdr:cNvPr id="257" name="楕円 256"/>
        <xdr:cNvSpPr/>
      </xdr:nvSpPr>
      <xdr:spPr>
        <a:xfrm>
          <a:off x="2857500" y="165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147947</xdr:rowOff>
    </xdr:from>
    <xdr:ext cx="534377" cy="259045"/>
    <xdr:sp macro="" textlink="">
      <xdr:nvSpPr>
        <xdr:cNvPr id="258" name="テキスト ボックス 257"/>
        <xdr:cNvSpPr txBox="1"/>
      </xdr:nvSpPr>
      <xdr:spPr>
        <a:xfrm>
          <a:off x="2641111" y="166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57562</xdr:rowOff>
    </xdr:from>
    <xdr:to>
      <xdr:col>10</xdr:col>
      <xdr:colOff>165100</xdr:colOff>
      <xdr:row>97</xdr:row>
      <xdr:rowOff>159162</xdr:rowOff>
    </xdr:to>
    <xdr:sp macro="" textlink="">
      <xdr:nvSpPr>
        <xdr:cNvPr id="259" name="楕円 258"/>
        <xdr:cNvSpPr/>
      </xdr:nvSpPr>
      <xdr:spPr>
        <a:xfrm>
          <a:off x="1968500" y="166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150289</xdr:rowOff>
    </xdr:from>
    <xdr:ext cx="534377" cy="259045"/>
    <xdr:sp macro="" textlink="">
      <xdr:nvSpPr>
        <xdr:cNvPr id="260" name="テキスト ボックス 259"/>
        <xdr:cNvSpPr txBox="1"/>
      </xdr:nvSpPr>
      <xdr:spPr>
        <a:xfrm>
          <a:off x="1752111" y="1678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118008</xdr:rowOff>
    </xdr:from>
    <xdr:to>
      <xdr:col>6</xdr:col>
      <xdr:colOff>38100</xdr:colOff>
      <xdr:row>98</xdr:row>
      <xdr:rowOff>48158</xdr:rowOff>
    </xdr:to>
    <xdr:sp macro="" textlink="">
      <xdr:nvSpPr>
        <xdr:cNvPr id="261" name="楕円 260"/>
        <xdr:cNvSpPr/>
      </xdr:nvSpPr>
      <xdr:spPr>
        <a:xfrm>
          <a:off x="1079500" y="167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39285</xdr:rowOff>
    </xdr:from>
    <xdr:ext cx="534377" cy="259045"/>
    <xdr:sp macro="" textlink="">
      <xdr:nvSpPr>
        <xdr:cNvPr id="262" name="テキスト ボックス 261"/>
        <xdr:cNvSpPr txBox="1"/>
      </xdr:nvSpPr>
      <xdr:spPr>
        <a:xfrm>
          <a:off x="863111" y="168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16066</xdr:rowOff>
    </xdr:from>
    <xdr:to>
      <xdr:col>45</xdr:col>
      <xdr:colOff>177800</xdr:colOff>
      <xdr:row>39</xdr:row>
      <xdr:rowOff>44450</xdr:rowOff>
    </xdr:to>
    <xdr:cxnSp macro="">
      <xdr:nvCxnSpPr>
        <xdr:cNvPr id="297" name="直線コネクタ 296"/>
        <xdr:cNvCxnSpPr/>
      </xdr:nvCxnSpPr>
      <xdr:spPr>
        <a:xfrm>
          <a:off x="7861300" y="670261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121412</xdr:rowOff>
    </xdr:from>
    <xdr:to>
      <xdr:col>41</xdr:col>
      <xdr:colOff>50800</xdr:colOff>
      <xdr:row>39</xdr:row>
      <xdr:rowOff>16066</xdr:rowOff>
    </xdr:to>
    <xdr:cxnSp macro="">
      <xdr:nvCxnSpPr>
        <xdr:cNvPr id="300" name="直線コネクタ 299"/>
        <xdr:cNvCxnSpPr/>
      </xdr:nvCxnSpPr>
      <xdr:spPr>
        <a:xfrm>
          <a:off x="6972300" y="6636512"/>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2" name="テキスト ボックス 301"/>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136716</xdr:rowOff>
    </xdr:from>
    <xdr:to>
      <xdr:col>41</xdr:col>
      <xdr:colOff>101600</xdr:colOff>
      <xdr:row>39</xdr:row>
      <xdr:rowOff>66866</xdr:rowOff>
    </xdr:to>
    <xdr:sp macro="" textlink="">
      <xdr:nvSpPr>
        <xdr:cNvPr id="316" name="楕円 315"/>
        <xdr:cNvSpPr/>
      </xdr:nvSpPr>
      <xdr:spPr>
        <a:xfrm>
          <a:off x="7810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57993</xdr:rowOff>
    </xdr:from>
    <xdr:ext cx="378565" cy="259045"/>
    <xdr:sp macro="" textlink="">
      <xdr:nvSpPr>
        <xdr:cNvPr id="317" name="テキスト ボックス 316"/>
        <xdr:cNvSpPr txBox="1"/>
      </xdr:nvSpPr>
      <xdr:spPr>
        <a:xfrm>
          <a:off x="7672017" y="674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70612</xdr:rowOff>
    </xdr:from>
    <xdr:to>
      <xdr:col>36</xdr:col>
      <xdr:colOff>165100</xdr:colOff>
      <xdr:row>39</xdr:row>
      <xdr:rowOff>762</xdr:rowOff>
    </xdr:to>
    <xdr:sp macro="" textlink="">
      <xdr:nvSpPr>
        <xdr:cNvPr id="318" name="楕円 317"/>
        <xdr:cNvSpPr/>
      </xdr:nvSpPr>
      <xdr:spPr>
        <a:xfrm>
          <a:off x="6921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163339</xdr:rowOff>
    </xdr:from>
    <xdr:ext cx="378565" cy="259045"/>
    <xdr:sp macro="" textlink="">
      <xdr:nvSpPr>
        <xdr:cNvPr id="319" name="テキスト ボックス 318"/>
        <xdr:cNvSpPr txBox="1"/>
      </xdr:nvSpPr>
      <xdr:spPr>
        <a:xfrm>
          <a:off x="6783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23179</xdr:rowOff>
    </xdr:from>
    <xdr:to>
      <xdr:col>55</xdr:col>
      <xdr:colOff>0</xdr:colOff>
      <xdr:row>56</xdr:row>
      <xdr:rowOff>92619</xdr:rowOff>
    </xdr:to>
    <xdr:cxnSp macro="">
      <xdr:nvCxnSpPr>
        <xdr:cNvPr id="350" name="直線コネクタ 349"/>
        <xdr:cNvCxnSpPr/>
      </xdr:nvCxnSpPr>
      <xdr:spPr>
        <a:xfrm flipV="1">
          <a:off x="9639300" y="9624379"/>
          <a:ext cx="838200" cy="6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1"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92619</xdr:rowOff>
    </xdr:from>
    <xdr:to>
      <xdr:col>50</xdr:col>
      <xdr:colOff>114300</xdr:colOff>
      <xdr:row>56</xdr:row>
      <xdr:rowOff>103287</xdr:rowOff>
    </xdr:to>
    <xdr:cxnSp macro="">
      <xdr:nvCxnSpPr>
        <xdr:cNvPr id="353" name="直線コネクタ 352"/>
        <xdr:cNvCxnSpPr/>
      </xdr:nvCxnSpPr>
      <xdr:spPr>
        <a:xfrm flipV="1">
          <a:off x="8750300" y="969381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103287</xdr:rowOff>
    </xdr:from>
    <xdr:to>
      <xdr:col>45</xdr:col>
      <xdr:colOff>177800</xdr:colOff>
      <xdr:row>56</xdr:row>
      <xdr:rowOff>119311</xdr:rowOff>
    </xdr:to>
    <xdr:cxnSp macro="">
      <xdr:nvCxnSpPr>
        <xdr:cNvPr id="356" name="直線コネクタ 355"/>
        <xdr:cNvCxnSpPr/>
      </xdr:nvCxnSpPr>
      <xdr:spPr>
        <a:xfrm flipV="1">
          <a:off x="7861300" y="9704487"/>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8" name="テキスト ボックス 357"/>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89800</xdr:rowOff>
    </xdr:from>
    <xdr:to>
      <xdr:col>41</xdr:col>
      <xdr:colOff>50800</xdr:colOff>
      <xdr:row>56</xdr:row>
      <xdr:rowOff>119311</xdr:rowOff>
    </xdr:to>
    <xdr:cxnSp macro="">
      <xdr:nvCxnSpPr>
        <xdr:cNvPr id="359" name="直線コネクタ 358"/>
        <xdr:cNvCxnSpPr/>
      </xdr:nvCxnSpPr>
      <xdr:spPr>
        <a:xfrm>
          <a:off x="6972300" y="9519550"/>
          <a:ext cx="889000" cy="20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3" name="テキスト ボックス 362"/>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143829</xdr:rowOff>
    </xdr:from>
    <xdr:to>
      <xdr:col>55</xdr:col>
      <xdr:colOff>50800</xdr:colOff>
      <xdr:row>56</xdr:row>
      <xdr:rowOff>73979</xdr:rowOff>
    </xdr:to>
    <xdr:sp macro="" textlink="">
      <xdr:nvSpPr>
        <xdr:cNvPr id="369" name="楕円 368"/>
        <xdr:cNvSpPr/>
      </xdr:nvSpPr>
      <xdr:spPr>
        <a:xfrm>
          <a:off x="10426700" y="95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166706</xdr:rowOff>
    </xdr:from>
    <xdr:ext cx="534377" cy="259045"/>
    <xdr:sp macro="" textlink="">
      <xdr:nvSpPr>
        <xdr:cNvPr id="370" name="農林水産業費該当値テキスト"/>
        <xdr:cNvSpPr txBox="1"/>
      </xdr:nvSpPr>
      <xdr:spPr>
        <a:xfrm>
          <a:off x="10528300" y="9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41819</xdr:rowOff>
    </xdr:from>
    <xdr:to>
      <xdr:col>50</xdr:col>
      <xdr:colOff>165100</xdr:colOff>
      <xdr:row>56</xdr:row>
      <xdr:rowOff>143419</xdr:rowOff>
    </xdr:to>
    <xdr:sp macro="" textlink="">
      <xdr:nvSpPr>
        <xdr:cNvPr id="371" name="楕円 370"/>
        <xdr:cNvSpPr/>
      </xdr:nvSpPr>
      <xdr:spPr>
        <a:xfrm>
          <a:off x="9588500" y="9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159946</xdr:rowOff>
    </xdr:from>
    <xdr:ext cx="534377" cy="259045"/>
    <xdr:sp macro="" textlink="">
      <xdr:nvSpPr>
        <xdr:cNvPr id="372" name="テキスト ボックス 371"/>
        <xdr:cNvSpPr txBox="1"/>
      </xdr:nvSpPr>
      <xdr:spPr>
        <a:xfrm>
          <a:off x="9372111" y="94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52487</xdr:rowOff>
    </xdr:from>
    <xdr:to>
      <xdr:col>46</xdr:col>
      <xdr:colOff>38100</xdr:colOff>
      <xdr:row>56</xdr:row>
      <xdr:rowOff>154087</xdr:rowOff>
    </xdr:to>
    <xdr:sp macro="" textlink="">
      <xdr:nvSpPr>
        <xdr:cNvPr id="373" name="楕円 372"/>
        <xdr:cNvSpPr/>
      </xdr:nvSpPr>
      <xdr:spPr>
        <a:xfrm>
          <a:off x="8699500" y="96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170614</xdr:rowOff>
    </xdr:from>
    <xdr:ext cx="534377" cy="259045"/>
    <xdr:sp macro="" textlink="">
      <xdr:nvSpPr>
        <xdr:cNvPr id="374" name="テキスト ボックス 373"/>
        <xdr:cNvSpPr txBox="1"/>
      </xdr:nvSpPr>
      <xdr:spPr>
        <a:xfrm>
          <a:off x="8483111" y="94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68511</xdr:rowOff>
    </xdr:from>
    <xdr:to>
      <xdr:col>41</xdr:col>
      <xdr:colOff>101600</xdr:colOff>
      <xdr:row>56</xdr:row>
      <xdr:rowOff>170111</xdr:rowOff>
    </xdr:to>
    <xdr:sp macro="" textlink="">
      <xdr:nvSpPr>
        <xdr:cNvPr id="375" name="楕円 374"/>
        <xdr:cNvSpPr/>
      </xdr:nvSpPr>
      <xdr:spPr>
        <a:xfrm>
          <a:off x="7810500" y="96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15188</xdr:rowOff>
    </xdr:from>
    <xdr:ext cx="534377" cy="259045"/>
    <xdr:sp macro="" textlink="">
      <xdr:nvSpPr>
        <xdr:cNvPr id="376" name="テキスト ボックス 375"/>
        <xdr:cNvSpPr txBox="1"/>
      </xdr:nvSpPr>
      <xdr:spPr>
        <a:xfrm>
          <a:off x="7594111" y="94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39000</xdr:rowOff>
    </xdr:from>
    <xdr:to>
      <xdr:col>36</xdr:col>
      <xdr:colOff>165100</xdr:colOff>
      <xdr:row>55</xdr:row>
      <xdr:rowOff>140600</xdr:rowOff>
    </xdr:to>
    <xdr:sp macro="" textlink="">
      <xdr:nvSpPr>
        <xdr:cNvPr id="377" name="楕円 376"/>
        <xdr:cNvSpPr/>
      </xdr:nvSpPr>
      <xdr:spPr>
        <a:xfrm>
          <a:off x="6921500" y="94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157127</xdr:rowOff>
    </xdr:from>
    <xdr:ext cx="534377" cy="259045"/>
    <xdr:sp macro="" textlink="">
      <xdr:nvSpPr>
        <xdr:cNvPr id="378" name="テキスト ボックス 377"/>
        <xdr:cNvSpPr txBox="1"/>
      </xdr:nvSpPr>
      <xdr:spPr>
        <a:xfrm>
          <a:off x="6705111" y="92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80683</xdr:rowOff>
    </xdr:from>
    <xdr:to>
      <xdr:col>55</xdr:col>
      <xdr:colOff>0</xdr:colOff>
      <xdr:row>77</xdr:row>
      <xdr:rowOff>159055</xdr:rowOff>
    </xdr:to>
    <xdr:cxnSp macro="">
      <xdr:nvCxnSpPr>
        <xdr:cNvPr id="407" name="直線コネクタ 406"/>
        <xdr:cNvCxnSpPr/>
      </xdr:nvCxnSpPr>
      <xdr:spPr>
        <a:xfrm>
          <a:off x="9639300" y="13282333"/>
          <a:ext cx="8382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156045</xdr:rowOff>
    </xdr:from>
    <xdr:to>
      <xdr:col>50</xdr:col>
      <xdr:colOff>114300</xdr:colOff>
      <xdr:row>77</xdr:row>
      <xdr:rowOff>80683</xdr:rowOff>
    </xdr:to>
    <xdr:cxnSp macro="">
      <xdr:nvCxnSpPr>
        <xdr:cNvPr id="410" name="直線コネクタ 409"/>
        <xdr:cNvCxnSpPr/>
      </xdr:nvCxnSpPr>
      <xdr:spPr>
        <a:xfrm>
          <a:off x="8750300" y="13186245"/>
          <a:ext cx="889000" cy="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156045</xdr:rowOff>
    </xdr:from>
    <xdr:to>
      <xdr:col>45</xdr:col>
      <xdr:colOff>177800</xdr:colOff>
      <xdr:row>77</xdr:row>
      <xdr:rowOff>119011</xdr:rowOff>
    </xdr:to>
    <xdr:cxnSp macro="">
      <xdr:nvCxnSpPr>
        <xdr:cNvPr id="413" name="直線コネクタ 412"/>
        <xdr:cNvCxnSpPr/>
      </xdr:nvCxnSpPr>
      <xdr:spPr>
        <a:xfrm flipV="1">
          <a:off x="7861300" y="13186245"/>
          <a:ext cx="889000" cy="1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119011</xdr:rowOff>
    </xdr:from>
    <xdr:to>
      <xdr:col>41</xdr:col>
      <xdr:colOff>50800</xdr:colOff>
      <xdr:row>78</xdr:row>
      <xdr:rowOff>18199</xdr:rowOff>
    </xdr:to>
    <xdr:cxnSp macro="">
      <xdr:nvCxnSpPr>
        <xdr:cNvPr id="416" name="直線コネクタ 415"/>
        <xdr:cNvCxnSpPr/>
      </xdr:nvCxnSpPr>
      <xdr:spPr>
        <a:xfrm flipV="1">
          <a:off x="6972300" y="13320661"/>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108255</xdr:rowOff>
    </xdr:from>
    <xdr:to>
      <xdr:col>55</xdr:col>
      <xdr:colOff>50800</xdr:colOff>
      <xdr:row>78</xdr:row>
      <xdr:rowOff>38405</xdr:rowOff>
    </xdr:to>
    <xdr:sp macro="" textlink="">
      <xdr:nvSpPr>
        <xdr:cNvPr id="426" name="楕円 425"/>
        <xdr:cNvSpPr/>
      </xdr:nvSpPr>
      <xdr:spPr>
        <a:xfrm>
          <a:off x="10426700" y="133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86682</xdr:rowOff>
    </xdr:from>
    <xdr:ext cx="469744" cy="259045"/>
    <xdr:sp macro="" textlink="">
      <xdr:nvSpPr>
        <xdr:cNvPr id="427" name="商工費該当値テキスト"/>
        <xdr:cNvSpPr txBox="1"/>
      </xdr:nvSpPr>
      <xdr:spPr>
        <a:xfrm>
          <a:off x="10528300" y="132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29883</xdr:rowOff>
    </xdr:from>
    <xdr:to>
      <xdr:col>50</xdr:col>
      <xdr:colOff>165100</xdr:colOff>
      <xdr:row>77</xdr:row>
      <xdr:rowOff>131483</xdr:rowOff>
    </xdr:to>
    <xdr:sp macro="" textlink="">
      <xdr:nvSpPr>
        <xdr:cNvPr id="428" name="楕円 427"/>
        <xdr:cNvSpPr/>
      </xdr:nvSpPr>
      <xdr:spPr>
        <a:xfrm>
          <a:off x="9588500" y="132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122610</xdr:rowOff>
    </xdr:from>
    <xdr:ext cx="469744" cy="259045"/>
    <xdr:sp macro="" textlink="">
      <xdr:nvSpPr>
        <xdr:cNvPr id="429" name="テキスト ボックス 428"/>
        <xdr:cNvSpPr txBox="1"/>
      </xdr:nvSpPr>
      <xdr:spPr>
        <a:xfrm>
          <a:off x="9404428" y="133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105245</xdr:rowOff>
    </xdr:from>
    <xdr:to>
      <xdr:col>46</xdr:col>
      <xdr:colOff>38100</xdr:colOff>
      <xdr:row>77</xdr:row>
      <xdr:rowOff>35395</xdr:rowOff>
    </xdr:to>
    <xdr:sp macro="" textlink="">
      <xdr:nvSpPr>
        <xdr:cNvPr id="430" name="楕円 429"/>
        <xdr:cNvSpPr/>
      </xdr:nvSpPr>
      <xdr:spPr>
        <a:xfrm>
          <a:off x="86995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26522</xdr:rowOff>
    </xdr:from>
    <xdr:ext cx="534377" cy="259045"/>
    <xdr:sp macro="" textlink="">
      <xdr:nvSpPr>
        <xdr:cNvPr id="431" name="テキスト ボックス 430"/>
        <xdr:cNvSpPr txBox="1"/>
      </xdr:nvSpPr>
      <xdr:spPr>
        <a:xfrm>
          <a:off x="8483111" y="132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68211</xdr:rowOff>
    </xdr:from>
    <xdr:to>
      <xdr:col>41</xdr:col>
      <xdr:colOff>101600</xdr:colOff>
      <xdr:row>77</xdr:row>
      <xdr:rowOff>169811</xdr:rowOff>
    </xdr:to>
    <xdr:sp macro="" textlink="">
      <xdr:nvSpPr>
        <xdr:cNvPr id="432" name="楕円 431"/>
        <xdr:cNvSpPr/>
      </xdr:nvSpPr>
      <xdr:spPr>
        <a:xfrm>
          <a:off x="7810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160938</xdr:rowOff>
    </xdr:from>
    <xdr:ext cx="469744" cy="259045"/>
    <xdr:sp macro="" textlink="">
      <xdr:nvSpPr>
        <xdr:cNvPr id="433" name="テキスト ボックス 432"/>
        <xdr:cNvSpPr txBox="1"/>
      </xdr:nvSpPr>
      <xdr:spPr>
        <a:xfrm>
          <a:off x="7626428" y="1336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138849</xdr:rowOff>
    </xdr:from>
    <xdr:to>
      <xdr:col>36</xdr:col>
      <xdr:colOff>165100</xdr:colOff>
      <xdr:row>78</xdr:row>
      <xdr:rowOff>68999</xdr:rowOff>
    </xdr:to>
    <xdr:sp macro="" textlink="">
      <xdr:nvSpPr>
        <xdr:cNvPr id="434" name="楕円 433"/>
        <xdr:cNvSpPr/>
      </xdr:nvSpPr>
      <xdr:spPr>
        <a:xfrm>
          <a:off x="69215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60126</xdr:rowOff>
    </xdr:from>
    <xdr:ext cx="469744" cy="259045"/>
    <xdr:sp macro="" textlink="">
      <xdr:nvSpPr>
        <xdr:cNvPr id="435" name="テキスト ボックス 434"/>
        <xdr:cNvSpPr txBox="1"/>
      </xdr:nvSpPr>
      <xdr:spPr>
        <a:xfrm>
          <a:off x="6737428" y="13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104521</xdr:rowOff>
    </xdr:from>
    <xdr:to>
      <xdr:col>55</xdr:col>
      <xdr:colOff>0</xdr:colOff>
      <xdr:row>98</xdr:row>
      <xdr:rowOff>105758</xdr:rowOff>
    </xdr:to>
    <xdr:cxnSp macro="">
      <xdr:nvCxnSpPr>
        <xdr:cNvPr id="462" name="直線コネクタ 461"/>
        <xdr:cNvCxnSpPr/>
      </xdr:nvCxnSpPr>
      <xdr:spPr>
        <a:xfrm flipV="1">
          <a:off x="9639300" y="16906621"/>
          <a:ext cx="8382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61137</xdr:rowOff>
    </xdr:from>
    <xdr:ext cx="534377" cy="259045"/>
    <xdr:sp macro="" textlink="">
      <xdr:nvSpPr>
        <xdr:cNvPr id="463" name="土木費平均値テキスト"/>
        <xdr:cNvSpPr txBox="1"/>
      </xdr:nvSpPr>
      <xdr:spPr>
        <a:xfrm>
          <a:off x="10528300" y="16691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104547</xdr:rowOff>
    </xdr:from>
    <xdr:to>
      <xdr:col>50</xdr:col>
      <xdr:colOff>114300</xdr:colOff>
      <xdr:row>98</xdr:row>
      <xdr:rowOff>105758</xdr:rowOff>
    </xdr:to>
    <xdr:cxnSp macro="">
      <xdr:nvCxnSpPr>
        <xdr:cNvPr id="465" name="直線コネクタ 464"/>
        <xdr:cNvCxnSpPr/>
      </xdr:nvCxnSpPr>
      <xdr:spPr>
        <a:xfrm>
          <a:off x="8750300" y="16906647"/>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159586</xdr:rowOff>
    </xdr:from>
    <xdr:ext cx="534377" cy="259045"/>
    <xdr:sp macro="" textlink="">
      <xdr:nvSpPr>
        <xdr:cNvPr id="467" name="テキスト ボックス 466"/>
        <xdr:cNvSpPr txBox="1"/>
      </xdr:nvSpPr>
      <xdr:spPr>
        <a:xfrm>
          <a:off x="9372111" y="166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93503</xdr:rowOff>
    </xdr:from>
    <xdr:to>
      <xdr:col>45</xdr:col>
      <xdr:colOff>177800</xdr:colOff>
      <xdr:row>98</xdr:row>
      <xdr:rowOff>104547</xdr:rowOff>
    </xdr:to>
    <xdr:cxnSp macro="">
      <xdr:nvCxnSpPr>
        <xdr:cNvPr id="468" name="直線コネクタ 467"/>
        <xdr:cNvCxnSpPr/>
      </xdr:nvCxnSpPr>
      <xdr:spPr>
        <a:xfrm>
          <a:off x="7861300" y="16895603"/>
          <a:ext cx="8890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92075</xdr:rowOff>
    </xdr:from>
    <xdr:to>
      <xdr:col>41</xdr:col>
      <xdr:colOff>50800</xdr:colOff>
      <xdr:row>98</xdr:row>
      <xdr:rowOff>93503</xdr:rowOff>
    </xdr:to>
    <xdr:cxnSp macro="">
      <xdr:nvCxnSpPr>
        <xdr:cNvPr id="471" name="直線コネクタ 470"/>
        <xdr:cNvCxnSpPr/>
      </xdr:nvCxnSpPr>
      <xdr:spPr>
        <a:xfrm>
          <a:off x="6972300" y="16894175"/>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157708</xdr:rowOff>
    </xdr:from>
    <xdr:ext cx="534377" cy="259045"/>
    <xdr:sp macro="" textlink="">
      <xdr:nvSpPr>
        <xdr:cNvPr id="473" name="テキスト ボックス 472"/>
        <xdr:cNvSpPr txBox="1"/>
      </xdr:nvSpPr>
      <xdr:spPr>
        <a:xfrm>
          <a:off x="7594111" y="16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5" name="テキスト ボックス 474"/>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53721</xdr:rowOff>
    </xdr:from>
    <xdr:to>
      <xdr:col>55</xdr:col>
      <xdr:colOff>50800</xdr:colOff>
      <xdr:row>98</xdr:row>
      <xdr:rowOff>155321</xdr:rowOff>
    </xdr:to>
    <xdr:sp macro="" textlink="">
      <xdr:nvSpPr>
        <xdr:cNvPr id="481" name="楕円 480"/>
        <xdr:cNvSpPr/>
      </xdr:nvSpPr>
      <xdr:spPr>
        <a:xfrm>
          <a:off x="10426700" y="1685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16686</xdr:rowOff>
    </xdr:from>
    <xdr:ext cx="534377" cy="259045"/>
    <xdr:sp macro="" textlink="">
      <xdr:nvSpPr>
        <xdr:cNvPr id="482" name="土木費該当値テキスト"/>
        <xdr:cNvSpPr txBox="1"/>
      </xdr:nvSpPr>
      <xdr:spPr>
        <a:xfrm>
          <a:off x="10528300" y="168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54958</xdr:rowOff>
    </xdr:from>
    <xdr:to>
      <xdr:col>50</xdr:col>
      <xdr:colOff>165100</xdr:colOff>
      <xdr:row>98</xdr:row>
      <xdr:rowOff>156558</xdr:rowOff>
    </xdr:to>
    <xdr:sp macro="" textlink="">
      <xdr:nvSpPr>
        <xdr:cNvPr id="483" name="楕円 482"/>
        <xdr:cNvSpPr/>
      </xdr:nvSpPr>
      <xdr:spPr>
        <a:xfrm>
          <a:off x="9588500" y="168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147685</xdr:rowOff>
    </xdr:from>
    <xdr:ext cx="534377" cy="259045"/>
    <xdr:sp macro="" textlink="">
      <xdr:nvSpPr>
        <xdr:cNvPr id="484" name="テキスト ボックス 483"/>
        <xdr:cNvSpPr txBox="1"/>
      </xdr:nvSpPr>
      <xdr:spPr>
        <a:xfrm>
          <a:off x="9372111" y="169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53747</xdr:rowOff>
    </xdr:from>
    <xdr:to>
      <xdr:col>46</xdr:col>
      <xdr:colOff>38100</xdr:colOff>
      <xdr:row>98</xdr:row>
      <xdr:rowOff>155347</xdr:rowOff>
    </xdr:to>
    <xdr:sp macro="" textlink="">
      <xdr:nvSpPr>
        <xdr:cNvPr id="485" name="楕円 484"/>
        <xdr:cNvSpPr/>
      </xdr:nvSpPr>
      <xdr:spPr>
        <a:xfrm>
          <a:off x="8699500" y="168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146474</xdr:rowOff>
    </xdr:from>
    <xdr:ext cx="534377" cy="259045"/>
    <xdr:sp macro="" textlink="">
      <xdr:nvSpPr>
        <xdr:cNvPr id="486" name="テキスト ボックス 485"/>
        <xdr:cNvSpPr txBox="1"/>
      </xdr:nvSpPr>
      <xdr:spPr>
        <a:xfrm>
          <a:off x="8483111" y="169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42703</xdr:rowOff>
    </xdr:from>
    <xdr:to>
      <xdr:col>41</xdr:col>
      <xdr:colOff>101600</xdr:colOff>
      <xdr:row>98</xdr:row>
      <xdr:rowOff>144303</xdr:rowOff>
    </xdr:to>
    <xdr:sp macro="" textlink="">
      <xdr:nvSpPr>
        <xdr:cNvPr id="487" name="楕円 486"/>
        <xdr:cNvSpPr/>
      </xdr:nvSpPr>
      <xdr:spPr>
        <a:xfrm>
          <a:off x="7810500" y="1684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135430</xdr:rowOff>
    </xdr:from>
    <xdr:ext cx="534377" cy="259045"/>
    <xdr:sp macro="" textlink="">
      <xdr:nvSpPr>
        <xdr:cNvPr id="488" name="テキスト ボックス 487"/>
        <xdr:cNvSpPr txBox="1"/>
      </xdr:nvSpPr>
      <xdr:spPr>
        <a:xfrm>
          <a:off x="7594111" y="169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41275</xdr:rowOff>
    </xdr:from>
    <xdr:to>
      <xdr:col>36</xdr:col>
      <xdr:colOff>165100</xdr:colOff>
      <xdr:row>98</xdr:row>
      <xdr:rowOff>142875</xdr:rowOff>
    </xdr:to>
    <xdr:sp macro="" textlink="">
      <xdr:nvSpPr>
        <xdr:cNvPr id="489" name="楕円 488"/>
        <xdr:cNvSpPr/>
      </xdr:nvSpPr>
      <xdr:spPr>
        <a:xfrm>
          <a:off x="6921500" y="16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134002</xdr:rowOff>
    </xdr:from>
    <xdr:ext cx="534377" cy="259045"/>
    <xdr:sp macro="" textlink="">
      <xdr:nvSpPr>
        <xdr:cNvPr id="490" name="テキスト ボックス 489"/>
        <xdr:cNvSpPr txBox="1"/>
      </xdr:nvSpPr>
      <xdr:spPr>
        <a:xfrm>
          <a:off x="6705111" y="1693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109182</xdr:rowOff>
    </xdr:from>
    <xdr:to>
      <xdr:col>85</xdr:col>
      <xdr:colOff>127000</xdr:colOff>
      <xdr:row>34</xdr:row>
      <xdr:rowOff>158369</xdr:rowOff>
    </xdr:to>
    <xdr:cxnSp macro="">
      <xdr:nvCxnSpPr>
        <xdr:cNvPr id="520" name="直線コネクタ 519"/>
        <xdr:cNvCxnSpPr/>
      </xdr:nvCxnSpPr>
      <xdr:spPr>
        <a:xfrm>
          <a:off x="15481300" y="5938482"/>
          <a:ext cx="8382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1"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109182</xdr:rowOff>
    </xdr:from>
    <xdr:to>
      <xdr:col>81</xdr:col>
      <xdr:colOff>50800</xdr:colOff>
      <xdr:row>34</xdr:row>
      <xdr:rowOff>140500</xdr:rowOff>
    </xdr:to>
    <xdr:cxnSp macro="">
      <xdr:nvCxnSpPr>
        <xdr:cNvPr id="523" name="直線コネクタ 522"/>
        <xdr:cNvCxnSpPr/>
      </xdr:nvCxnSpPr>
      <xdr:spPr>
        <a:xfrm flipV="1">
          <a:off x="14592300" y="59384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5" name="テキスト ボックス 524"/>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140500</xdr:rowOff>
    </xdr:from>
    <xdr:to>
      <xdr:col>76</xdr:col>
      <xdr:colOff>114300</xdr:colOff>
      <xdr:row>35</xdr:row>
      <xdr:rowOff>53670</xdr:rowOff>
    </xdr:to>
    <xdr:cxnSp macro="">
      <xdr:nvCxnSpPr>
        <xdr:cNvPr id="526" name="直線コネクタ 525"/>
        <xdr:cNvCxnSpPr/>
      </xdr:nvCxnSpPr>
      <xdr:spPr>
        <a:xfrm flipV="1">
          <a:off x="13703300" y="5969800"/>
          <a:ext cx="8890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70870</xdr:rowOff>
    </xdr:from>
    <xdr:ext cx="534377" cy="259045"/>
    <xdr:sp macro="" textlink="">
      <xdr:nvSpPr>
        <xdr:cNvPr id="528" name="テキスト ボックス 527"/>
        <xdr:cNvSpPr txBox="1"/>
      </xdr:nvSpPr>
      <xdr:spPr>
        <a:xfrm>
          <a:off x="14325111"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53670</xdr:rowOff>
    </xdr:from>
    <xdr:to>
      <xdr:col>71</xdr:col>
      <xdr:colOff>177800</xdr:colOff>
      <xdr:row>36</xdr:row>
      <xdr:rowOff>12027</xdr:rowOff>
    </xdr:to>
    <xdr:cxnSp macro="">
      <xdr:nvCxnSpPr>
        <xdr:cNvPr id="529" name="直線コネクタ 528"/>
        <xdr:cNvCxnSpPr/>
      </xdr:nvCxnSpPr>
      <xdr:spPr>
        <a:xfrm flipV="1">
          <a:off x="12814300" y="6054420"/>
          <a:ext cx="889000" cy="1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107569</xdr:rowOff>
    </xdr:from>
    <xdr:to>
      <xdr:col>85</xdr:col>
      <xdr:colOff>177800</xdr:colOff>
      <xdr:row>35</xdr:row>
      <xdr:rowOff>37719</xdr:rowOff>
    </xdr:to>
    <xdr:sp macro="" textlink="">
      <xdr:nvSpPr>
        <xdr:cNvPr id="539" name="楕円 538"/>
        <xdr:cNvSpPr/>
      </xdr:nvSpPr>
      <xdr:spPr>
        <a:xfrm>
          <a:off x="16268700" y="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130446</xdr:rowOff>
    </xdr:from>
    <xdr:ext cx="534377" cy="259045"/>
    <xdr:sp macro="" textlink="">
      <xdr:nvSpPr>
        <xdr:cNvPr id="540" name="消防費該当値テキスト"/>
        <xdr:cNvSpPr txBox="1"/>
      </xdr:nvSpPr>
      <xdr:spPr>
        <a:xfrm>
          <a:off x="16370300" y="57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58382</xdr:rowOff>
    </xdr:from>
    <xdr:to>
      <xdr:col>81</xdr:col>
      <xdr:colOff>101600</xdr:colOff>
      <xdr:row>34</xdr:row>
      <xdr:rowOff>159982</xdr:rowOff>
    </xdr:to>
    <xdr:sp macro="" textlink="">
      <xdr:nvSpPr>
        <xdr:cNvPr id="541" name="楕円 540"/>
        <xdr:cNvSpPr/>
      </xdr:nvSpPr>
      <xdr:spPr>
        <a:xfrm>
          <a:off x="15430500" y="58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5059</xdr:rowOff>
    </xdr:from>
    <xdr:ext cx="534377" cy="259045"/>
    <xdr:sp macro="" textlink="">
      <xdr:nvSpPr>
        <xdr:cNvPr id="542" name="テキスト ボックス 541"/>
        <xdr:cNvSpPr txBox="1"/>
      </xdr:nvSpPr>
      <xdr:spPr>
        <a:xfrm>
          <a:off x="15214111" y="56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89700</xdr:rowOff>
    </xdr:from>
    <xdr:to>
      <xdr:col>76</xdr:col>
      <xdr:colOff>165100</xdr:colOff>
      <xdr:row>35</xdr:row>
      <xdr:rowOff>19850</xdr:rowOff>
    </xdr:to>
    <xdr:sp macro="" textlink="">
      <xdr:nvSpPr>
        <xdr:cNvPr id="543" name="楕円 542"/>
        <xdr:cNvSpPr/>
      </xdr:nvSpPr>
      <xdr:spPr>
        <a:xfrm>
          <a:off x="14541500" y="59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36377</xdr:rowOff>
    </xdr:from>
    <xdr:ext cx="534377" cy="259045"/>
    <xdr:sp macro="" textlink="">
      <xdr:nvSpPr>
        <xdr:cNvPr id="544" name="テキスト ボックス 543"/>
        <xdr:cNvSpPr txBox="1"/>
      </xdr:nvSpPr>
      <xdr:spPr>
        <a:xfrm>
          <a:off x="14325111" y="5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2870</xdr:rowOff>
    </xdr:from>
    <xdr:to>
      <xdr:col>72</xdr:col>
      <xdr:colOff>38100</xdr:colOff>
      <xdr:row>35</xdr:row>
      <xdr:rowOff>104470</xdr:rowOff>
    </xdr:to>
    <xdr:sp macro="" textlink="">
      <xdr:nvSpPr>
        <xdr:cNvPr id="545" name="楕円 544"/>
        <xdr:cNvSpPr/>
      </xdr:nvSpPr>
      <xdr:spPr>
        <a:xfrm>
          <a:off x="13652500" y="60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120997</xdr:rowOff>
    </xdr:from>
    <xdr:ext cx="534377" cy="259045"/>
    <xdr:sp macro="" textlink="">
      <xdr:nvSpPr>
        <xdr:cNvPr id="546" name="テキスト ボックス 545"/>
        <xdr:cNvSpPr txBox="1"/>
      </xdr:nvSpPr>
      <xdr:spPr>
        <a:xfrm>
          <a:off x="13436111" y="577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132677</xdr:rowOff>
    </xdr:from>
    <xdr:to>
      <xdr:col>67</xdr:col>
      <xdr:colOff>101600</xdr:colOff>
      <xdr:row>36</xdr:row>
      <xdr:rowOff>62827</xdr:rowOff>
    </xdr:to>
    <xdr:sp macro="" textlink="">
      <xdr:nvSpPr>
        <xdr:cNvPr id="547" name="楕円 546"/>
        <xdr:cNvSpPr/>
      </xdr:nvSpPr>
      <xdr:spPr>
        <a:xfrm>
          <a:off x="12763500" y="61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79354</xdr:rowOff>
    </xdr:from>
    <xdr:ext cx="534377" cy="259045"/>
    <xdr:sp macro="" textlink="">
      <xdr:nvSpPr>
        <xdr:cNvPr id="548" name="テキスト ボックス 547"/>
        <xdr:cNvSpPr txBox="1"/>
      </xdr:nvSpPr>
      <xdr:spPr>
        <a:xfrm>
          <a:off x="12547111" y="59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100937</xdr:rowOff>
    </xdr:from>
    <xdr:to>
      <xdr:col>85</xdr:col>
      <xdr:colOff>127000</xdr:colOff>
      <xdr:row>56</xdr:row>
      <xdr:rowOff>141308</xdr:rowOff>
    </xdr:to>
    <xdr:cxnSp macro="">
      <xdr:nvCxnSpPr>
        <xdr:cNvPr id="577" name="直線コネクタ 576"/>
        <xdr:cNvCxnSpPr/>
      </xdr:nvCxnSpPr>
      <xdr:spPr>
        <a:xfrm flipV="1">
          <a:off x="15481300" y="9702137"/>
          <a:ext cx="8382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141308</xdr:rowOff>
    </xdr:from>
    <xdr:to>
      <xdr:col>81</xdr:col>
      <xdr:colOff>50800</xdr:colOff>
      <xdr:row>57</xdr:row>
      <xdr:rowOff>17849</xdr:rowOff>
    </xdr:to>
    <xdr:cxnSp macro="">
      <xdr:nvCxnSpPr>
        <xdr:cNvPr id="580" name="直線コネクタ 579"/>
        <xdr:cNvCxnSpPr/>
      </xdr:nvCxnSpPr>
      <xdr:spPr>
        <a:xfrm flipV="1">
          <a:off x="14592300" y="9742508"/>
          <a:ext cx="889000" cy="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2" name="テキスト ボックス 581"/>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59941</xdr:rowOff>
    </xdr:from>
    <xdr:to>
      <xdr:col>76</xdr:col>
      <xdr:colOff>114300</xdr:colOff>
      <xdr:row>57</xdr:row>
      <xdr:rowOff>17849</xdr:rowOff>
    </xdr:to>
    <xdr:cxnSp macro="">
      <xdr:nvCxnSpPr>
        <xdr:cNvPr id="583" name="直線コネクタ 582"/>
        <xdr:cNvCxnSpPr/>
      </xdr:nvCxnSpPr>
      <xdr:spPr>
        <a:xfrm>
          <a:off x="13703300" y="9661141"/>
          <a:ext cx="889000" cy="1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5" name="テキスト ボックス 584"/>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59941</xdr:rowOff>
    </xdr:from>
    <xdr:to>
      <xdr:col>71</xdr:col>
      <xdr:colOff>177800</xdr:colOff>
      <xdr:row>56</xdr:row>
      <xdr:rowOff>109578</xdr:rowOff>
    </xdr:to>
    <xdr:cxnSp macro="">
      <xdr:nvCxnSpPr>
        <xdr:cNvPr id="586" name="直線コネクタ 585"/>
        <xdr:cNvCxnSpPr/>
      </xdr:nvCxnSpPr>
      <xdr:spPr>
        <a:xfrm flipV="1">
          <a:off x="12814300" y="9661141"/>
          <a:ext cx="889000" cy="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88" name="テキスト ボックス 587"/>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0" name="テキスト ボックス 589"/>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50137</xdr:rowOff>
    </xdr:from>
    <xdr:to>
      <xdr:col>85</xdr:col>
      <xdr:colOff>177800</xdr:colOff>
      <xdr:row>56</xdr:row>
      <xdr:rowOff>151737</xdr:rowOff>
    </xdr:to>
    <xdr:sp macro="" textlink="">
      <xdr:nvSpPr>
        <xdr:cNvPr id="596" name="楕円 595"/>
        <xdr:cNvSpPr/>
      </xdr:nvSpPr>
      <xdr:spPr>
        <a:xfrm>
          <a:off x="16268700" y="9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73014</xdr:rowOff>
    </xdr:from>
    <xdr:ext cx="534377" cy="259045"/>
    <xdr:sp macro="" textlink="">
      <xdr:nvSpPr>
        <xdr:cNvPr id="597" name="教育費該当値テキスト"/>
        <xdr:cNvSpPr txBox="1"/>
      </xdr:nvSpPr>
      <xdr:spPr>
        <a:xfrm>
          <a:off x="16370300" y="950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90508</xdr:rowOff>
    </xdr:from>
    <xdr:to>
      <xdr:col>81</xdr:col>
      <xdr:colOff>101600</xdr:colOff>
      <xdr:row>57</xdr:row>
      <xdr:rowOff>20658</xdr:rowOff>
    </xdr:to>
    <xdr:sp macro="" textlink="">
      <xdr:nvSpPr>
        <xdr:cNvPr id="598" name="楕円 597"/>
        <xdr:cNvSpPr/>
      </xdr:nvSpPr>
      <xdr:spPr>
        <a:xfrm>
          <a:off x="15430500" y="96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11785</xdr:rowOff>
    </xdr:from>
    <xdr:ext cx="534377" cy="259045"/>
    <xdr:sp macro="" textlink="">
      <xdr:nvSpPr>
        <xdr:cNvPr id="599" name="テキスト ボックス 598"/>
        <xdr:cNvSpPr txBox="1"/>
      </xdr:nvSpPr>
      <xdr:spPr>
        <a:xfrm>
          <a:off x="15214111" y="97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138499</xdr:rowOff>
    </xdr:from>
    <xdr:to>
      <xdr:col>76</xdr:col>
      <xdr:colOff>165100</xdr:colOff>
      <xdr:row>57</xdr:row>
      <xdr:rowOff>68649</xdr:rowOff>
    </xdr:to>
    <xdr:sp macro="" textlink="">
      <xdr:nvSpPr>
        <xdr:cNvPr id="600" name="楕円 599"/>
        <xdr:cNvSpPr/>
      </xdr:nvSpPr>
      <xdr:spPr>
        <a:xfrm>
          <a:off x="14541500" y="97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59776</xdr:rowOff>
    </xdr:from>
    <xdr:ext cx="534377" cy="259045"/>
    <xdr:sp macro="" textlink="">
      <xdr:nvSpPr>
        <xdr:cNvPr id="601" name="テキスト ボックス 600"/>
        <xdr:cNvSpPr txBox="1"/>
      </xdr:nvSpPr>
      <xdr:spPr>
        <a:xfrm>
          <a:off x="14325111" y="98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9141</xdr:rowOff>
    </xdr:from>
    <xdr:to>
      <xdr:col>72</xdr:col>
      <xdr:colOff>38100</xdr:colOff>
      <xdr:row>56</xdr:row>
      <xdr:rowOff>110741</xdr:rowOff>
    </xdr:to>
    <xdr:sp macro="" textlink="">
      <xdr:nvSpPr>
        <xdr:cNvPr id="602" name="楕円 601"/>
        <xdr:cNvSpPr/>
      </xdr:nvSpPr>
      <xdr:spPr>
        <a:xfrm>
          <a:off x="13652500" y="961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127268</xdr:rowOff>
    </xdr:from>
    <xdr:ext cx="534377" cy="259045"/>
    <xdr:sp macro="" textlink="">
      <xdr:nvSpPr>
        <xdr:cNvPr id="603" name="テキスト ボックス 602"/>
        <xdr:cNvSpPr txBox="1"/>
      </xdr:nvSpPr>
      <xdr:spPr>
        <a:xfrm>
          <a:off x="13436111" y="938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58778</xdr:rowOff>
    </xdr:from>
    <xdr:to>
      <xdr:col>67</xdr:col>
      <xdr:colOff>101600</xdr:colOff>
      <xdr:row>56</xdr:row>
      <xdr:rowOff>160378</xdr:rowOff>
    </xdr:to>
    <xdr:sp macro="" textlink="">
      <xdr:nvSpPr>
        <xdr:cNvPr id="604" name="楕円 603"/>
        <xdr:cNvSpPr/>
      </xdr:nvSpPr>
      <xdr:spPr>
        <a:xfrm>
          <a:off x="12763500" y="96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5455</xdr:rowOff>
    </xdr:from>
    <xdr:ext cx="534377" cy="259045"/>
    <xdr:sp macro="" textlink="">
      <xdr:nvSpPr>
        <xdr:cNvPr id="605" name="テキスト ボックス 604"/>
        <xdr:cNvSpPr txBox="1"/>
      </xdr:nvSpPr>
      <xdr:spPr>
        <a:xfrm>
          <a:off x="12547111" y="943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118765</xdr:rowOff>
    </xdr:from>
    <xdr:to>
      <xdr:col>85</xdr:col>
      <xdr:colOff>127000</xdr:colOff>
      <xdr:row>78</xdr:row>
      <xdr:rowOff>121574</xdr:rowOff>
    </xdr:to>
    <xdr:cxnSp macro="">
      <xdr:nvCxnSpPr>
        <xdr:cNvPr id="632" name="直線コネクタ 631"/>
        <xdr:cNvCxnSpPr/>
      </xdr:nvCxnSpPr>
      <xdr:spPr>
        <a:xfrm>
          <a:off x="15481300" y="13491865"/>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61459</xdr:rowOff>
    </xdr:from>
    <xdr:ext cx="469744" cy="259045"/>
    <xdr:sp macro="" textlink="">
      <xdr:nvSpPr>
        <xdr:cNvPr id="633" name="災害復旧費平均値テキスト"/>
        <xdr:cNvSpPr txBox="1"/>
      </xdr:nvSpPr>
      <xdr:spPr>
        <a:xfrm>
          <a:off x="16370300" y="1343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118765</xdr:rowOff>
    </xdr:from>
    <xdr:to>
      <xdr:col>81</xdr:col>
      <xdr:colOff>50800</xdr:colOff>
      <xdr:row>78</xdr:row>
      <xdr:rowOff>132426</xdr:rowOff>
    </xdr:to>
    <xdr:cxnSp macro="">
      <xdr:nvCxnSpPr>
        <xdr:cNvPr id="635" name="直線コネクタ 634"/>
        <xdr:cNvCxnSpPr/>
      </xdr:nvCxnSpPr>
      <xdr:spPr>
        <a:xfrm flipV="1">
          <a:off x="14592300" y="1349186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5267</xdr:rowOff>
    </xdr:from>
    <xdr:ext cx="469744" cy="259045"/>
    <xdr:sp macro="" textlink="">
      <xdr:nvSpPr>
        <xdr:cNvPr id="637" name="テキスト ボックス 636"/>
        <xdr:cNvSpPr txBox="1"/>
      </xdr:nvSpPr>
      <xdr:spPr>
        <a:xfrm>
          <a:off x="15246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132426</xdr:rowOff>
    </xdr:from>
    <xdr:to>
      <xdr:col>76</xdr:col>
      <xdr:colOff>114300</xdr:colOff>
      <xdr:row>78</xdr:row>
      <xdr:rowOff>138207</xdr:rowOff>
    </xdr:to>
    <xdr:cxnSp macro="">
      <xdr:nvCxnSpPr>
        <xdr:cNvPr id="638" name="直線コネクタ 637"/>
        <xdr:cNvCxnSpPr/>
      </xdr:nvCxnSpPr>
      <xdr:spPr>
        <a:xfrm flipV="1">
          <a:off x="13703300" y="13505526"/>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4522</xdr:rowOff>
    </xdr:from>
    <xdr:ext cx="469744" cy="259045"/>
    <xdr:sp macro="" textlink="">
      <xdr:nvSpPr>
        <xdr:cNvPr id="640" name="テキスト ボックス 639"/>
        <xdr:cNvSpPr txBox="1"/>
      </xdr:nvSpPr>
      <xdr:spPr>
        <a:xfrm>
          <a:off x="14357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138207</xdr:rowOff>
    </xdr:from>
    <xdr:to>
      <xdr:col>71</xdr:col>
      <xdr:colOff>177800</xdr:colOff>
      <xdr:row>78</xdr:row>
      <xdr:rowOff>139488</xdr:rowOff>
    </xdr:to>
    <xdr:cxnSp macro="">
      <xdr:nvCxnSpPr>
        <xdr:cNvPr id="641" name="直線コネクタ 640"/>
        <xdr:cNvCxnSpPr/>
      </xdr:nvCxnSpPr>
      <xdr:spPr>
        <a:xfrm flipV="1">
          <a:off x="12814300" y="1351130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70774</xdr:rowOff>
    </xdr:from>
    <xdr:to>
      <xdr:col>85</xdr:col>
      <xdr:colOff>177800</xdr:colOff>
      <xdr:row>79</xdr:row>
      <xdr:rowOff>924</xdr:rowOff>
    </xdr:to>
    <xdr:sp macro="" textlink="">
      <xdr:nvSpPr>
        <xdr:cNvPr id="651" name="楕円 650"/>
        <xdr:cNvSpPr/>
      </xdr:nvSpPr>
      <xdr:spPr>
        <a:xfrm>
          <a:off x="16268700" y="134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30151</xdr:rowOff>
    </xdr:from>
    <xdr:ext cx="469744" cy="259045"/>
    <xdr:sp macro="" textlink="">
      <xdr:nvSpPr>
        <xdr:cNvPr id="652" name="災害復旧費該当値テキスト"/>
        <xdr:cNvSpPr txBox="1"/>
      </xdr:nvSpPr>
      <xdr:spPr>
        <a:xfrm>
          <a:off x="16370300" y="1323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67965</xdr:rowOff>
    </xdr:from>
    <xdr:to>
      <xdr:col>81</xdr:col>
      <xdr:colOff>101600</xdr:colOff>
      <xdr:row>78</xdr:row>
      <xdr:rowOff>169565</xdr:rowOff>
    </xdr:to>
    <xdr:sp macro="" textlink="">
      <xdr:nvSpPr>
        <xdr:cNvPr id="653" name="楕円 652"/>
        <xdr:cNvSpPr/>
      </xdr:nvSpPr>
      <xdr:spPr>
        <a:xfrm>
          <a:off x="15430500" y="134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14642</xdr:rowOff>
    </xdr:from>
    <xdr:ext cx="469744" cy="259045"/>
    <xdr:sp macro="" textlink="">
      <xdr:nvSpPr>
        <xdr:cNvPr id="654" name="テキスト ボックス 653"/>
        <xdr:cNvSpPr txBox="1"/>
      </xdr:nvSpPr>
      <xdr:spPr>
        <a:xfrm>
          <a:off x="15246428" y="1321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81626</xdr:rowOff>
    </xdr:from>
    <xdr:to>
      <xdr:col>76</xdr:col>
      <xdr:colOff>165100</xdr:colOff>
      <xdr:row>79</xdr:row>
      <xdr:rowOff>11776</xdr:rowOff>
    </xdr:to>
    <xdr:sp macro="" textlink="">
      <xdr:nvSpPr>
        <xdr:cNvPr id="655" name="楕円 654"/>
        <xdr:cNvSpPr/>
      </xdr:nvSpPr>
      <xdr:spPr>
        <a:xfrm>
          <a:off x="14541500" y="134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28303</xdr:rowOff>
    </xdr:from>
    <xdr:ext cx="469744" cy="259045"/>
    <xdr:sp macro="" textlink="">
      <xdr:nvSpPr>
        <xdr:cNvPr id="656" name="テキスト ボックス 655"/>
        <xdr:cNvSpPr txBox="1"/>
      </xdr:nvSpPr>
      <xdr:spPr>
        <a:xfrm>
          <a:off x="14357428" y="132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87407</xdr:rowOff>
    </xdr:from>
    <xdr:to>
      <xdr:col>72</xdr:col>
      <xdr:colOff>38100</xdr:colOff>
      <xdr:row>79</xdr:row>
      <xdr:rowOff>17557</xdr:rowOff>
    </xdr:to>
    <xdr:sp macro="" textlink="">
      <xdr:nvSpPr>
        <xdr:cNvPr id="657" name="楕円 656"/>
        <xdr:cNvSpPr/>
      </xdr:nvSpPr>
      <xdr:spPr>
        <a:xfrm>
          <a:off x="13652500" y="134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8684</xdr:rowOff>
    </xdr:from>
    <xdr:ext cx="378565" cy="259045"/>
    <xdr:sp macro="" textlink="">
      <xdr:nvSpPr>
        <xdr:cNvPr id="658" name="テキスト ボックス 657"/>
        <xdr:cNvSpPr txBox="1"/>
      </xdr:nvSpPr>
      <xdr:spPr>
        <a:xfrm>
          <a:off x="13514017" y="1355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88688</xdr:rowOff>
    </xdr:from>
    <xdr:to>
      <xdr:col>67</xdr:col>
      <xdr:colOff>101600</xdr:colOff>
      <xdr:row>79</xdr:row>
      <xdr:rowOff>18838</xdr:rowOff>
    </xdr:to>
    <xdr:sp macro="" textlink="">
      <xdr:nvSpPr>
        <xdr:cNvPr id="659" name="楕円 658"/>
        <xdr:cNvSpPr/>
      </xdr:nvSpPr>
      <xdr:spPr>
        <a:xfrm>
          <a:off x="12763500" y="134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9965</xdr:rowOff>
    </xdr:from>
    <xdr:ext cx="313932" cy="259045"/>
    <xdr:sp macro="" textlink="">
      <xdr:nvSpPr>
        <xdr:cNvPr id="660" name="テキスト ボックス 659"/>
        <xdr:cNvSpPr txBox="1"/>
      </xdr:nvSpPr>
      <xdr:spPr>
        <a:xfrm>
          <a:off x="12657333" y="13554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54857</xdr:rowOff>
    </xdr:from>
    <xdr:to>
      <xdr:col>85</xdr:col>
      <xdr:colOff>127000</xdr:colOff>
      <xdr:row>95</xdr:row>
      <xdr:rowOff>54976</xdr:rowOff>
    </xdr:to>
    <xdr:cxnSp macro="">
      <xdr:nvCxnSpPr>
        <xdr:cNvPr id="691" name="直線コネクタ 690"/>
        <xdr:cNvCxnSpPr/>
      </xdr:nvCxnSpPr>
      <xdr:spPr>
        <a:xfrm>
          <a:off x="15481300" y="16342607"/>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2"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54857</xdr:rowOff>
    </xdr:from>
    <xdr:to>
      <xdr:col>81</xdr:col>
      <xdr:colOff>50800</xdr:colOff>
      <xdr:row>95</xdr:row>
      <xdr:rowOff>101459</xdr:rowOff>
    </xdr:to>
    <xdr:cxnSp macro="">
      <xdr:nvCxnSpPr>
        <xdr:cNvPr id="694" name="直線コネクタ 693"/>
        <xdr:cNvCxnSpPr/>
      </xdr:nvCxnSpPr>
      <xdr:spPr>
        <a:xfrm flipV="1">
          <a:off x="14592300" y="16342607"/>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6" name="テキスト ボックス 695"/>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101459</xdr:rowOff>
    </xdr:from>
    <xdr:to>
      <xdr:col>76</xdr:col>
      <xdr:colOff>114300</xdr:colOff>
      <xdr:row>95</xdr:row>
      <xdr:rowOff>102929</xdr:rowOff>
    </xdr:to>
    <xdr:cxnSp macro="">
      <xdr:nvCxnSpPr>
        <xdr:cNvPr id="697" name="直線コネクタ 696"/>
        <xdr:cNvCxnSpPr/>
      </xdr:nvCxnSpPr>
      <xdr:spPr>
        <a:xfrm flipV="1">
          <a:off x="13703300" y="1638920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9" name="テキスト ボックス 698"/>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102929</xdr:rowOff>
    </xdr:from>
    <xdr:to>
      <xdr:col>71</xdr:col>
      <xdr:colOff>177800</xdr:colOff>
      <xdr:row>95</xdr:row>
      <xdr:rowOff>124580</xdr:rowOff>
    </xdr:to>
    <xdr:cxnSp macro="">
      <xdr:nvCxnSpPr>
        <xdr:cNvPr id="700" name="直線コネクタ 699"/>
        <xdr:cNvCxnSpPr/>
      </xdr:nvCxnSpPr>
      <xdr:spPr>
        <a:xfrm flipV="1">
          <a:off x="12814300" y="16390679"/>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2" name="テキスト ボックス 701"/>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4" name="テキスト ボックス 703"/>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4176</xdr:rowOff>
    </xdr:from>
    <xdr:to>
      <xdr:col>85</xdr:col>
      <xdr:colOff>177800</xdr:colOff>
      <xdr:row>95</xdr:row>
      <xdr:rowOff>105776</xdr:rowOff>
    </xdr:to>
    <xdr:sp macro="" textlink="">
      <xdr:nvSpPr>
        <xdr:cNvPr id="710" name="楕円 709"/>
        <xdr:cNvSpPr/>
      </xdr:nvSpPr>
      <xdr:spPr>
        <a:xfrm>
          <a:off x="16268700" y="162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154053</xdr:rowOff>
    </xdr:from>
    <xdr:ext cx="534377" cy="259045"/>
    <xdr:sp macro="" textlink="">
      <xdr:nvSpPr>
        <xdr:cNvPr id="711" name="公債費該当値テキスト"/>
        <xdr:cNvSpPr txBox="1"/>
      </xdr:nvSpPr>
      <xdr:spPr>
        <a:xfrm>
          <a:off x="16370300" y="1627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4057</xdr:rowOff>
    </xdr:from>
    <xdr:to>
      <xdr:col>81</xdr:col>
      <xdr:colOff>101600</xdr:colOff>
      <xdr:row>95</xdr:row>
      <xdr:rowOff>105657</xdr:rowOff>
    </xdr:to>
    <xdr:sp macro="" textlink="">
      <xdr:nvSpPr>
        <xdr:cNvPr id="712" name="楕円 711"/>
        <xdr:cNvSpPr/>
      </xdr:nvSpPr>
      <xdr:spPr>
        <a:xfrm>
          <a:off x="15430500" y="162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122184</xdr:rowOff>
    </xdr:from>
    <xdr:ext cx="534377" cy="259045"/>
    <xdr:sp macro="" textlink="">
      <xdr:nvSpPr>
        <xdr:cNvPr id="713" name="テキスト ボックス 712"/>
        <xdr:cNvSpPr txBox="1"/>
      </xdr:nvSpPr>
      <xdr:spPr>
        <a:xfrm>
          <a:off x="15214111" y="160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50659</xdr:rowOff>
    </xdr:from>
    <xdr:to>
      <xdr:col>76</xdr:col>
      <xdr:colOff>165100</xdr:colOff>
      <xdr:row>95</xdr:row>
      <xdr:rowOff>152259</xdr:rowOff>
    </xdr:to>
    <xdr:sp macro="" textlink="">
      <xdr:nvSpPr>
        <xdr:cNvPr id="714" name="楕円 713"/>
        <xdr:cNvSpPr/>
      </xdr:nvSpPr>
      <xdr:spPr>
        <a:xfrm>
          <a:off x="14541500" y="163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143386</xdr:rowOff>
    </xdr:from>
    <xdr:ext cx="534377" cy="259045"/>
    <xdr:sp macro="" textlink="">
      <xdr:nvSpPr>
        <xdr:cNvPr id="715" name="テキスト ボックス 714"/>
        <xdr:cNvSpPr txBox="1"/>
      </xdr:nvSpPr>
      <xdr:spPr>
        <a:xfrm>
          <a:off x="14325111" y="164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52129</xdr:rowOff>
    </xdr:from>
    <xdr:to>
      <xdr:col>72</xdr:col>
      <xdr:colOff>38100</xdr:colOff>
      <xdr:row>95</xdr:row>
      <xdr:rowOff>153729</xdr:rowOff>
    </xdr:to>
    <xdr:sp macro="" textlink="">
      <xdr:nvSpPr>
        <xdr:cNvPr id="716" name="楕円 715"/>
        <xdr:cNvSpPr/>
      </xdr:nvSpPr>
      <xdr:spPr>
        <a:xfrm>
          <a:off x="13652500" y="163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144856</xdr:rowOff>
    </xdr:from>
    <xdr:ext cx="534377" cy="259045"/>
    <xdr:sp macro="" textlink="">
      <xdr:nvSpPr>
        <xdr:cNvPr id="717" name="テキスト ボックス 716"/>
        <xdr:cNvSpPr txBox="1"/>
      </xdr:nvSpPr>
      <xdr:spPr>
        <a:xfrm>
          <a:off x="13436111" y="164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73780</xdr:rowOff>
    </xdr:from>
    <xdr:to>
      <xdr:col>67</xdr:col>
      <xdr:colOff>101600</xdr:colOff>
      <xdr:row>96</xdr:row>
      <xdr:rowOff>3930</xdr:rowOff>
    </xdr:to>
    <xdr:sp macro="" textlink="">
      <xdr:nvSpPr>
        <xdr:cNvPr id="718" name="楕円 717"/>
        <xdr:cNvSpPr/>
      </xdr:nvSpPr>
      <xdr:spPr>
        <a:xfrm>
          <a:off x="12763500" y="163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166507</xdr:rowOff>
    </xdr:from>
    <xdr:ext cx="534377" cy="259045"/>
    <xdr:sp macro="" textlink="">
      <xdr:nvSpPr>
        <xdr:cNvPr id="719" name="テキスト ボックス 718"/>
        <xdr:cNvSpPr txBox="1"/>
      </xdr:nvSpPr>
      <xdr:spPr>
        <a:xfrm>
          <a:off x="12547111" y="164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民生費は昨年度から減少したものの全国や鹿児島県平均と比較しても高い水準となっており，私立保育所等運営費，保育所等整備交付金事業が影響している。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また，農林水産業費も高い水準となっているが，これは，本市が基幹産業である農林水産部門に職員を重点的に配置し，その振興に取り組んでいるためで，平成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年度は普通建設事業費も増加している。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決算額全体でみると衛生費のうち保健衛生費に要する経費が最も高くなっており，国民健康保険事業特別会計への繰出金が要因となっている。今後も少子高齢化が進む中で負担増が予想されるため，独立採算の原則に基づき受益者負担の適正化を図りながら，基準外の繰出しの見直しを進めることとしてい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昨年度と比較し，予算に対する市税（固定資産税）や寄附金が増額したことで，財政調整基金繰入金額は減額となり，基金残高が回復している。実質収支額は，昨年度と比較し，繰越しすべき財源が減少したことにより，昨年度を上回る結果となった。実質単年度収支が赤字となったのは，財政調整基金の取崩しによるものであ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今後も行財政改革を推進し，歳入の確保と歳出の抑制を図り，実質単年度収支の改善に努める。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連結実質赤字は発生しておらず各会計単独でも赤字は発生していないことから，概ね健全な財政運営がされていると分析できる。</a:t>
          </a:r>
        </a:p>
        <a:p>
          <a:r>
            <a:rPr kumimoji="1" lang="ja-JP" altLang="en-US" sz="1400">
              <a:latin typeface="ＭＳ ゴシック" pitchFamily="49" charset="-128"/>
              <a:ea typeface="ＭＳ ゴシック" pitchFamily="49" charset="-128"/>
            </a:rPr>
            <a:t>　ただし，公共下水道事業特別会計及び農業集落排水事業特別会計においては，公債費等の基準外繰出を行った結果，黒字決算となっている。国民健康保険事業特別会計においても，収支維持のため多額の法定外繰出を行っ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年度からは法定外繰出金の上限額を設定し，抑制に努めている。</a:t>
          </a:r>
        </a:p>
        <a:p>
          <a:r>
            <a:rPr kumimoji="1" lang="ja-JP" altLang="en-US" sz="1400">
              <a:latin typeface="ＭＳ ゴシック" pitchFamily="49" charset="-128"/>
              <a:ea typeface="ＭＳ ゴシック" pitchFamily="49" charset="-128"/>
            </a:rPr>
            <a:t>　今後は，各特別会計において一般会計からの繰入を減少できるよう，経費の削減と歳入の確保を図り，より一層の健全化に努める。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21854922</v>
      </c>
      <c r="BO4" s="441"/>
      <c r="BP4" s="441"/>
      <c r="BQ4" s="441"/>
      <c r="BR4" s="441"/>
      <c r="BS4" s="441"/>
      <c r="BT4" s="441"/>
      <c r="BU4" s="442"/>
      <c r="BV4" s="440">
        <v>21858511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5.7</v>
      </c>
      <c r="CU4" s="622"/>
      <c r="CV4" s="622"/>
      <c r="CW4" s="622"/>
      <c r="CX4" s="622"/>
      <c r="CY4" s="622"/>
      <c r="CZ4" s="622"/>
      <c r="DA4" s="623"/>
      <c r="DB4" s="621">
        <v>4.7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21121753</v>
      </c>
      <c r="BO5" s="446"/>
      <c r="BP5" s="446"/>
      <c r="BQ5" s="446"/>
      <c r="BR5" s="446"/>
      <c r="BS5" s="446"/>
      <c r="BT5" s="446"/>
      <c r="BU5" s="447"/>
      <c r="BV5" s="445">
        <v>21092816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94.5</v>
      </c>
      <c r="CU5" s="416"/>
      <c r="CV5" s="416"/>
      <c r="CW5" s="416"/>
      <c r="CX5" s="416"/>
      <c r="CY5" s="416"/>
      <c r="CZ5" s="416"/>
      <c r="DA5" s="417"/>
      <c r="DB5" s="415">
        <v>94.9</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733169</v>
      </c>
      <c r="BO6" s="446"/>
      <c r="BP6" s="446"/>
      <c r="BQ6" s="446"/>
      <c r="BR6" s="446"/>
      <c r="BS6" s="446"/>
      <c r="BT6" s="446"/>
      <c r="BU6" s="447"/>
      <c r="BV6" s="445">
        <v>765695</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98.8</v>
      </c>
      <c r="CU6" s="596"/>
      <c r="CV6" s="596"/>
      <c r="CW6" s="596"/>
      <c r="CX6" s="596"/>
      <c r="CY6" s="596"/>
      <c r="CZ6" s="596"/>
      <c r="DA6" s="597"/>
      <c r="DB6" s="595">
        <v>99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18118</v>
      </c>
      <c r="BO7" s="446"/>
      <c r="BP7" s="446"/>
      <c r="BQ7" s="446"/>
      <c r="BR7" s="446"/>
      <c r="BS7" s="446"/>
      <c r="BT7" s="446"/>
      <c r="BU7" s="447"/>
      <c r="BV7" s="445">
        <v>159347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12644950</v>
      </c>
      <c r="CU7" s="446"/>
      <c r="CV7" s="446"/>
      <c r="CW7" s="446"/>
      <c r="CX7" s="446"/>
      <c r="CY7" s="446"/>
      <c r="CZ7" s="446"/>
      <c r="DA7" s="447"/>
      <c r="DB7" s="445">
        <v>12905462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715051</v>
      </c>
      <c r="BO8" s="446"/>
      <c r="BP8" s="446"/>
      <c r="BQ8" s="446"/>
      <c r="BR8" s="446"/>
      <c r="BS8" s="446"/>
      <c r="BT8" s="446"/>
      <c r="BU8" s="447"/>
      <c r="BV8" s="445">
        <v>606348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0.34</v>
      </c>
      <c r="CU8" s="559"/>
      <c r="CV8" s="559"/>
      <c r="CW8" s="559"/>
      <c r="CX8" s="559"/>
      <c r="CY8" s="559"/>
      <c r="CZ8" s="559"/>
      <c r="DA8" s="560"/>
      <c r="DB8" s="558">
        <v>0.34</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36352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108703</v>
      </c>
      <c r="BO9" s="446"/>
      <c r="BP9" s="446"/>
      <c r="BQ9" s="446"/>
      <c r="BR9" s="446"/>
      <c r="BS9" s="446"/>
      <c r="BT9" s="446"/>
      <c r="BU9" s="447"/>
      <c r="BV9" s="445">
        <v>-188535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16.5</v>
      </c>
      <c r="CU9" s="416"/>
      <c r="CV9" s="416"/>
      <c r="CW9" s="416"/>
      <c r="CX9" s="416"/>
      <c r="CY9" s="416"/>
      <c r="CZ9" s="416"/>
      <c r="DA9" s="417"/>
      <c r="DB9" s="415">
        <v>16.100000000000001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39065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8630</v>
      </c>
      <c r="BO10" s="446"/>
      <c r="BP10" s="446"/>
      <c r="BQ10" s="446"/>
      <c r="BR10" s="446"/>
      <c r="BS10" s="446"/>
      <c r="BT10" s="446"/>
      <c r="BU10" s="447"/>
      <c r="BV10" s="445">
        <v>8305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35954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500000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35681</v>
      </c>
      <c r="S13" s="549"/>
      <c r="T13" s="549"/>
      <c r="U13" s="549"/>
      <c r="V13" s="550"/>
      <c r="W13" s="536" t="s">
        <v>133</v>
      </c>
      <c r="X13" s="458"/>
      <c r="Y13" s="458"/>
      <c r="Z13" s="458"/>
      <c r="AA13" s="458"/>
      <c r="AB13" s="459"/>
      <c r="AC13" s="421">
        <v>4246</v>
      </c>
      <c r="AD13" s="422"/>
      <c r="AE13" s="422"/>
      <c r="AF13" s="422"/>
      <c r="AG13" s="423"/>
      <c r="AH13" s="421">
        <v>4551</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-82667</v>
      </c>
      <c r="BO13" s="446"/>
      <c r="BP13" s="446"/>
      <c r="BQ13" s="446"/>
      <c r="BR13" s="446"/>
      <c r="BS13" s="446"/>
      <c r="BT13" s="446"/>
      <c r="BU13" s="447"/>
      <c r="BV13" s="445">
        <v>-680230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7.3</v>
      </c>
      <c r="CU13" s="416"/>
      <c r="CV13" s="416"/>
      <c r="CW13" s="416"/>
      <c r="CX13" s="416"/>
      <c r="CY13" s="416"/>
      <c r="CZ13" s="416"/>
      <c r="DA13" s="417"/>
      <c r="DB13" s="415">
        <v>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36605</v>
      </c>
      <c r="S14" s="549"/>
      <c r="T14" s="549"/>
      <c r="U14" s="549"/>
      <c r="V14" s="550"/>
      <c r="W14" s="551"/>
      <c r="X14" s="461"/>
      <c r="Y14" s="461"/>
      <c r="Z14" s="461"/>
      <c r="AA14" s="461"/>
      <c r="AB14" s="462"/>
      <c r="AC14" s="541">
        <v>24.5</v>
      </c>
      <c r="AD14" s="542"/>
      <c r="AE14" s="542"/>
      <c r="AF14" s="542"/>
      <c r="AG14" s="543"/>
      <c r="AH14" s="541">
        <v>25.2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19.899999999999999</v>
      </c>
      <c r="CU14" s="553"/>
      <c r="CV14" s="553"/>
      <c r="CW14" s="553"/>
      <c r="CX14" s="553"/>
      <c r="CY14" s="553"/>
      <c r="CZ14" s="553"/>
      <c r="DA14" s="554"/>
      <c r="DB14" s="552">
        <v>24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36363</v>
      </c>
      <c r="S15" s="549"/>
      <c r="T15" s="549"/>
      <c r="U15" s="549"/>
      <c r="V15" s="550"/>
      <c r="W15" s="536" t="s">
        <v>140</v>
      </c>
      <c r="X15" s="458"/>
      <c r="Y15" s="458"/>
      <c r="Z15" s="458"/>
      <c r="AA15" s="458"/>
      <c r="AB15" s="459"/>
      <c r="AC15" s="421">
        <v>3726</v>
      </c>
      <c r="AD15" s="422"/>
      <c r="AE15" s="422"/>
      <c r="AF15" s="422"/>
      <c r="AG15" s="423"/>
      <c r="AH15" s="421">
        <v>3827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3744142</v>
      </c>
      <c r="BO15" s="441"/>
      <c r="BP15" s="441"/>
      <c r="BQ15" s="441"/>
      <c r="BR15" s="441"/>
      <c r="BS15" s="441"/>
      <c r="BT15" s="441"/>
      <c r="BU15" s="442"/>
      <c r="BV15" s="440">
        <v>3727736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21.5</v>
      </c>
      <c r="AD16" s="542"/>
      <c r="AE16" s="542"/>
      <c r="AF16" s="542"/>
      <c r="AG16" s="543"/>
      <c r="AH16" s="541">
        <v>21.2</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10829394</v>
      </c>
      <c r="BO16" s="446"/>
      <c r="BP16" s="446"/>
      <c r="BQ16" s="446"/>
      <c r="BR16" s="446"/>
      <c r="BS16" s="446"/>
      <c r="BT16" s="446"/>
      <c r="BU16" s="447"/>
      <c r="BV16" s="445">
        <v>10928775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9393</v>
      </c>
      <c r="AD17" s="422"/>
      <c r="AE17" s="422"/>
      <c r="AF17" s="422"/>
      <c r="AG17" s="423"/>
      <c r="AH17" s="421">
        <v>9689</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4694454</v>
      </c>
      <c r="BO17" s="446"/>
      <c r="BP17" s="446"/>
      <c r="BQ17" s="446"/>
      <c r="BR17" s="446"/>
      <c r="BS17" s="446"/>
      <c r="BT17" s="446"/>
      <c r="BU17" s="447"/>
      <c r="BV17" s="445">
        <v>4670359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357.91</v>
      </c>
      <c r="M18" s="510"/>
      <c r="N18" s="510"/>
      <c r="O18" s="510"/>
      <c r="P18" s="510"/>
      <c r="Q18" s="510"/>
      <c r="R18" s="511"/>
      <c r="S18" s="511"/>
      <c r="T18" s="511"/>
      <c r="U18" s="511"/>
      <c r="V18" s="512"/>
      <c r="W18" s="526"/>
      <c r="X18" s="527"/>
      <c r="Y18" s="527"/>
      <c r="Z18" s="527"/>
      <c r="AA18" s="527"/>
      <c r="AB18" s="537"/>
      <c r="AC18" s="409">
        <v>54.1</v>
      </c>
      <c r="AD18" s="410"/>
      <c r="AE18" s="410"/>
      <c r="AF18" s="410"/>
      <c r="AG18" s="513"/>
      <c r="AH18" s="409">
        <v>53.6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12131126</v>
      </c>
      <c r="BO18" s="446"/>
      <c r="BP18" s="446"/>
      <c r="BQ18" s="446"/>
      <c r="BR18" s="446"/>
      <c r="BS18" s="446"/>
      <c r="BT18" s="446"/>
      <c r="BU18" s="447"/>
      <c r="BV18" s="445">
        <v>12301036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102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14128288</v>
      </c>
      <c r="BO19" s="446"/>
      <c r="BP19" s="446"/>
      <c r="BQ19" s="446"/>
      <c r="BR19" s="446"/>
      <c r="BS19" s="446"/>
      <c r="BT19" s="446"/>
      <c r="BU19" s="447"/>
      <c r="BV19" s="445">
        <v>14773165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15349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21564400</v>
      </c>
      <c r="BO23" s="446"/>
      <c r="BP23" s="446"/>
      <c r="BQ23" s="446"/>
      <c r="BR23" s="446"/>
      <c r="BS23" s="446"/>
      <c r="BT23" s="446"/>
      <c r="BU23" s="447"/>
      <c r="BV23" s="445">
        <v>22114889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7369</v>
      </c>
      <c r="R24" s="422"/>
      <c r="S24" s="422"/>
      <c r="T24" s="422"/>
      <c r="U24" s="422"/>
      <c r="V24" s="423"/>
      <c r="W24" s="487"/>
      <c r="X24" s="478"/>
      <c r="Y24" s="479"/>
      <c r="Z24" s="418" t="s">
        <v>164</v>
      </c>
      <c r="AA24" s="419"/>
      <c r="AB24" s="419"/>
      <c r="AC24" s="419"/>
      <c r="AD24" s="419"/>
      <c r="AE24" s="419"/>
      <c r="AF24" s="419"/>
      <c r="AG24" s="420"/>
      <c r="AH24" s="421">
        <v>374</v>
      </c>
      <c r="AI24" s="422"/>
      <c r="AJ24" s="422"/>
      <c r="AK24" s="422"/>
      <c r="AL24" s="423"/>
      <c r="AM24" s="421">
        <v>1257762</v>
      </c>
      <c r="AN24" s="422"/>
      <c r="AO24" s="422"/>
      <c r="AP24" s="422"/>
      <c r="AQ24" s="422"/>
      <c r="AR24" s="423"/>
      <c r="AS24" s="421">
        <v>3363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19636188</v>
      </c>
      <c r="BO24" s="446"/>
      <c r="BP24" s="446"/>
      <c r="BQ24" s="446"/>
      <c r="BR24" s="446"/>
      <c r="BS24" s="446"/>
      <c r="BT24" s="446"/>
      <c r="BU24" s="447"/>
      <c r="BV24" s="445">
        <v>19973749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6161</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123</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1297166</v>
      </c>
      <c r="BO25" s="441"/>
      <c r="BP25" s="441"/>
      <c r="BQ25" s="441"/>
      <c r="BR25" s="441"/>
      <c r="BS25" s="441"/>
      <c r="BT25" s="441"/>
      <c r="BU25" s="442"/>
      <c r="BV25" s="440">
        <v>808682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5925</v>
      </c>
      <c r="R26" s="422"/>
      <c r="S26" s="422"/>
      <c r="T26" s="422"/>
      <c r="U26" s="422"/>
      <c r="V26" s="423"/>
      <c r="W26" s="487"/>
      <c r="X26" s="478"/>
      <c r="Y26" s="479"/>
      <c r="Z26" s="418" t="s">
        <v>171</v>
      </c>
      <c r="AA26" s="500"/>
      <c r="AB26" s="500"/>
      <c r="AC26" s="500"/>
      <c r="AD26" s="500"/>
      <c r="AE26" s="500"/>
      <c r="AF26" s="500"/>
      <c r="AG26" s="501"/>
      <c r="AH26" s="421">
        <v>23</v>
      </c>
      <c r="AI26" s="422"/>
      <c r="AJ26" s="422"/>
      <c r="AK26" s="422"/>
      <c r="AL26" s="423"/>
      <c r="AM26" s="421">
        <v>76682</v>
      </c>
      <c r="AN26" s="422"/>
      <c r="AO26" s="422"/>
      <c r="AP26" s="422"/>
      <c r="AQ26" s="422"/>
      <c r="AR26" s="423"/>
      <c r="AS26" s="421">
        <v>3334</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173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3880</v>
      </c>
      <c r="R27" s="422"/>
      <c r="S27" s="422"/>
      <c r="T27" s="422"/>
      <c r="U27" s="422"/>
      <c r="V27" s="423"/>
      <c r="W27" s="487"/>
      <c r="X27" s="478"/>
      <c r="Y27" s="479"/>
      <c r="Z27" s="418" t="s">
        <v>175</v>
      </c>
      <c r="AA27" s="419"/>
      <c r="AB27" s="419"/>
      <c r="AC27" s="419"/>
      <c r="AD27" s="419"/>
      <c r="AE27" s="419"/>
      <c r="AF27" s="419"/>
      <c r="AG27" s="420"/>
      <c r="AH27" s="421">
        <v>10</v>
      </c>
      <c r="AI27" s="422"/>
      <c r="AJ27" s="422"/>
      <c r="AK27" s="422"/>
      <c r="AL27" s="423"/>
      <c r="AM27" s="421">
        <v>40821</v>
      </c>
      <c r="AN27" s="422"/>
      <c r="AO27" s="422"/>
      <c r="AP27" s="422"/>
      <c r="AQ27" s="422"/>
      <c r="AR27" s="423"/>
      <c r="AS27" s="421">
        <v>4082</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226024</v>
      </c>
      <c r="BO27" s="449"/>
      <c r="BP27" s="449"/>
      <c r="BQ27" s="449"/>
      <c r="BR27" s="449"/>
      <c r="BS27" s="449"/>
      <c r="BT27" s="449"/>
      <c r="BU27" s="450"/>
      <c r="BV27" s="448">
        <v>225851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3100</v>
      </c>
      <c r="R28" s="422"/>
      <c r="S28" s="422"/>
      <c r="T28" s="422"/>
      <c r="U28" s="422"/>
      <c r="V28" s="423"/>
      <c r="W28" s="487"/>
      <c r="X28" s="478"/>
      <c r="Y28" s="479"/>
      <c r="Z28" s="418" t="s">
        <v>178</v>
      </c>
      <c r="AA28" s="419"/>
      <c r="AB28" s="419"/>
      <c r="AC28" s="419"/>
      <c r="AD28" s="419"/>
      <c r="AE28" s="419"/>
      <c r="AF28" s="419"/>
      <c r="AG28" s="420"/>
      <c r="AH28" s="421" t="s">
        <v>168</v>
      </c>
      <c r="AI28" s="422"/>
      <c r="AJ28" s="422"/>
      <c r="AK28" s="422"/>
      <c r="AL28" s="423"/>
      <c r="AM28" s="421" t="s">
        <v>168</v>
      </c>
      <c r="AN28" s="422"/>
      <c r="AO28" s="422"/>
      <c r="AP28" s="422"/>
      <c r="AQ28" s="422"/>
      <c r="AR28" s="423"/>
      <c r="AS28" s="421" t="s">
        <v>123</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3696015</v>
      </c>
      <c r="BO28" s="441"/>
      <c r="BP28" s="441"/>
      <c r="BQ28" s="441"/>
      <c r="BR28" s="441"/>
      <c r="BS28" s="441"/>
      <c r="BT28" s="441"/>
      <c r="BU28" s="442"/>
      <c r="BV28" s="440">
        <v>3577385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18</v>
      </c>
      <c r="M29" s="422"/>
      <c r="N29" s="422"/>
      <c r="O29" s="422"/>
      <c r="P29" s="423"/>
      <c r="Q29" s="421">
        <v>2860</v>
      </c>
      <c r="R29" s="422"/>
      <c r="S29" s="422"/>
      <c r="T29" s="422"/>
      <c r="U29" s="422"/>
      <c r="V29" s="423"/>
      <c r="W29" s="488"/>
      <c r="X29" s="489"/>
      <c r="Y29" s="490"/>
      <c r="Z29" s="418" t="s">
        <v>181</v>
      </c>
      <c r="AA29" s="419"/>
      <c r="AB29" s="419"/>
      <c r="AC29" s="419"/>
      <c r="AD29" s="419"/>
      <c r="AE29" s="419"/>
      <c r="AF29" s="419"/>
      <c r="AG29" s="420"/>
      <c r="AH29" s="421">
        <v>384</v>
      </c>
      <c r="AI29" s="422"/>
      <c r="AJ29" s="422"/>
      <c r="AK29" s="422"/>
      <c r="AL29" s="423"/>
      <c r="AM29" s="421">
        <v>1298583</v>
      </c>
      <c r="AN29" s="422"/>
      <c r="AO29" s="422"/>
      <c r="AP29" s="422"/>
      <c r="AQ29" s="422"/>
      <c r="AR29" s="423"/>
      <c r="AS29" s="421">
        <v>3382</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213746</v>
      </c>
      <c r="BO29" s="446"/>
      <c r="BP29" s="446"/>
      <c r="BQ29" s="446"/>
      <c r="BR29" s="446"/>
      <c r="BS29" s="446"/>
      <c r="BT29" s="446"/>
      <c r="BU29" s="447"/>
      <c r="BV29" s="445">
        <v>212816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4169451</v>
      </c>
      <c r="BO30" s="449"/>
      <c r="BP30" s="449"/>
      <c r="BQ30" s="449"/>
      <c r="BR30" s="449"/>
      <c r="BS30" s="449"/>
      <c r="BT30" s="449"/>
      <c r="BU30" s="450"/>
      <c r="BV30" s="448">
        <v>4207875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（株）頴娃観光開発公社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南薩地区衛生管理組合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（有）川辺やすらぎの郷</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指宿南九州消防組合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（株）南薩木材加工センター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指宿広域市町村圏組合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南薩介護保険事務組合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鹿児島県後期高齢者医療広域連合（一般会計）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鹿児島県後期高齢者医療広域連合（特別会計）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IhGcGomqL4blcIH8OP2czxNuSyiX2qg9l3h645G93z1cEfKwTY4JdeGqDP711LgFarBv7NNZYMPjveETtpCZag==" saltValue="DPeoJqq0Acf2B15NpO4h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3" t="s">
        <v>563</v>
      </c>
      <c r="D34" s="1223"/>
      <c r="E34" s="1224"/>
      <c r="F34" s="32">
        <v>5.04</v>
      </c>
      <c r="G34" s="33">
        <v>3.39</v>
      </c>
      <c r="H34" s="33">
        <v>6.06</v>
      </c>
      <c r="I34" s="33">
        <v>4.6900000000000004</v>
      </c>
      <c r="J34" s="34">
        <v>5.65</v>
      </c>
      <c r="K34" s="22"/>
      <c r="L34" s="22"/>
      <c r="M34" s="22"/>
      <c r="N34" s="22"/>
      <c r="O34" s="22"/>
      <c r="P34" s="22"/>
    </row>
    <row r="35" spans="1:16" ht="39" customHeight="1">
      <c r="A35" s="22"/>
      <c r="B35" s="35"/>
      <c r="C35" s="1217" t="s">
        <v>564</v>
      </c>
      <c r="D35" s="1218"/>
      <c r="E35" s="1219"/>
      <c r="F35" s="36">
        <v>2.81</v>
      </c>
      <c r="G35" s="37">
        <v>2.4700000000000002</v>
      </c>
      <c r="H35" s="37">
        <v>3.14</v>
      </c>
      <c r="I35" s="37">
        <v>3.02</v>
      </c>
      <c r="J35" s="38">
        <v>3.54</v>
      </c>
      <c r="K35" s="22"/>
      <c r="L35" s="22"/>
      <c r="M35" s="22"/>
      <c r="N35" s="22"/>
      <c r="O35" s="22"/>
      <c r="P35" s="22"/>
    </row>
    <row r="36" spans="1:16" ht="39" customHeight="1">
      <c r="A36" s="22"/>
      <c r="B36" s="35"/>
      <c r="C36" s="1217" t="s">
        <v>565</v>
      </c>
      <c r="D36" s="1218"/>
      <c r="E36" s="1219"/>
      <c r="F36" s="36">
        <v>0.52</v>
      </c>
      <c r="G36" s="37">
        <v>0.39</v>
      </c>
      <c r="H36" s="37">
        <v>0.47</v>
      </c>
      <c r="I36" s="37">
        <v>0.36</v>
      </c>
      <c r="J36" s="38">
        <v>0.98</v>
      </c>
      <c r="K36" s="22"/>
      <c r="L36" s="22"/>
      <c r="M36" s="22"/>
      <c r="N36" s="22"/>
      <c r="O36" s="22"/>
      <c r="P36" s="22"/>
    </row>
    <row r="37" spans="1:16" ht="39" customHeight="1">
      <c r="A37" s="22"/>
      <c r="B37" s="35"/>
      <c r="C37" s="1217" t="s">
        <v>566</v>
      </c>
      <c r="D37" s="1218"/>
      <c r="E37" s="1219"/>
      <c r="F37" s="36">
        <v>0.55000000000000004</v>
      </c>
      <c r="G37" s="37">
        <v>0.56999999999999995</v>
      </c>
      <c r="H37" s="37">
        <v>0.92</v>
      </c>
      <c r="I37" s="37">
        <v>1.02</v>
      </c>
      <c r="J37" s="38">
        <v>0.92</v>
      </c>
      <c r="K37" s="22"/>
      <c r="L37" s="22"/>
      <c r="M37" s="22"/>
      <c r="N37" s="22"/>
      <c r="O37" s="22"/>
      <c r="P37" s="22"/>
    </row>
    <row r="38" spans="1:16" ht="39" customHeight="1">
      <c r="A38" s="22"/>
      <c r="B38" s="35"/>
      <c r="C38" s="1217" t="s">
        <v>567</v>
      </c>
      <c r="D38" s="1218"/>
      <c r="E38" s="1219"/>
      <c r="F38" s="36">
        <v>0.03</v>
      </c>
      <c r="G38" s="37">
        <v>0.05</v>
      </c>
      <c r="H38" s="37">
        <v>0.06</v>
      </c>
      <c r="I38" s="37">
        <v>0.06</v>
      </c>
      <c r="J38" s="38">
        <v>0.05</v>
      </c>
      <c r="K38" s="22"/>
      <c r="L38" s="22"/>
      <c r="M38" s="22"/>
      <c r="N38" s="22"/>
      <c r="O38" s="22"/>
      <c r="P38" s="22"/>
    </row>
    <row r="39" spans="1:16" ht="39" customHeight="1">
      <c r="A39" s="22"/>
      <c r="B39" s="35"/>
      <c r="C39" s="1217" t="s">
        <v>568</v>
      </c>
      <c r="D39" s="1218"/>
      <c r="E39" s="1219"/>
      <c r="F39" s="36">
        <v>0.01</v>
      </c>
      <c r="G39" s="37">
        <v>0.02</v>
      </c>
      <c r="H39" s="37">
        <v>0.01</v>
      </c>
      <c r="I39" s="37">
        <v>0.02</v>
      </c>
      <c r="J39" s="38">
        <v>0.01</v>
      </c>
      <c r="K39" s="22"/>
      <c r="L39" s="22"/>
      <c r="M39" s="22"/>
      <c r="N39" s="22"/>
      <c r="O39" s="22"/>
      <c r="P39" s="22"/>
    </row>
    <row r="40" spans="1:16" ht="39" customHeight="1">
      <c r="A40" s="22"/>
      <c r="B40" s="35"/>
      <c r="C40" s="1217" t="s">
        <v>569</v>
      </c>
      <c r="D40" s="1218"/>
      <c r="E40" s="1219"/>
      <c r="F40" s="36">
        <v>0.01</v>
      </c>
      <c r="G40" s="37">
        <v>0.01</v>
      </c>
      <c r="H40" s="37">
        <v>0.01</v>
      </c>
      <c r="I40" s="37">
        <v>0</v>
      </c>
      <c r="J40" s="38">
        <v>0</v>
      </c>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570</v>
      </c>
      <c r="D42" s="1218"/>
      <c r="E42" s="1219"/>
      <c r="F42" s="36" t="s">
        <v>512</v>
      </c>
      <c r="G42" s="37" t="s">
        <v>512</v>
      </c>
      <c r="H42" s="37" t="s">
        <v>512</v>
      </c>
      <c r="I42" s="37" t="s">
        <v>512</v>
      </c>
      <c r="J42" s="38" t="s">
        <v>512</v>
      </c>
      <c r="K42" s="22"/>
      <c r="L42" s="22"/>
      <c r="M42" s="22"/>
      <c r="N42" s="22"/>
      <c r="O42" s="22"/>
      <c r="P42" s="22"/>
    </row>
    <row r="43" spans="1:16" ht="39" customHeight="1" thickBot="1">
      <c r="A43" s="22"/>
      <c r="B43" s="40"/>
      <c r="C43" s="1220" t="s">
        <v>571</v>
      </c>
      <c r="D43" s="1221"/>
      <c r="E43" s="1222"/>
      <c r="F43" s="41">
        <v>7.0000000000000007E-2</v>
      </c>
      <c r="G43" s="42">
        <v>0.03</v>
      </c>
      <c r="H43" s="42">
        <v>0.02</v>
      </c>
      <c r="I43" s="42">
        <v>7.0000000000000007E-2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SOf9Rw7wEGS1uIBGJ9kx6ShzV1d2S5znSvRnyMUlGRPFeFSshy6X37wIDJhObNnszQ7Hd7zKxT4SwUeDGoaow==" saltValue="j1MSPyFDaUuFdTOfFKRe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3" t="s">
        <v>11</v>
      </c>
      <c r="C45" s="1234"/>
      <c r="D45" s="58"/>
      <c r="E45" s="1239" t="s">
        <v>12</v>
      </c>
      <c r="F45" s="1239"/>
      <c r="G45" s="1239"/>
      <c r="H45" s="1239"/>
      <c r="I45" s="1239"/>
      <c r="J45" s="1240"/>
      <c r="K45" s="59">
        <v>2328</v>
      </c>
      <c r="L45" s="60">
        <v>2369</v>
      </c>
      <c r="M45" s="60">
        <v>2341</v>
      </c>
      <c r="N45" s="60">
        <v>2454</v>
      </c>
      <c r="O45" s="61">
        <v>2410</v>
      </c>
      <c r="P45" s="48"/>
      <c r="Q45" s="48"/>
      <c r="R45" s="48"/>
      <c r="S45" s="48"/>
      <c r="T45" s="48"/>
      <c r="U45" s="48"/>
    </row>
    <row r="46" spans="1:21" ht="30.75" customHeight="1">
      <c r="A46" s="48"/>
      <c r="B46" s="1235"/>
      <c r="C46" s="1236"/>
      <c r="D46" s="62"/>
      <c r="E46" s="1227" t="s">
        <v>13</v>
      </c>
      <c r="F46" s="1227"/>
      <c r="G46" s="1227"/>
      <c r="H46" s="1227"/>
      <c r="I46" s="1227"/>
      <c r="J46" s="1228"/>
      <c r="K46" s="63" t="s">
        <v>512</v>
      </c>
      <c r="L46" s="64" t="s">
        <v>512</v>
      </c>
      <c r="M46" s="64" t="s">
        <v>512</v>
      </c>
      <c r="N46" s="64" t="s">
        <v>512</v>
      </c>
      <c r="O46" s="65" t="s">
        <v>512</v>
      </c>
      <c r="P46" s="48"/>
      <c r="Q46" s="48"/>
      <c r="R46" s="48"/>
      <c r="S46" s="48"/>
      <c r="T46" s="48"/>
      <c r="U46" s="48"/>
    </row>
    <row r="47" spans="1:21" ht="30.75" customHeight="1">
      <c r="A47" s="48"/>
      <c r="B47" s="1235"/>
      <c r="C47" s="1236"/>
      <c r="D47" s="62"/>
      <c r="E47" s="1227" t="s">
        <v>14</v>
      </c>
      <c r="F47" s="1227"/>
      <c r="G47" s="1227"/>
      <c r="H47" s="1227"/>
      <c r="I47" s="1227"/>
      <c r="J47" s="1228"/>
      <c r="K47" s="63" t="s">
        <v>512</v>
      </c>
      <c r="L47" s="64" t="s">
        <v>512</v>
      </c>
      <c r="M47" s="64" t="s">
        <v>512</v>
      </c>
      <c r="N47" s="64" t="s">
        <v>512</v>
      </c>
      <c r="O47" s="65" t="s">
        <v>512</v>
      </c>
      <c r="P47" s="48"/>
      <c r="Q47" s="48"/>
      <c r="R47" s="48"/>
      <c r="S47" s="48"/>
      <c r="T47" s="48"/>
      <c r="U47" s="48"/>
    </row>
    <row r="48" spans="1:21" ht="30.75" customHeight="1">
      <c r="A48" s="48"/>
      <c r="B48" s="1235"/>
      <c r="C48" s="1236"/>
      <c r="D48" s="62"/>
      <c r="E48" s="1227" t="s">
        <v>15</v>
      </c>
      <c r="F48" s="1227"/>
      <c r="G48" s="1227"/>
      <c r="H48" s="1227"/>
      <c r="I48" s="1227"/>
      <c r="J48" s="1228"/>
      <c r="K48" s="63">
        <v>249</v>
      </c>
      <c r="L48" s="64">
        <v>240</v>
      </c>
      <c r="M48" s="64">
        <v>230</v>
      </c>
      <c r="N48" s="64">
        <v>192</v>
      </c>
      <c r="O48" s="65">
        <v>190</v>
      </c>
      <c r="P48" s="48"/>
      <c r="Q48" s="48"/>
      <c r="R48" s="48"/>
      <c r="S48" s="48"/>
      <c r="T48" s="48"/>
      <c r="U48" s="48"/>
    </row>
    <row r="49" spans="1:21" ht="30.75" customHeight="1">
      <c r="A49" s="48"/>
      <c r="B49" s="1235"/>
      <c r="C49" s="1236"/>
      <c r="D49" s="62"/>
      <c r="E49" s="1227" t="s">
        <v>16</v>
      </c>
      <c r="F49" s="1227"/>
      <c r="G49" s="1227"/>
      <c r="H49" s="1227"/>
      <c r="I49" s="1227"/>
      <c r="J49" s="1228"/>
      <c r="K49" s="63">
        <v>36</v>
      </c>
      <c r="L49" s="64">
        <v>43</v>
      </c>
      <c r="M49" s="64">
        <v>99</v>
      </c>
      <c r="N49" s="64">
        <v>143</v>
      </c>
      <c r="O49" s="65">
        <v>167</v>
      </c>
      <c r="P49" s="48"/>
      <c r="Q49" s="48"/>
      <c r="R49" s="48"/>
      <c r="S49" s="48"/>
      <c r="T49" s="48"/>
      <c r="U49" s="48"/>
    </row>
    <row r="50" spans="1:21" ht="30.75" customHeight="1">
      <c r="A50" s="48"/>
      <c r="B50" s="1235"/>
      <c r="C50" s="1236"/>
      <c r="D50" s="62"/>
      <c r="E50" s="1227" t="s">
        <v>17</v>
      </c>
      <c r="F50" s="1227"/>
      <c r="G50" s="1227"/>
      <c r="H50" s="1227"/>
      <c r="I50" s="1227"/>
      <c r="J50" s="1228"/>
      <c r="K50" s="63">
        <v>23</v>
      </c>
      <c r="L50" s="64">
        <v>19</v>
      </c>
      <c r="M50" s="64">
        <v>13</v>
      </c>
      <c r="N50" s="64">
        <v>9</v>
      </c>
      <c r="O50" s="65">
        <v>7</v>
      </c>
      <c r="P50" s="48"/>
      <c r="Q50" s="48"/>
      <c r="R50" s="48"/>
      <c r="S50" s="48"/>
      <c r="T50" s="48"/>
      <c r="U50" s="48"/>
    </row>
    <row r="51" spans="1:21" ht="30.75" customHeight="1">
      <c r="A51" s="48"/>
      <c r="B51" s="1237"/>
      <c r="C51" s="1238"/>
      <c r="D51" s="66"/>
      <c r="E51" s="1227" t="s">
        <v>18</v>
      </c>
      <c r="F51" s="1227"/>
      <c r="G51" s="1227"/>
      <c r="H51" s="1227"/>
      <c r="I51" s="1227"/>
      <c r="J51" s="1228"/>
      <c r="K51" s="63" t="s">
        <v>512</v>
      </c>
      <c r="L51" s="64" t="s">
        <v>512</v>
      </c>
      <c r="M51" s="64" t="s">
        <v>512</v>
      </c>
      <c r="N51" s="64" t="s">
        <v>512</v>
      </c>
      <c r="O51" s="65" t="s">
        <v>512</v>
      </c>
      <c r="P51" s="48"/>
      <c r="Q51" s="48"/>
      <c r="R51" s="48"/>
      <c r="S51" s="48"/>
      <c r="T51" s="48"/>
      <c r="U51" s="48"/>
    </row>
    <row r="52" spans="1:21" ht="30.75" customHeight="1">
      <c r="A52" s="48"/>
      <c r="B52" s="1225" t="s">
        <v>19</v>
      </c>
      <c r="C52" s="1226"/>
      <c r="D52" s="66"/>
      <c r="E52" s="1227" t="s">
        <v>20</v>
      </c>
      <c r="F52" s="1227"/>
      <c r="G52" s="1227"/>
      <c r="H52" s="1227"/>
      <c r="I52" s="1227"/>
      <c r="J52" s="1228"/>
      <c r="K52" s="63">
        <v>1844</v>
      </c>
      <c r="L52" s="64">
        <v>1919</v>
      </c>
      <c r="M52" s="64">
        <v>1892</v>
      </c>
      <c r="N52" s="64">
        <v>1979</v>
      </c>
      <c r="O52" s="65">
        <v>1951</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792</v>
      </c>
      <c r="L53" s="69">
        <v>752</v>
      </c>
      <c r="M53" s="69">
        <v>791</v>
      </c>
      <c r="N53" s="69">
        <v>819</v>
      </c>
      <c r="O53" s="70">
        <v>823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2+3RLseFh8iFvachh8iMgD6QTPwY8DCDP8EKjLhIqk5Yq1zs1HAWpFhY5MHyjWGrQsHEaIxfW7WLKzhY2n8mQ==" saltValue="5eG/cCMjwk8tZHN5Q0VS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53" t="s">
        <v>24</v>
      </c>
      <c r="C41" s="1254"/>
      <c r="D41" s="81"/>
      <c r="E41" s="1255" t="s">
        <v>25</v>
      </c>
      <c r="F41" s="1255"/>
      <c r="G41" s="1255"/>
      <c r="H41" s="1256"/>
      <c r="I41" s="82">
        <v>22808</v>
      </c>
      <c r="J41" s="83">
        <v>22797</v>
      </c>
      <c r="K41" s="83">
        <v>22700</v>
      </c>
      <c r="L41" s="83">
        <v>22115</v>
      </c>
      <c r="M41" s="84">
        <v>21564</v>
      </c>
    </row>
    <row r="42" spans="2:13" ht="27.75" customHeight="1">
      <c r="B42" s="1243"/>
      <c r="C42" s="1244"/>
      <c r="D42" s="85"/>
      <c r="E42" s="1247" t="s">
        <v>26</v>
      </c>
      <c r="F42" s="1247"/>
      <c r="G42" s="1247"/>
      <c r="H42" s="1248"/>
      <c r="I42" s="86">
        <v>20</v>
      </c>
      <c r="J42" s="87">
        <v>14</v>
      </c>
      <c r="K42" s="87">
        <v>9</v>
      </c>
      <c r="L42" s="87">
        <v>5</v>
      </c>
      <c r="M42" s="88">
        <v>2</v>
      </c>
    </row>
    <row r="43" spans="2:13" ht="27.75" customHeight="1">
      <c r="B43" s="1243"/>
      <c r="C43" s="1244"/>
      <c r="D43" s="85"/>
      <c r="E43" s="1247" t="s">
        <v>27</v>
      </c>
      <c r="F43" s="1247"/>
      <c r="G43" s="1247"/>
      <c r="H43" s="1248"/>
      <c r="I43" s="86">
        <v>2349</v>
      </c>
      <c r="J43" s="87">
        <v>2023</v>
      </c>
      <c r="K43" s="87">
        <v>1886</v>
      </c>
      <c r="L43" s="87">
        <v>1827</v>
      </c>
      <c r="M43" s="88">
        <v>1502</v>
      </c>
    </row>
    <row r="44" spans="2:13" ht="27.75" customHeight="1">
      <c r="B44" s="1243"/>
      <c r="C44" s="1244"/>
      <c r="D44" s="85"/>
      <c r="E44" s="1247" t="s">
        <v>28</v>
      </c>
      <c r="F44" s="1247"/>
      <c r="G44" s="1247"/>
      <c r="H44" s="1248"/>
      <c r="I44" s="86">
        <v>708</v>
      </c>
      <c r="J44" s="87">
        <v>1331</v>
      </c>
      <c r="K44" s="87">
        <v>1753</v>
      </c>
      <c r="L44" s="87">
        <v>2091</v>
      </c>
      <c r="M44" s="88">
        <v>2313</v>
      </c>
    </row>
    <row r="45" spans="2:13" ht="27.75" customHeight="1">
      <c r="B45" s="1243"/>
      <c r="C45" s="1244"/>
      <c r="D45" s="85"/>
      <c r="E45" s="1247" t="s">
        <v>29</v>
      </c>
      <c r="F45" s="1247"/>
      <c r="G45" s="1247"/>
      <c r="H45" s="1248"/>
      <c r="I45" s="86">
        <v>4621</v>
      </c>
      <c r="J45" s="87">
        <v>4088</v>
      </c>
      <c r="K45" s="87">
        <v>3719</v>
      </c>
      <c r="L45" s="87">
        <v>3585</v>
      </c>
      <c r="M45" s="88">
        <v>3408</v>
      </c>
    </row>
    <row r="46" spans="2:13" ht="27.75" customHeight="1">
      <c r="B46" s="1243"/>
      <c r="C46" s="1244"/>
      <c r="D46" s="89"/>
      <c r="E46" s="1247" t="s">
        <v>30</v>
      </c>
      <c r="F46" s="1247"/>
      <c r="G46" s="1247"/>
      <c r="H46" s="1248"/>
      <c r="I46" s="86">
        <v>45</v>
      </c>
      <c r="J46" s="87">
        <v>34</v>
      </c>
      <c r="K46" s="87">
        <v>28</v>
      </c>
      <c r="L46" s="87">
        <v>24</v>
      </c>
      <c r="M46" s="88">
        <v>22</v>
      </c>
    </row>
    <row r="47" spans="2:13" ht="27.75" customHeight="1">
      <c r="B47" s="1243"/>
      <c r="C47" s="1244"/>
      <c r="D47" s="90"/>
      <c r="E47" s="1257" t="s">
        <v>31</v>
      </c>
      <c r="F47" s="1258"/>
      <c r="G47" s="1258"/>
      <c r="H47" s="1259"/>
      <c r="I47" s="86" t="s">
        <v>512</v>
      </c>
      <c r="J47" s="87" t="s">
        <v>512</v>
      </c>
      <c r="K47" s="87" t="s">
        <v>512</v>
      </c>
      <c r="L47" s="87" t="s">
        <v>512</v>
      </c>
      <c r="M47" s="88" t="s">
        <v>512</v>
      </c>
    </row>
    <row r="48" spans="2:13" ht="27.75" customHeight="1">
      <c r="B48" s="1243"/>
      <c r="C48" s="1244"/>
      <c r="D48" s="85"/>
      <c r="E48" s="1247" t="s">
        <v>32</v>
      </c>
      <c r="F48" s="1247"/>
      <c r="G48" s="1247"/>
      <c r="H48" s="1248"/>
      <c r="I48" s="86" t="s">
        <v>512</v>
      </c>
      <c r="J48" s="87" t="s">
        <v>512</v>
      </c>
      <c r="K48" s="87" t="s">
        <v>512</v>
      </c>
      <c r="L48" s="87" t="s">
        <v>512</v>
      </c>
      <c r="M48" s="88" t="s">
        <v>512</v>
      </c>
    </row>
    <row r="49" spans="2:13" ht="27.75" customHeight="1">
      <c r="B49" s="1245"/>
      <c r="C49" s="1246"/>
      <c r="D49" s="85"/>
      <c r="E49" s="1247" t="s">
        <v>33</v>
      </c>
      <c r="F49" s="1247"/>
      <c r="G49" s="1247"/>
      <c r="H49" s="1248"/>
      <c r="I49" s="86" t="s">
        <v>512</v>
      </c>
      <c r="J49" s="87" t="s">
        <v>512</v>
      </c>
      <c r="K49" s="87" t="s">
        <v>512</v>
      </c>
      <c r="L49" s="87" t="s">
        <v>512</v>
      </c>
      <c r="M49" s="88" t="s">
        <v>512</v>
      </c>
    </row>
    <row r="50" spans="2:13" ht="27.75" customHeight="1">
      <c r="B50" s="1241" t="s">
        <v>34</v>
      </c>
      <c r="C50" s="1242"/>
      <c r="D50" s="91"/>
      <c r="E50" s="1247" t="s">
        <v>35</v>
      </c>
      <c r="F50" s="1247"/>
      <c r="G50" s="1247"/>
      <c r="H50" s="1248"/>
      <c r="I50" s="86">
        <v>8999</v>
      </c>
      <c r="J50" s="87">
        <v>8845</v>
      </c>
      <c r="K50" s="87">
        <v>8629</v>
      </c>
      <c r="L50" s="87">
        <v>8450</v>
      </c>
      <c r="M50" s="88">
        <v>8537</v>
      </c>
    </row>
    <row r="51" spans="2:13" ht="27.75" customHeight="1">
      <c r="B51" s="1243"/>
      <c r="C51" s="1244"/>
      <c r="D51" s="85"/>
      <c r="E51" s="1247" t="s">
        <v>36</v>
      </c>
      <c r="F51" s="1247"/>
      <c r="G51" s="1247"/>
      <c r="H51" s="1248"/>
      <c r="I51" s="86">
        <v>671</v>
      </c>
      <c r="J51" s="87">
        <v>591</v>
      </c>
      <c r="K51" s="87">
        <v>532</v>
      </c>
      <c r="L51" s="87">
        <v>480</v>
      </c>
      <c r="M51" s="88">
        <v>449</v>
      </c>
    </row>
    <row r="52" spans="2:13" ht="27.75" customHeight="1">
      <c r="B52" s="1245"/>
      <c r="C52" s="1246"/>
      <c r="D52" s="85"/>
      <c r="E52" s="1247" t="s">
        <v>37</v>
      </c>
      <c r="F52" s="1247"/>
      <c r="G52" s="1247"/>
      <c r="H52" s="1248"/>
      <c r="I52" s="86">
        <v>18156</v>
      </c>
      <c r="J52" s="87">
        <v>18472</v>
      </c>
      <c r="K52" s="87">
        <v>18514</v>
      </c>
      <c r="L52" s="87">
        <v>18066</v>
      </c>
      <c r="M52" s="88">
        <v>17672</v>
      </c>
    </row>
    <row r="53" spans="2:13" ht="27.75" customHeight="1" thickBot="1">
      <c r="B53" s="1249" t="s">
        <v>38</v>
      </c>
      <c r="C53" s="1250"/>
      <c r="D53" s="92"/>
      <c r="E53" s="1251" t="s">
        <v>39</v>
      </c>
      <c r="F53" s="1251"/>
      <c r="G53" s="1251"/>
      <c r="H53" s="1252"/>
      <c r="I53" s="93">
        <v>2724</v>
      </c>
      <c r="J53" s="94">
        <v>2378</v>
      </c>
      <c r="K53" s="94">
        <v>2418</v>
      </c>
      <c r="L53" s="94">
        <v>2651</v>
      </c>
      <c r="M53" s="95">
        <v>2153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dPJUIlJLiRZUh1/4EfxVn4PXscA455wA0Q/uavIjOrw1YnAoHbISk1Bm3IqUUuFWXMAFnv2JdLO2GHGnN5HDA==" saltValue="t28X8T2jIKGCMyxQB+rx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8" t="s">
        <v>42</v>
      </c>
      <c r="D55" s="1268"/>
      <c r="E55" s="1269"/>
      <c r="F55" s="107">
        <v>3669</v>
      </c>
      <c r="G55" s="107">
        <v>3577</v>
      </c>
      <c r="H55" s="108">
        <v>3696</v>
      </c>
    </row>
    <row r="56" spans="2:8" ht="52.5" customHeight="1">
      <c r="B56" s="109"/>
      <c r="C56" s="1270" t="s">
        <v>43</v>
      </c>
      <c r="D56" s="1270"/>
      <c r="E56" s="1271"/>
      <c r="F56" s="110">
        <v>212</v>
      </c>
      <c r="G56" s="110">
        <v>213</v>
      </c>
      <c r="H56" s="111">
        <v>214</v>
      </c>
    </row>
    <row r="57" spans="2:8" ht="53.25" customHeight="1">
      <c r="B57" s="109"/>
      <c r="C57" s="1272" t="s">
        <v>44</v>
      </c>
      <c r="D57" s="1272"/>
      <c r="E57" s="1273"/>
      <c r="F57" s="112">
        <v>4351</v>
      </c>
      <c r="G57" s="112">
        <v>4208</v>
      </c>
      <c r="H57" s="113">
        <v>4169</v>
      </c>
    </row>
    <row r="58" spans="2:8" ht="45.75" customHeight="1">
      <c r="B58" s="114"/>
      <c r="C58" s="1260" t="s">
        <v>591</v>
      </c>
      <c r="D58" s="1261"/>
      <c r="E58" s="1262"/>
      <c r="F58" s="115">
        <v>1342</v>
      </c>
      <c r="G58" s="115">
        <v>1276</v>
      </c>
      <c r="H58" s="116">
        <v>1299</v>
      </c>
    </row>
    <row r="59" spans="2:8" ht="45.75" customHeight="1">
      <c r="B59" s="114"/>
      <c r="C59" s="1260" t="s">
        <v>592</v>
      </c>
      <c r="D59" s="1261"/>
      <c r="E59" s="1262"/>
      <c r="F59" s="115">
        <v>766</v>
      </c>
      <c r="G59" s="115">
        <v>732</v>
      </c>
      <c r="H59" s="116">
        <v>686</v>
      </c>
    </row>
    <row r="60" spans="2:8" ht="45.75" customHeight="1">
      <c r="B60" s="114"/>
      <c r="C60" s="1260" t="s">
        <v>593</v>
      </c>
      <c r="D60" s="1261"/>
      <c r="E60" s="1262"/>
      <c r="F60" s="115">
        <v>758</v>
      </c>
      <c r="G60" s="115">
        <v>705</v>
      </c>
      <c r="H60" s="116">
        <v>611</v>
      </c>
    </row>
    <row r="61" spans="2:8" ht="45.75" customHeight="1">
      <c r="B61" s="114"/>
      <c r="C61" s="1260" t="s">
        <v>594</v>
      </c>
      <c r="D61" s="1261"/>
      <c r="E61" s="1262"/>
      <c r="F61" s="115">
        <v>306</v>
      </c>
      <c r="G61" s="115">
        <v>409</v>
      </c>
      <c r="H61" s="116">
        <v>511</v>
      </c>
    </row>
    <row r="62" spans="2:8" ht="45.75" customHeight="1" thickBot="1">
      <c r="B62" s="117"/>
      <c r="C62" s="1263" t="s">
        <v>595</v>
      </c>
      <c r="D62" s="1264"/>
      <c r="E62" s="1265"/>
      <c r="F62" s="118">
        <v>683</v>
      </c>
      <c r="G62" s="118">
        <v>596</v>
      </c>
      <c r="H62" s="119">
        <v>502</v>
      </c>
    </row>
    <row r="63" spans="2:8" ht="52.5" customHeight="1" thickBot="1">
      <c r="B63" s="120"/>
      <c r="C63" s="1266" t="s">
        <v>45</v>
      </c>
      <c r="D63" s="1266"/>
      <c r="E63" s="1267"/>
      <c r="F63" s="121">
        <v>8232</v>
      </c>
      <c r="G63" s="121">
        <v>7998</v>
      </c>
      <c r="H63" s="122">
        <v>8079</v>
      </c>
    </row>
    <row r="64" spans="2:8" ht="15" customHeight="1"/>
    <row r="65" ht="0" hidden="1" customHeight="1"/>
    <row r="66" ht="0" hidden="1" customHeight="1"/>
  </sheetData>
  <sheetProtection algorithmName="SHA-512" hashValue="lF4kuAcEIH5RN6YU2HazusqF2bkS2ni/8X6VI/clpXs+rVYXanh1RxTCdxwaeuj0VqPYrjuxL9OBHuuAUCCE/A==" saltValue="8ZUk9CudWdSlm61KehvJ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2" t="s">
        <v>612</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c r="B51" s="374"/>
      <c r="G51" s="1292"/>
      <c r="H51" s="1292"/>
      <c r="I51" s="1296"/>
      <c r="J51" s="1296"/>
      <c r="K51" s="1281"/>
      <c r="L51" s="1281"/>
      <c r="M51" s="1281"/>
      <c r="N51" s="1281"/>
      <c r="AM51" s="383"/>
      <c r="AN51" s="1279" t="s">
        <v>601</v>
      </c>
      <c r="AO51" s="1279"/>
      <c r="AP51" s="1279"/>
      <c r="AQ51" s="1279"/>
      <c r="AR51" s="1279"/>
      <c r="AS51" s="1279"/>
      <c r="AT51" s="1279"/>
      <c r="AU51" s="1279"/>
      <c r="AV51" s="1279"/>
      <c r="AW51" s="1279"/>
      <c r="AX51" s="1279"/>
      <c r="AY51" s="1279"/>
      <c r="AZ51" s="1279"/>
      <c r="BA51" s="1279"/>
      <c r="BB51" s="1279" t="s">
        <v>603</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v>21.4</v>
      </c>
      <c r="CG51" s="1276"/>
      <c r="CH51" s="1276"/>
      <c r="CI51" s="1276"/>
      <c r="CJ51" s="1276"/>
      <c r="CK51" s="1276"/>
      <c r="CL51" s="1276"/>
      <c r="CM51" s="1276"/>
      <c r="CN51" s="1276">
        <v>24</v>
      </c>
      <c r="CO51" s="1276"/>
      <c r="CP51" s="1276"/>
      <c r="CQ51" s="1276"/>
      <c r="CR51" s="1276"/>
      <c r="CS51" s="1276"/>
      <c r="CT51" s="1276"/>
      <c r="CU51" s="1276"/>
      <c r="CV51" s="1276">
        <v>19.899999999999999</v>
      </c>
      <c r="CW51" s="1276"/>
      <c r="CX51" s="1276"/>
      <c r="CY51" s="1276"/>
      <c r="CZ51" s="1276"/>
      <c r="DA51" s="1276"/>
      <c r="DB51" s="1276"/>
      <c r="DC51" s="1276"/>
    </row>
    <row r="52" spans="1:109">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604</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83.7</v>
      </c>
      <c r="CG53" s="1276"/>
      <c r="CH53" s="1276"/>
      <c r="CI53" s="1276"/>
      <c r="CJ53" s="1276"/>
      <c r="CK53" s="1276"/>
      <c r="CL53" s="1276"/>
      <c r="CM53" s="1276"/>
      <c r="CN53" s="1276">
        <v>83.7</v>
      </c>
      <c r="CO53" s="1276"/>
      <c r="CP53" s="1276"/>
      <c r="CQ53" s="1276"/>
      <c r="CR53" s="1276"/>
      <c r="CS53" s="1276"/>
      <c r="CT53" s="1276"/>
      <c r="CU53" s="1276"/>
      <c r="CV53" s="1276">
        <v>84.5</v>
      </c>
      <c r="CW53" s="1276"/>
      <c r="CX53" s="1276"/>
      <c r="CY53" s="1276"/>
      <c r="CZ53" s="1276"/>
      <c r="DA53" s="1276"/>
      <c r="DB53" s="1276"/>
      <c r="DC53" s="1276"/>
    </row>
    <row r="54" spans="1:109">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74"/>
      <c r="H55" s="1274"/>
      <c r="I55" s="1274"/>
      <c r="J55" s="1274"/>
      <c r="K55" s="1281"/>
      <c r="L55" s="1281"/>
      <c r="M55" s="1281"/>
      <c r="N55" s="1281"/>
      <c r="AN55" s="1280" t="s">
        <v>605</v>
      </c>
      <c r="AO55" s="1280"/>
      <c r="AP55" s="1280"/>
      <c r="AQ55" s="1280"/>
      <c r="AR55" s="1280"/>
      <c r="AS55" s="1280"/>
      <c r="AT55" s="1280"/>
      <c r="AU55" s="1280"/>
      <c r="AV55" s="1280"/>
      <c r="AW55" s="1280"/>
      <c r="AX55" s="1280"/>
      <c r="AY55" s="1280"/>
      <c r="AZ55" s="1280"/>
      <c r="BA55" s="1280"/>
      <c r="BB55" s="1279" t="s">
        <v>606</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32.799999999999997</v>
      </c>
      <c r="CG55" s="1276"/>
      <c r="CH55" s="1276"/>
      <c r="CI55" s="1276"/>
      <c r="CJ55" s="1276"/>
      <c r="CK55" s="1276"/>
      <c r="CL55" s="1276"/>
      <c r="CM55" s="1276"/>
      <c r="CN55" s="1276">
        <v>20.2</v>
      </c>
      <c r="CO55" s="1276"/>
      <c r="CP55" s="1276"/>
      <c r="CQ55" s="1276"/>
      <c r="CR55" s="1276"/>
      <c r="CS55" s="1276"/>
      <c r="CT55" s="1276"/>
      <c r="CU55" s="1276"/>
      <c r="CV55" s="1276">
        <v>19</v>
      </c>
      <c r="CW55" s="1276"/>
      <c r="CX55" s="1276"/>
      <c r="CY55" s="1276"/>
      <c r="CZ55" s="1276"/>
      <c r="DA55" s="1276"/>
      <c r="DB55" s="1276"/>
      <c r="DC55" s="1276"/>
    </row>
    <row r="56" spans="1:109">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604</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58.6</v>
      </c>
      <c r="CG57" s="1276"/>
      <c r="CH57" s="1276"/>
      <c r="CI57" s="1276"/>
      <c r="CJ57" s="1276"/>
      <c r="CK57" s="1276"/>
      <c r="CL57" s="1276"/>
      <c r="CM57" s="1276"/>
      <c r="CN57" s="1276">
        <v>53.6</v>
      </c>
      <c r="CO57" s="1276"/>
      <c r="CP57" s="1276"/>
      <c r="CQ57" s="1276"/>
      <c r="CR57" s="1276"/>
      <c r="CS57" s="1276"/>
      <c r="CT57" s="1276"/>
      <c r="CU57" s="1276"/>
      <c r="CV57" s="1276">
        <v>53</v>
      </c>
      <c r="CW57" s="1276"/>
      <c r="CX57" s="1276"/>
      <c r="CY57" s="1276"/>
      <c r="CZ57" s="1276"/>
      <c r="DA57" s="1276"/>
      <c r="DB57" s="1276"/>
      <c r="DC57" s="1276"/>
      <c r="DD57" s="387"/>
      <c r="DE57" s="386"/>
    </row>
    <row r="58" spans="1:109" s="382" customFormat="1">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607</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2" t="s">
        <v>613</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c r="B73" s="374"/>
      <c r="G73" s="1292"/>
      <c r="H73" s="1292"/>
      <c r="I73" s="1292"/>
      <c r="J73" s="1292"/>
      <c r="K73" s="1275"/>
      <c r="L73" s="1275"/>
      <c r="M73" s="1275"/>
      <c r="N73" s="1275"/>
      <c r="AM73" s="383"/>
      <c r="AN73" s="1279" t="s">
        <v>601</v>
      </c>
      <c r="AO73" s="1279"/>
      <c r="AP73" s="1279"/>
      <c r="AQ73" s="1279"/>
      <c r="AR73" s="1279"/>
      <c r="AS73" s="1279"/>
      <c r="AT73" s="1279"/>
      <c r="AU73" s="1279"/>
      <c r="AV73" s="1279"/>
      <c r="AW73" s="1279"/>
      <c r="AX73" s="1279"/>
      <c r="AY73" s="1279"/>
      <c r="AZ73" s="1279"/>
      <c r="BA73" s="1279"/>
      <c r="BB73" s="1279" t="s">
        <v>602</v>
      </c>
      <c r="BC73" s="1279"/>
      <c r="BD73" s="1279"/>
      <c r="BE73" s="1279"/>
      <c r="BF73" s="1279"/>
      <c r="BG73" s="1279"/>
      <c r="BH73" s="1279"/>
      <c r="BI73" s="1279"/>
      <c r="BJ73" s="1279"/>
      <c r="BK73" s="1279"/>
      <c r="BL73" s="1279"/>
      <c r="BM73" s="1279"/>
      <c r="BN73" s="1279"/>
      <c r="BO73" s="1279"/>
      <c r="BP73" s="1276">
        <v>23.4</v>
      </c>
      <c r="BQ73" s="1276"/>
      <c r="BR73" s="1276"/>
      <c r="BS73" s="1276"/>
      <c r="BT73" s="1276"/>
      <c r="BU73" s="1276"/>
      <c r="BV73" s="1276"/>
      <c r="BW73" s="1276"/>
      <c r="BX73" s="1276">
        <v>20.9</v>
      </c>
      <c r="BY73" s="1276"/>
      <c r="BZ73" s="1276"/>
      <c r="CA73" s="1276"/>
      <c r="CB73" s="1276"/>
      <c r="CC73" s="1276"/>
      <c r="CD73" s="1276"/>
      <c r="CE73" s="1276"/>
      <c r="CF73" s="1276">
        <v>21.4</v>
      </c>
      <c r="CG73" s="1276"/>
      <c r="CH73" s="1276"/>
      <c r="CI73" s="1276"/>
      <c r="CJ73" s="1276"/>
      <c r="CK73" s="1276"/>
      <c r="CL73" s="1276"/>
      <c r="CM73" s="1276"/>
      <c r="CN73" s="1276">
        <v>24</v>
      </c>
      <c r="CO73" s="1276"/>
      <c r="CP73" s="1276"/>
      <c r="CQ73" s="1276"/>
      <c r="CR73" s="1276"/>
      <c r="CS73" s="1276"/>
      <c r="CT73" s="1276"/>
      <c r="CU73" s="1276"/>
      <c r="CV73" s="1276">
        <v>19.899999999999999</v>
      </c>
      <c r="CW73" s="1276"/>
      <c r="CX73" s="1276"/>
      <c r="CY73" s="1276"/>
      <c r="CZ73" s="1276"/>
      <c r="DA73" s="1276"/>
      <c r="DB73" s="1276"/>
      <c r="DC73" s="1276"/>
    </row>
    <row r="74" spans="2:107">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608</v>
      </c>
      <c r="BC75" s="1279"/>
      <c r="BD75" s="1279"/>
      <c r="BE75" s="1279"/>
      <c r="BF75" s="1279"/>
      <c r="BG75" s="1279"/>
      <c r="BH75" s="1279"/>
      <c r="BI75" s="1279"/>
      <c r="BJ75" s="1279"/>
      <c r="BK75" s="1279"/>
      <c r="BL75" s="1279"/>
      <c r="BM75" s="1279"/>
      <c r="BN75" s="1279"/>
      <c r="BO75" s="1279"/>
      <c r="BP75" s="1276">
        <v>7.1</v>
      </c>
      <c r="BQ75" s="1276"/>
      <c r="BR75" s="1276"/>
      <c r="BS75" s="1276"/>
      <c r="BT75" s="1276"/>
      <c r="BU75" s="1276"/>
      <c r="BV75" s="1276"/>
      <c r="BW75" s="1276"/>
      <c r="BX75" s="1276">
        <v>6.9</v>
      </c>
      <c r="BY75" s="1276"/>
      <c r="BZ75" s="1276"/>
      <c r="CA75" s="1276"/>
      <c r="CB75" s="1276"/>
      <c r="CC75" s="1276"/>
      <c r="CD75" s="1276"/>
      <c r="CE75" s="1276"/>
      <c r="CF75" s="1276">
        <v>6.8</v>
      </c>
      <c r="CG75" s="1276"/>
      <c r="CH75" s="1276"/>
      <c r="CI75" s="1276"/>
      <c r="CJ75" s="1276"/>
      <c r="CK75" s="1276"/>
      <c r="CL75" s="1276"/>
      <c r="CM75" s="1276"/>
      <c r="CN75" s="1276">
        <v>7</v>
      </c>
      <c r="CO75" s="1276"/>
      <c r="CP75" s="1276"/>
      <c r="CQ75" s="1276"/>
      <c r="CR75" s="1276"/>
      <c r="CS75" s="1276"/>
      <c r="CT75" s="1276"/>
      <c r="CU75" s="1276"/>
      <c r="CV75" s="1276">
        <v>7.3</v>
      </c>
      <c r="CW75" s="1276"/>
      <c r="CX75" s="1276"/>
      <c r="CY75" s="1276"/>
      <c r="CZ75" s="1276"/>
      <c r="DA75" s="1276"/>
      <c r="DB75" s="1276"/>
      <c r="DC75" s="1276"/>
    </row>
    <row r="76" spans="2:107">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74"/>
      <c r="H77" s="1274"/>
      <c r="I77" s="1274"/>
      <c r="J77" s="1274"/>
      <c r="K77" s="1275"/>
      <c r="L77" s="1275"/>
      <c r="M77" s="1275"/>
      <c r="N77" s="1275"/>
      <c r="AN77" s="1280" t="s">
        <v>609</v>
      </c>
      <c r="AO77" s="1280"/>
      <c r="AP77" s="1280"/>
      <c r="AQ77" s="1280"/>
      <c r="AR77" s="1280"/>
      <c r="AS77" s="1280"/>
      <c r="AT77" s="1280"/>
      <c r="AU77" s="1280"/>
      <c r="AV77" s="1280"/>
      <c r="AW77" s="1280"/>
      <c r="AX77" s="1280"/>
      <c r="AY77" s="1280"/>
      <c r="AZ77" s="1280"/>
      <c r="BA77" s="1280"/>
      <c r="BB77" s="1279" t="s">
        <v>606</v>
      </c>
      <c r="BC77" s="1279"/>
      <c r="BD77" s="1279"/>
      <c r="BE77" s="1279"/>
      <c r="BF77" s="1279"/>
      <c r="BG77" s="1279"/>
      <c r="BH77" s="1279"/>
      <c r="BI77" s="1279"/>
      <c r="BJ77" s="1279"/>
      <c r="BK77" s="1279"/>
      <c r="BL77" s="1279"/>
      <c r="BM77" s="1279"/>
      <c r="BN77" s="1279"/>
      <c r="BO77" s="1279"/>
      <c r="BP77" s="1276">
        <v>52.8</v>
      </c>
      <c r="BQ77" s="1276"/>
      <c r="BR77" s="1276"/>
      <c r="BS77" s="1276"/>
      <c r="BT77" s="1276"/>
      <c r="BU77" s="1276"/>
      <c r="BV77" s="1276"/>
      <c r="BW77" s="1276"/>
      <c r="BX77" s="1276">
        <v>48.6</v>
      </c>
      <c r="BY77" s="1276"/>
      <c r="BZ77" s="1276"/>
      <c r="CA77" s="1276"/>
      <c r="CB77" s="1276"/>
      <c r="CC77" s="1276"/>
      <c r="CD77" s="1276"/>
      <c r="CE77" s="1276"/>
      <c r="CF77" s="1276">
        <v>32.799999999999997</v>
      </c>
      <c r="CG77" s="1276"/>
      <c r="CH77" s="1276"/>
      <c r="CI77" s="1276"/>
      <c r="CJ77" s="1276"/>
      <c r="CK77" s="1276"/>
      <c r="CL77" s="1276"/>
      <c r="CM77" s="1276"/>
      <c r="CN77" s="1276">
        <v>20.2</v>
      </c>
      <c r="CO77" s="1276"/>
      <c r="CP77" s="1276"/>
      <c r="CQ77" s="1276"/>
      <c r="CR77" s="1276"/>
      <c r="CS77" s="1276"/>
      <c r="CT77" s="1276"/>
      <c r="CU77" s="1276"/>
      <c r="CV77" s="1276">
        <v>19</v>
      </c>
      <c r="CW77" s="1276"/>
      <c r="CX77" s="1276"/>
      <c r="CY77" s="1276"/>
      <c r="CZ77" s="1276"/>
      <c r="DA77" s="1276"/>
      <c r="DB77" s="1276"/>
      <c r="DC77" s="1276"/>
    </row>
    <row r="78" spans="2:107">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608</v>
      </c>
      <c r="BC79" s="1279"/>
      <c r="BD79" s="1279"/>
      <c r="BE79" s="1279"/>
      <c r="BF79" s="1279"/>
      <c r="BG79" s="1279"/>
      <c r="BH79" s="1279"/>
      <c r="BI79" s="1279"/>
      <c r="BJ79" s="1279"/>
      <c r="BK79" s="1279"/>
      <c r="BL79" s="1279"/>
      <c r="BM79" s="1279"/>
      <c r="BN79" s="1279"/>
      <c r="BO79" s="1279"/>
      <c r="BP79" s="1276">
        <v>11.5</v>
      </c>
      <c r="BQ79" s="1276"/>
      <c r="BR79" s="1276"/>
      <c r="BS79" s="1276"/>
      <c r="BT79" s="1276"/>
      <c r="BU79" s="1276"/>
      <c r="BV79" s="1276"/>
      <c r="BW79" s="1276"/>
      <c r="BX79" s="1276">
        <v>10.4</v>
      </c>
      <c r="BY79" s="1276"/>
      <c r="BZ79" s="1276"/>
      <c r="CA79" s="1276"/>
      <c r="CB79" s="1276"/>
      <c r="CC79" s="1276"/>
      <c r="CD79" s="1276"/>
      <c r="CE79" s="1276"/>
      <c r="CF79" s="1276">
        <v>9.5</v>
      </c>
      <c r="CG79" s="1276"/>
      <c r="CH79" s="1276"/>
      <c r="CI79" s="1276"/>
      <c r="CJ79" s="1276"/>
      <c r="CK79" s="1276"/>
      <c r="CL79" s="1276"/>
      <c r="CM79" s="1276"/>
      <c r="CN79" s="1276">
        <v>8.6</v>
      </c>
      <c r="CO79" s="1276"/>
      <c r="CP79" s="1276"/>
      <c r="CQ79" s="1276"/>
      <c r="CR79" s="1276"/>
      <c r="CS79" s="1276"/>
      <c r="CT79" s="1276"/>
      <c r="CU79" s="1276"/>
      <c r="CV79" s="1276">
        <v>8.5</v>
      </c>
      <c r="CW79" s="1276"/>
      <c r="CX79" s="1276"/>
      <c r="CY79" s="1276"/>
      <c r="CZ79" s="1276"/>
      <c r="DA79" s="1276"/>
      <c r="DB79" s="1276"/>
      <c r="DC79" s="1276"/>
    </row>
    <row r="80" spans="2:107">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xtntw4xna8/xHwD5aw3TJJfCVd8YRUG+jodoOaA1Xm/+ZK0GGaZ3NXU4WZy18st57ycDGCy5/Y0O/nJeWrsLA==" saltValue="ieN4QIqNhB65XEv9iRWtC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JLIQlys/pr9TiS5diksfXSxpoflLrFaZZk4zgKLBlv8LrnMiEXjz2O52d6AiQrCCpwT02182WleXkKQzU8DSg==" saltValue="AEA6Dt1UJycQWot/Oqij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JboLpZ44diy2ogAc0qTqSUfODZhe2gmcmM77egNE0iVY2fx2KYE2wWLffE+1qLG6FIzGb9qsYFYtYuIIMv6pg==" saltValue="l0Abs/7/GVOkklAeidmD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117571</v>
      </c>
      <c r="E3" s="141"/>
      <c r="F3" s="142">
        <v>84389</v>
      </c>
      <c r="G3" s="143"/>
      <c r="H3" s="144"/>
    </row>
    <row r="4" spans="1:8">
      <c r="A4" s="145"/>
      <c r="B4" s="146"/>
      <c r="C4" s="147"/>
      <c r="D4" s="148">
        <v>70141</v>
      </c>
      <c r="E4" s="149"/>
      <c r="F4" s="150">
        <v>44339</v>
      </c>
      <c r="G4" s="151"/>
      <c r="H4" s="152"/>
    </row>
    <row r="5" spans="1:8">
      <c r="A5" s="133" t="s">
        <v>547</v>
      </c>
      <c r="B5" s="138"/>
      <c r="C5" s="139"/>
      <c r="D5" s="140">
        <v>95405</v>
      </c>
      <c r="E5" s="141"/>
      <c r="F5" s="142">
        <v>83623</v>
      </c>
      <c r="G5" s="143"/>
      <c r="H5" s="144"/>
    </row>
    <row r="6" spans="1:8">
      <c r="A6" s="145"/>
      <c r="B6" s="146"/>
      <c r="C6" s="147"/>
      <c r="D6" s="148">
        <v>52957</v>
      </c>
      <c r="E6" s="149"/>
      <c r="F6" s="150">
        <v>48787</v>
      </c>
      <c r="G6" s="151"/>
      <c r="H6" s="152"/>
    </row>
    <row r="7" spans="1:8">
      <c r="A7" s="133" t="s">
        <v>548</v>
      </c>
      <c r="B7" s="138"/>
      <c r="C7" s="139"/>
      <c r="D7" s="140">
        <v>63307</v>
      </c>
      <c r="E7" s="141"/>
      <c r="F7" s="142">
        <v>87974</v>
      </c>
      <c r="G7" s="143"/>
      <c r="H7" s="144"/>
    </row>
    <row r="8" spans="1:8">
      <c r="A8" s="145"/>
      <c r="B8" s="146"/>
      <c r="C8" s="147"/>
      <c r="D8" s="148">
        <v>39465</v>
      </c>
      <c r="E8" s="149"/>
      <c r="F8" s="150">
        <v>48183</v>
      </c>
      <c r="G8" s="151"/>
      <c r="H8" s="152"/>
    </row>
    <row r="9" spans="1:8">
      <c r="A9" s="133" t="s">
        <v>549</v>
      </c>
      <c r="B9" s="138"/>
      <c r="C9" s="139"/>
      <c r="D9" s="140">
        <v>63924</v>
      </c>
      <c r="E9" s="141"/>
      <c r="F9" s="142">
        <v>78864</v>
      </c>
      <c r="G9" s="143"/>
      <c r="H9" s="144"/>
    </row>
    <row r="10" spans="1:8">
      <c r="A10" s="145"/>
      <c r="B10" s="146"/>
      <c r="C10" s="147"/>
      <c r="D10" s="148">
        <v>33850</v>
      </c>
      <c r="E10" s="149"/>
      <c r="F10" s="150">
        <v>46136</v>
      </c>
      <c r="G10" s="151"/>
      <c r="H10" s="152"/>
    </row>
    <row r="11" spans="1:8">
      <c r="A11" s="133" t="s">
        <v>550</v>
      </c>
      <c r="B11" s="138"/>
      <c r="C11" s="139"/>
      <c r="D11" s="140">
        <v>77792</v>
      </c>
      <c r="E11" s="141"/>
      <c r="F11" s="142">
        <v>85042</v>
      </c>
      <c r="G11" s="143"/>
      <c r="H11" s="144"/>
    </row>
    <row r="12" spans="1:8">
      <c r="A12" s="145"/>
      <c r="B12" s="146"/>
      <c r="C12" s="153"/>
      <c r="D12" s="148">
        <v>35117</v>
      </c>
      <c r="E12" s="149"/>
      <c r="F12" s="150">
        <v>50806</v>
      </c>
      <c r="G12" s="151"/>
      <c r="H12" s="152"/>
    </row>
    <row r="13" spans="1:8">
      <c r="A13" s="133"/>
      <c r="B13" s="138"/>
      <c r="C13" s="154"/>
      <c r="D13" s="155">
        <v>83600</v>
      </c>
      <c r="E13" s="156"/>
      <c r="F13" s="157">
        <v>83978</v>
      </c>
      <c r="G13" s="158"/>
      <c r="H13" s="144"/>
    </row>
    <row r="14" spans="1:8">
      <c r="A14" s="145"/>
      <c r="B14" s="146"/>
      <c r="C14" s="147"/>
      <c r="D14" s="148">
        <v>46306</v>
      </c>
      <c r="E14" s="149"/>
      <c r="F14" s="150">
        <v>47650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5.04</v>
      </c>
      <c r="C19" s="159">
        <f>ROUND(VALUE(SUBSTITUTE(実質収支比率等に係る経年分析!G$48,"▲","-")),2)</f>
        <v>3.39</v>
      </c>
      <c r="D19" s="159">
        <f>ROUND(VALUE(SUBSTITUTE(実質収支比率等に係る経年分析!H$48,"▲","-")),2)</f>
        <v>6.07</v>
      </c>
      <c r="E19" s="159">
        <f>ROUND(VALUE(SUBSTITUTE(実質収支比率等に係る経年分析!I$48,"▲","-")),2)</f>
        <v>4.7</v>
      </c>
      <c r="F19" s="159">
        <f>ROUND(VALUE(SUBSTITUTE(実質収支比率等に係る経年分析!J$48,"▲","-")),2)</f>
        <v>5.65</v>
      </c>
    </row>
    <row r="20" spans="1:11">
      <c r="A20" s="159" t="s">
        <v>49</v>
      </c>
      <c r="B20" s="159">
        <f>ROUND(VALUE(SUBSTITUTE(実質収支比率等に係る経年分析!F$47,"▲","-")),2)</f>
        <v>28.53</v>
      </c>
      <c r="C20" s="159">
        <f>ROUND(VALUE(SUBSTITUTE(実質収支比率等に係る経年分析!G$47,"▲","-")),2)</f>
        <v>28.54</v>
      </c>
      <c r="D20" s="159">
        <f>ROUND(VALUE(SUBSTITUTE(実質収支比率等に係る経年分析!H$47,"▲","-")),2)</f>
        <v>28.02</v>
      </c>
      <c r="E20" s="159">
        <f>ROUND(VALUE(SUBSTITUTE(実質収支比率等に係る経年分析!I$47,"▲","-")),2)</f>
        <v>27.72</v>
      </c>
      <c r="F20" s="159">
        <f>ROUND(VALUE(SUBSTITUTE(実質収支比率等に係る経年分析!J$47,"▲","-")),2)</f>
        <v>29.23</v>
      </c>
    </row>
    <row r="21" spans="1:11">
      <c r="A21" s="159" t="s">
        <v>50</v>
      </c>
      <c r="B21" s="159">
        <f>IF(ISNUMBER(VALUE(SUBSTITUTE(実質収支比率等に係る経年分析!F$49,"▲","-"))),ROUND(VALUE(SUBSTITUTE(実質収支比率等に係る経年分析!F$49,"▲","-")),2),NA())</f>
        <v>1.29</v>
      </c>
      <c r="C21" s="159">
        <f>IF(ISNUMBER(VALUE(SUBSTITUTE(実質収支比率等に係る経年分析!G$49,"▲","-"))),ROUND(VALUE(SUBSTITUTE(実質収支比率等に係る経年分析!G$49,"▲","-")),2),NA())</f>
        <v>-4.67</v>
      </c>
      <c r="D21" s="159">
        <f>IF(ISNUMBER(VALUE(SUBSTITUTE(実質収支比率等に係る経年分析!H$49,"▲","-"))),ROUND(VALUE(SUBSTITUTE(実質収支比率等に係る経年分析!H$49,"▲","-")),2),NA())</f>
        <v>0.18</v>
      </c>
      <c r="E21" s="159">
        <f>IF(ISNUMBER(VALUE(SUBSTITUTE(実質収支比率等に係る経年分析!I$49,"▲","-"))),ROUND(VALUE(SUBSTITUTE(実質収支比率等に係る経年分析!I$49,"▲","-")),2),NA())</f>
        <v>-5.27</v>
      </c>
      <c r="F21" s="159">
        <f>IF(ISNUMBER(VALUE(SUBSTITUTE(実質収支比率等に係る経年分析!J$49,"▲","-"))),ROUND(VALUE(SUBSTITUTE(実質収支比率等に係る経年分析!J$49,"▲","-")),2),NA())</f>
        <v>-0.65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0.55000000000000004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0.56999999999999995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0.92</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2.4700000000000002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4.6900000000000004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1844</v>
      </c>
      <c r="E42" s="161"/>
      <c r="F42" s="161"/>
      <c r="G42" s="161">
        <f>'実質公債費比率（分子）の構造'!L$52</f>
        <v>1919</v>
      </c>
      <c r="H42" s="161"/>
      <c r="I42" s="161"/>
      <c r="J42" s="161">
        <f>'実質公債費比率（分子）の構造'!M$52</f>
        <v>1892</v>
      </c>
      <c r="K42" s="161"/>
      <c r="L42" s="161"/>
      <c r="M42" s="161">
        <f>'実質公債費比率（分子）の構造'!N$52</f>
        <v>1979</v>
      </c>
      <c r="N42" s="161"/>
      <c r="O42" s="161"/>
      <c r="P42" s="161">
        <f>'実質公債費比率（分子）の構造'!O$52</f>
        <v>1951</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23</v>
      </c>
      <c r="C44" s="161"/>
      <c r="D44" s="161"/>
      <c r="E44" s="161">
        <f>'実質公債費比率（分子）の構造'!L$50</f>
        <v>19</v>
      </c>
      <c r="F44" s="161"/>
      <c r="G44" s="161"/>
      <c r="H44" s="161">
        <f>'実質公債費比率（分子）の構造'!M$50</f>
        <v>13</v>
      </c>
      <c r="I44" s="161"/>
      <c r="J44" s="161"/>
      <c r="K44" s="161">
        <f>'実質公債費比率（分子）の構造'!N$50</f>
        <v>9</v>
      </c>
      <c r="L44" s="161"/>
      <c r="M44" s="161"/>
      <c r="N44" s="161">
        <f>'実質公債費比率（分子）の構造'!O$50</f>
        <v>7</v>
      </c>
      <c r="O44" s="161"/>
      <c r="P44" s="161"/>
    </row>
    <row r="45" spans="1:16">
      <c r="A45" s="161" t="s">
        <v>59</v>
      </c>
      <c r="B45" s="161">
        <f>'実質公債費比率（分子）の構造'!K$49</f>
        <v>36</v>
      </c>
      <c r="C45" s="161"/>
      <c r="D45" s="161"/>
      <c r="E45" s="161">
        <f>'実質公債費比率（分子）の構造'!L$49</f>
        <v>43</v>
      </c>
      <c r="F45" s="161"/>
      <c r="G45" s="161"/>
      <c r="H45" s="161">
        <f>'実質公債費比率（分子）の構造'!M$49</f>
        <v>99</v>
      </c>
      <c r="I45" s="161"/>
      <c r="J45" s="161"/>
      <c r="K45" s="161">
        <f>'実質公債費比率（分子）の構造'!N$49</f>
        <v>143</v>
      </c>
      <c r="L45" s="161"/>
      <c r="M45" s="161"/>
      <c r="N45" s="161">
        <f>'実質公債費比率（分子）の構造'!O$49</f>
        <v>167</v>
      </c>
      <c r="O45" s="161"/>
      <c r="P45" s="161"/>
    </row>
    <row r="46" spans="1:16">
      <c r="A46" s="161" t="s">
        <v>60</v>
      </c>
      <c r="B46" s="161">
        <f>'実質公債費比率（分子）の構造'!K$48</f>
        <v>249</v>
      </c>
      <c r="C46" s="161"/>
      <c r="D46" s="161"/>
      <c r="E46" s="161">
        <f>'実質公債費比率（分子）の構造'!L$48</f>
        <v>240</v>
      </c>
      <c r="F46" s="161"/>
      <c r="G46" s="161"/>
      <c r="H46" s="161">
        <f>'実質公債費比率（分子）の構造'!M$48</f>
        <v>230</v>
      </c>
      <c r="I46" s="161"/>
      <c r="J46" s="161"/>
      <c r="K46" s="161">
        <f>'実質公債費比率（分子）の構造'!N$48</f>
        <v>192</v>
      </c>
      <c r="L46" s="161"/>
      <c r="M46" s="161"/>
      <c r="N46" s="161">
        <f>'実質公債費比率（分子）の構造'!O$48</f>
        <v>190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2328</v>
      </c>
      <c r="C49" s="161"/>
      <c r="D49" s="161"/>
      <c r="E49" s="161">
        <f>'実質公債費比率（分子）の構造'!L$45</f>
        <v>2369</v>
      </c>
      <c r="F49" s="161"/>
      <c r="G49" s="161"/>
      <c r="H49" s="161">
        <f>'実質公債費比率（分子）の構造'!M$45</f>
        <v>2341</v>
      </c>
      <c r="I49" s="161"/>
      <c r="J49" s="161"/>
      <c r="K49" s="161">
        <f>'実質公債費比率（分子）の構造'!N$45</f>
        <v>2454</v>
      </c>
      <c r="L49" s="161"/>
      <c r="M49" s="161"/>
      <c r="N49" s="161">
        <f>'実質公債費比率（分子）の構造'!O$45</f>
        <v>2410</v>
      </c>
      <c r="O49" s="161"/>
      <c r="P49" s="161"/>
    </row>
    <row r="50" spans="1:16">
      <c r="A50" s="161" t="s">
        <v>64</v>
      </c>
      <c r="B50" s="161" t="e">
        <f>NA()</f>
        <v>#N/A</v>
      </c>
      <c r="C50" s="161">
        <f>IF(ISNUMBER('実質公債費比率（分子）の構造'!K$53),'実質公債費比率（分子）の構造'!K$53,NA())</f>
        <v>792</v>
      </c>
      <c r="D50" s="161" t="e">
        <f>NA()</f>
        <v>#N/A</v>
      </c>
      <c r="E50" s="161" t="e">
        <f>NA()</f>
        <v>#N/A</v>
      </c>
      <c r="F50" s="161">
        <f>IF(ISNUMBER('実質公債費比率（分子）の構造'!L$53),'実質公債費比率（分子）の構造'!L$53,NA())</f>
        <v>752</v>
      </c>
      <c r="G50" s="161" t="e">
        <f>NA()</f>
        <v>#N/A</v>
      </c>
      <c r="H50" s="161" t="e">
        <f>NA()</f>
        <v>#N/A</v>
      </c>
      <c r="I50" s="161">
        <f>IF(ISNUMBER('実質公債費比率（分子）の構造'!M$53),'実質公債費比率（分子）の構造'!M$53,NA())</f>
        <v>791</v>
      </c>
      <c r="J50" s="161" t="e">
        <f>NA()</f>
        <v>#N/A</v>
      </c>
      <c r="K50" s="161" t="e">
        <f>NA()</f>
        <v>#N/A</v>
      </c>
      <c r="L50" s="161">
        <f>IF(ISNUMBER('実質公債費比率（分子）の構造'!N$53),'実質公債費比率（分子）の構造'!N$53,NA())</f>
        <v>819</v>
      </c>
      <c r="M50" s="161" t="e">
        <f>NA()</f>
        <v>#N/A</v>
      </c>
      <c r="N50" s="161" t="e">
        <f>NA()</f>
        <v>#N/A</v>
      </c>
      <c r="O50" s="161">
        <f>IF(ISNUMBER('実質公債費比率（分子）の構造'!O$53),'実質公債費比率（分子）の構造'!O$53,NA())</f>
        <v>823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18156</v>
      </c>
      <c r="E56" s="160"/>
      <c r="F56" s="160"/>
      <c r="G56" s="160">
        <f>'将来負担比率（分子）の構造'!J$52</f>
        <v>18472</v>
      </c>
      <c r="H56" s="160"/>
      <c r="I56" s="160"/>
      <c r="J56" s="160">
        <f>'将来負担比率（分子）の構造'!K$52</f>
        <v>18514</v>
      </c>
      <c r="K56" s="160"/>
      <c r="L56" s="160"/>
      <c r="M56" s="160">
        <f>'将来負担比率（分子）の構造'!L$52</f>
        <v>18066</v>
      </c>
      <c r="N56" s="160"/>
      <c r="O56" s="160"/>
      <c r="P56" s="160">
        <f>'将来負担比率（分子）の構造'!M$52</f>
        <v>17672</v>
      </c>
    </row>
    <row r="57" spans="1:16">
      <c r="A57" s="160" t="s">
        <v>36</v>
      </c>
      <c r="B57" s="160"/>
      <c r="C57" s="160"/>
      <c r="D57" s="160">
        <f>'将来負担比率（分子）の構造'!I$51</f>
        <v>671</v>
      </c>
      <c r="E57" s="160"/>
      <c r="F57" s="160"/>
      <c r="G57" s="160">
        <f>'将来負担比率（分子）の構造'!J$51</f>
        <v>591</v>
      </c>
      <c r="H57" s="160"/>
      <c r="I57" s="160"/>
      <c r="J57" s="160">
        <f>'将来負担比率（分子）の構造'!K$51</f>
        <v>532</v>
      </c>
      <c r="K57" s="160"/>
      <c r="L57" s="160"/>
      <c r="M57" s="160">
        <f>'将来負担比率（分子）の構造'!L$51</f>
        <v>480</v>
      </c>
      <c r="N57" s="160"/>
      <c r="O57" s="160"/>
      <c r="P57" s="160">
        <f>'将来負担比率（分子）の構造'!M$51</f>
        <v>449</v>
      </c>
    </row>
    <row r="58" spans="1:16">
      <c r="A58" s="160" t="s">
        <v>35</v>
      </c>
      <c r="B58" s="160"/>
      <c r="C58" s="160"/>
      <c r="D58" s="160">
        <f>'将来負担比率（分子）の構造'!I$50</f>
        <v>8999</v>
      </c>
      <c r="E58" s="160"/>
      <c r="F58" s="160"/>
      <c r="G58" s="160">
        <f>'将来負担比率（分子）の構造'!J$50</f>
        <v>8845</v>
      </c>
      <c r="H58" s="160"/>
      <c r="I58" s="160"/>
      <c r="J58" s="160">
        <f>'将来負担比率（分子）の構造'!K$50</f>
        <v>8629</v>
      </c>
      <c r="K58" s="160"/>
      <c r="L58" s="160"/>
      <c r="M58" s="160">
        <f>'将来負担比率（分子）の構造'!L$50</f>
        <v>8450</v>
      </c>
      <c r="N58" s="160"/>
      <c r="O58" s="160"/>
      <c r="P58" s="160">
        <f>'将来負担比率（分子）の構造'!M$50</f>
        <v>8537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45</v>
      </c>
      <c r="C61" s="160"/>
      <c r="D61" s="160"/>
      <c r="E61" s="160">
        <f>'将来負担比率（分子）の構造'!J$46</f>
        <v>34</v>
      </c>
      <c r="F61" s="160"/>
      <c r="G61" s="160"/>
      <c r="H61" s="160">
        <f>'将来負担比率（分子）の構造'!K$46</f>
        <v>28</v>
      </c>
      <c r="I61" s="160"/>
      <c r="J61" s="160"/>
      <c r="K61" s="160">
        <f>'将来負担比率（分子）の構造'!L$46</f>
        <v>24</v>
      </c>
      <c r="L61" s="160"/>
      <c r="M61" s="160"/>
      <c r="N61" s="160">
        <f>'将来負担比率（分子）の構造'!M$46</f>
        <v>22</v>
      </c>
      <c r="O61" s="160"/>
      <c r="P61" s="160"/>
    </row>
    <row r="62" spans="1:16">
      <c r="A62" s="160" t="s">
        <v>29</v>
      </c>
      <c r="B62" s="160">
        <f>'将来負担比率（分子）の構造'!I$45</f>
        <v>4621</v>
      </c>
      <c r="C62" s="160"/>
      <c r="D62" s="160"/>
      <c r="E62" s="160">
        <f>'将来負担比率（分子）の構造'!J$45</f>
        <v>4088</v>
      </c>
      <c r="F62" s="160"/>
      <c r="G62" s="160"/>
      <c r="H62" s="160">
        <f>'将来負担比率（分子）の構造'!K$45</f>
        <v>3719</v>
      </c>
      <c r="I62" s="160"/>
      <c r="J62" s="160"/>
      <c r="K62" s="160">
        <f>'将来負担比率（分子）の構造'!L$45</f>
        <v>3585</v>
      </c>
      <c r="L62" s="160"/>
      <c r="M62" s="160"/>
      <c r="N62" s="160">
        <f>'将来負担比率（分子）の構造'!M$45</f>
        <v>3408</v>
      </c>
      <c r="O62" s="160"/>
      <c r="P62" s="160"/>
    </row>
    <row r="63" spans="1:16">
      <c r="A63" s="160" t="s">
        <v>28</v>
      </c>
      <c r="B63" s="160">
        <f>'将来負担比率（分子）の構造'!I$44</f>
        <v>708</v>
      </c>
      <c r="C63" s="160"/>
      <c r="D63" s="160"/>
      <c r="E63" s="160">
        <f>'将来負担比率（分子）の構造'!J$44</f>
        <v>1331</v>
      </c>
      <c r="F63" s="160"/>
      <c r="G63" s="160"/>
      <c r="H63" s="160">
        <f>'将来負担比率（分子）の構造'!K$44</f>
        <v>1753</v>
      </c>
      <c r="I63" s="160"/>
      <c r="J63" s="160"/>
      <c r="K63" s="160">
        <f>'将来負担比率（分子）の構造'!L$44</f>
        <v>2091</v>
      </c>
      <c r="L63" s="160"/>
      <c r="M63" s="160"/>
      <c r="N63" s="160">
        <f>'将来負担比率（分子）の構造'!M$44</f>
        <v>2313</v>
      </c>
      <c r="O63" s="160"/>
      <c r="P63" s="160"/>
    </row>
    <row r="64" spans="1:16">
      <c r="A64" s="160" t="s">
        <v>27</v>
      </c>
      <c r="B64" s="160">
        <f>'将来負担比率（分子）の構造'!I$43</f>
        <v>2349</v>
      </c>
      <c r="C64" s="160"/>
      <c r="D64" s="160"/>
      <c r="E64" s="160">
        <f>'将来負担比率（分子）の構造'!J$43</f>
        <v>2023</v>
      </c>
      <c r="F64" s="160"/>
      <c r="G64" s="160"/>
      <c r="H64" s="160">
        <f>'将来負担比率（分子）の構造'!K$43</f>
        <v>1886</v>
      </c>
      <c r="I64" s="160"/>
      <c r="J64" s="160"/>
      <c r="K64" s="160">
        <f>'将来負担比率（分子）の構造'!L$43</f>
        <v>1827</v>
      </c>
      <c r="L64" s="160"/>
      <c r="M64" s="160"/>
      <c r="N64" s="160">
        <f>'将来負担比率（分子）の構造'!M$43</f>
        <v>1502</v>
      </c>
      <c r="O64" s="160"/>
      <c r="P64" s="160"/>
    </row>
    <row r="65" spans="1:16">
      <c r="A65" s="160" t="s">
        <v>26</v>
      </c>
      <c r="B65" s="160">
        <f>'将来負担比率（分子）の構造'!I$42</f>
        <v>20</v>
      </c>
      <c r="C65" s="160"/>
      <c r="D65" s="160"/>
      <c r="E65" s="160">
        <f>'将来負担比率（分子）の構造'!J$42</f>
        <v>14</v>
      </c>
      <c r="F65" s="160"/>
      <c r="G65" s="160"/>
      <c r="H65" s="160">
        <f>'将来負担比率（分子）の構造'!K$42</f>
        <v>9</v>
      </c>
      <c r="I65" s="160"/>
      <c r="J65" s="160"/>
      <c r="K65" s="160">
        <f>'将来負担比率（分子）の構造'!L$42</f>
        <v>5</v>
      </c>
      <c r="L65" s="160"/>
      <c r="M65" s="160"/>
      <c r="N65" s="160">
        <f>'将来負担比率（分子）の構造'!M$42</f>
        <v>2</v>
      </c>
      <c r="O65" s="160"/>
      <c r="P65" s="160"/>
    </row>
    <row r="66" spans="1:16">
      <c r="A66" s="160" t="s">
        <v>25</v>
      </c>
      <c r="B66" s="160">
        <f>'将来負担比率（分子）の構造'!I$41</f>
        <v>22808</v>
      </c>
      <c r="C66" s="160"/>
      <c r="D66" s="160"/>
      <c r="E66" s="160">
        <f>'将来負担比率（分子）の構造'!J$41</f>
        <v>22797</v>
      </c>
      <c r="F66" s="160"/>
      <c r="G66" s="160"/>
      <c r="H66" s="160">
        <f>'将来負担比率（分子）の構造'!K$41</f>
        <v>22700</v>
      </c>
      <c r="I66" s="160"/>
      <c r="J66" s="160"/>
      <c r="K66" s="160">
        <f>'将来負担比率（分子）の構造'!L$41</f>
        <v>22115</v>
      </c>
      <c r="L66" s="160"/>
      <c r="M66" s="160"/>
      <c r="N66" s="160">
        <f>'将来負担比率（分子）の構造'!M$41</f>
        <v>21564</v>
      </c>
      <c r="O66" s="160"/>
      <c r="P66" s="160"/>
    </row>
    <row r="67" spans="1:16">
      <c r="A67" s="160" t="s">
        <v>68</v>
      </c>
      <c r="B67" s="160" t="e">
        <f>NA()</f>
        <v>#N/A</v>
      </c>
      <c r="C67" s="160">
        <f>IF(ISNUMBER('将来負担比率（分子）の構造'!I$53), IF('将来負担比率（分子）の構造'!I$53 &lt; 0, 0, '将来負担比率（分子）の構造'!I$53), NA())</f>
        <v>2724</v>
      </c>
      <c r="D67" s="160" t="e">
        <f>NA()</f>
        <v>#N/A</v>
      </c>
      <c r="E67" s="160" t="e">
        <f>NA()</f>
        <v>#N/A</v>
      </c>
      <c r="F67" s="160">
        <f>IF(ISNUMBER('将来負担比率（分子）の構造'!J$53), IF('将来負担比率（分子）の構造'!J$53 &lt; 0, 0, '将来負担比率（分子）の構造'!J$53), NA())</f>
        <v>2378</v>
      </c>
      <c r="G67" s="160" t="e">
        <f>NA()</f>
        <v>#N/A</v>
      </c>
      <c r="H67" s="160" t="e">
        <f>NA()</f>
        <v>#N/A</v>
      </c>
      <c r="I67" s="160">
        <f>IF(ISNUMBER('将来負担比率（分子）の構造'!K$53), IF('将来負担比率（分子）の構造'!K$53 &lt; 0, 0, '将来負担比率（分子）の構造'!K$53), NA())</f>
        <v>2418</v>
      </c>
      <c r="J67" s="160" t="e">
        <f>NA()</f>
        <v>#N/A</v>
      </c>
      <c r="K67" s="160" t="e">
        <f>NA()</f>
        <v>#N/A</v>
      </c>
      <c r="L67" s="160">
        <f>IF(ISNUMBER('将来負担比率（分子）の構造'!L$53), IF('将来負担比率（分子）の構造'!L$53 &lt; 0, 0, '将来負担比率（分子）の構造'!L$53), NA())</f>
        <v>2651</v>
      </c>
      <c r="M67" s="160" t="e">
        <f>NA()</f>
        <v>#N/A</v>
      </c>
      <c r="N67" s="160" t="e">
        <f>NA()</f>
        <v>#N/A</v>
      </c>
      <c r="O67" s="160">
        <f>IF(ISNUMBER('将来負担比率（分子）の構造'!M$53), IF('将来負担比率（分子）の構造'!M$53 &lt; 0, 0, '将来負担比率（分子）の構造'!M$53), NA())</f>
        <v>2153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3669</v>
      </c>
      <c r="C72" s="164">
        <f>基金残高に係る経年分析!G55</f>
        <v>3577</v>
      </c>
      <c r="D72" s="164">
        <f>基金残高に係る経年分析!H55</f>
        <v>3696</v>
      </c>
    </row>
    <row r="73" spans="1:16">
      <c r="A73" s="163" t="s">
        <v>71</v>
      </c>
      <c r="B73" s="164">
        <f>基金残高に係る経年分析!F56</f>
        <v>212</v>
      </c>
      <c r="C73" s="164">
        <f>基金残高に係る経年分析!G56</f>
        <v>213</v>
      </c>
      <c r="D73" s="164">
        <f>基金残高に係る経年分析!H56</f>
        <v>214</v>
      </c>
    </row>
    <row r="74" spans="1:16">
      <c r="A74" s="163" t="s">
        <v>72</v>
      </c>
      <c r="B74" s="164">
        <f>基金残高に係る経年分析!F57</f>
        <v>4351</v>
      </c>
      <c r="C74" s="164">
        <f>基金残高に係る経年分析!G57</f>
        <v>4208</v>
      </c>
      <c r="D74" s="164">
        <f>基金残高に係る経年分析!H57</f>
        <v>4169</v>
      </c>
    </row>
  </sheetData>
  <sheetProtection algorithmName="SHA-512" hashValue="iPXVnwmmCb/EopQ1JNIIYTuhyhuWnAhu2gnU6QmYGh1kJoIxqOC20iGuBSfFnLC2KTCoJmTwDkDXocEOCWsTxg==" saltValue="S+fSjmdBfmebOhCnF25T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3699160</v>
      </c>
      <c r="S5" s="707"/>
      <c r="T5" s="707"/>
      <c r="U5" s="707"/>
      <c r="V5" s="707"/>
      <c r="W5" s="707"/>
      <c r="X5" s="707"/>
      <c r="Y5" s="753"/>
      <c r="Z5" s="771">
        <v>16.899999999999999</v>
      </c>
      <c r="AA5" s="771"/>
      <c r="AB5" s="771"/>
      <c r="AC5" s="771"/>
      <c r="AD5" s="772">
        <v>3699160</v>
      </c>
      <c r="AE5" s="772"/>
      <c r="AF5" s="772"/>
      <c r="AG5" s="772"/>
      <c r="AH5" s="772"/>
      <c r="AI5" s="772"/>
      <c r="AJ5" s="772"/>
      <c r="AK5" s="772"/>
      <c r="AL5" s="754">
        <v>30.1</v>
      </c>
      <c r="AM5" s="723"/>
      <c r="AN5" s="723"/>
      <c r="AO5" s="755"/>
      <c r="AP5" s="740" t="s">
        <v>222</v>
      </c>
      <c r="AQ5" s="741"/>
      <c r="AR5" s="741"/>
      <c r="AS5" s="741"/>
      <c r="AT5" s="741"/>
      <c r="AU5" s="741"/>
      <c r="AV5" s="741"/>
      <c r="AW5" s="741"/>
      <c r="AX5" s="741"/>
      <c r="AY5" s="741"/>
      <c r="AZ5" s="741"/>
      <c r="BA5" s="741"/>
      <c r="BB5" s="741"/>
      <c r="BC5" s="741"/>
      <c r="BD5" s="741"/>
      <c r="BE5" s="741"/>
      <c r="BF5" s="742"/>
      <c r="BG5" s="641">
        <v>3699160</v>
      </c>
      <c r="BH5" s="644"/>
      <c r="BI5" s="644"/>
      <c r="BJ5" s="644"/>
      <c r="BK5" s="644"/>
      <c r="BL5" s="644"/>
      <c r="BM5" s="644"/>
      <c r="BN5" s="645"/>
      <c r="BO5" s="703">
        <v>100</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319867</v>
      </c>
      <c r="S6" s="644"/>
      <c r="T6" s="644"/>
      <c r="U6" s="644"/>
      <c r="V6" s="644"/>
      <c r="W6" s="644"/>
      <c r="X6" s="644"/>
      <c r="Y6" s="645"/>
      <c r="Z6" s="703">
        <v>1.5</v>
      </c>
      <c r="AA6" s="703"/>
      <c r="AB6" s="703"/>
      <c r="AC6" s="703"/>
      <c r="AD6" s="704">
        <v>319867</v>
      </c>
      <c r="AE6" s="704"/>
      <c r="AF6" s="704"/>
      <c r="AG6" s="704"/>
      <c r="AH6" s="704"/>
      <c r="AI6" s="704"/>
      <c r="AJ6" s="704"/>
      <c r="AK6" s="704"/>
      <c r="AL6" s="646">
        <v>2.6</v>
      </c>
      <c r="AM6" s="647"/>
      <c r="AN6" s="647"/>
      <c r="AO6" s="705"/>
      <c r="AP6" s="638" t="s">
        <v>228</v>
      </c>
      <c r="AQ6" s="639"/>
      <c r="AR6" s="639"/>
      <c r="AS6" s="639"/>
      <c r="AT6" s="639"/>
      <c r="AU6" s="639"/>
      <c r="AV6" s="639"/>
      <c r="AW6" s="639"/>
      <c r="AX6" s="639"/>
      <c r="AY6" s="639"/>
      <c r="AZ6" s="639"/>
      <c r="BA6" s="639"/>
      <c r="BB6" s="639"/>
      <c r="BC6" s="639"/>
      <c r="BD6" s="639"/>
      <c r="BE6" s="639"/>
      <c r="BF6" s="640"/>
      <c r="BG6" s="641">
        <v>3699160</v>
      </c>
      <c r="BH6" s="644"/>
      <c r="BI6" s="644"/>
      <c r="BJ6" s="644"/>
      <c r="BK6" s="644"/>
      <c r="BL6" s="644"/>
      <c r="BM6" s="644"/>
      <c r="BN6" s="645"/>
      <c r="BO6" s="703">
        <v>100</v>
      </c>
      <c r="BP6" s="703"/>
      <c r="BQ6" s="703"/>
      <c r="BR6" s="703"/>
      <c r="BS6" s="704" t="s">
        <v>168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173224</v>
      </c>
      <c r="CS6" s="644"/>
      <c r="CT6" s="644"/>
      <c r="CU6" s="644"/>
      <c r="CV6" s="644"/>
      <c r="CW6" s="644"/>
      <c r="CX6" s="644"/>
      <c r="CY6" s="645"/>
      <c r="CZ6" s="754">
        <v>0.8</v>
      </c>
      <c r="DA6" s="723"/>
      <c r="DB6" s="723"/>
      <c r="DC6" s="757"/>
      <c r="DD6" s="649" t="s">
        <v>168</v>
      </c>
      <c r="DE6" s="644"/>
      <c r="DF6" s="644"/>
      <c r="DG6" s="644"/>
      <c r="DH6" s="644"/>
      <c r="DI6" s="644"/>
      <c r="DJ6" s="644"/>
      <c r="DK6" s="644"/>
      <c r="DL6" s="644"/>
      <c r="DM6" s="644"/>
      <c r="DN6" s="644"/>
      <c r="DO6" s="644"/>
      <c r="DP6" s="645"/>
      <c r="DQ6" s="649">
        <v>173224</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5303</v>
      </c>
      <c r="S7" s="644"/>
      <c r="T7" s="644"/>
      <c r="U7" s="644"/>
      <c r="V7" s="644"/>
      <c r="W7" s="644"/>
      <c r="X7" s="644"/>
      <c r="Y7" s="645"/>
      <c r="Z7" s="703">
        <v>0</v>
      </c>
      <c r="AA7" s="703"/>
      <c r="AB7" s="703"/>
      <c r="AC7" s="703"/>
      <c r="AD7" s="704">
        <v>5303</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1322115</v>
      </c>
      <c r="BH7" s="644"/>
      <c r="BI7" s="644"/>
      <c r="BJ7" s="644"/>
      <c r="BK7" s="644"/>
      <c r="BL7" s="644"/>
      <c r="BM7" s="644"/>
      <c r="BN7" s="645"/>
      <c r="BO7" s="703">
        <v>35.700000000000003</v>
      </c>
      <c r="BP7" s="703"/>
      <c r="BQ7" s="703"/>
      <c r="BR7" s="703"/>
      <c r="BS7" s="704" t="s">
        <v>168</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2707770</v>
      </c>
      <c r="CS7" s="644"/>
      <c r="CT7" s="644"/>
      <c r="CU7" s="644"/>
      <c r="CV7" s="644"/>
      <c r="CW7" s="644"/>
      <c r="CX7" s="644"/>
      <c r="CY7" s="645"/>
      <c r="CZ7" s="703">
        <v>12.8</v>
      </c>
      <c r="DA7" s="703"/>
      <c r="DB7" s="703"/>
      <c r="DC7" s="703"/>
      <c r="DD7" s="649">
        <v>83019</v>
      </c>
      <c r="DE7" s="644"/>
      <c r="DF7" s="644"/>
      <c r="DG7" s="644"/>
      <c r="DH7" s="644"/>
      <c r="DI7" s="644"/>
      <c r="DJ7" s="644"/>
      <c r="DK7" s="644"/>
      <c r="DL7" s="644"/>
      <c r="DM7" s="644"/>
      <c r="DN7" s="644"/>
      <c r="DO7" s="644"/>
      <c r="DP7" s="645"/>
      <c r="DQ7" s="649">
        <v>1817927</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6400</v>
      </c>
      <c r="S8" s="644"/>
      <c r="T8" s="644"/>
      <c r="U8" s="644"/>
      <c r="V8" s="644"/>
      <c r="W8" s="644"/>
      <c r="X8" s="644"/>
      <c r="Y8" s="645"/>
      <c r="Z8" s="703">
        <v>0</v>
      </c>
      <c r="AA8" s="703"/>
      <c r="AB8" s="703"/>
      <c r="AC8" s="703"/>
      <c r="AD8" s="704">
        <v>6400</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54156</v>
      </c>
      <c r="BH8" s="644"/>
      <c r="BI8" s="644"/>
      <c r="BJ8" s="644"/>
      <c r="BK8" s="644"/>
      <c r="BL8" s="644"/>
      <c r="BM8" s="644"/>
      <c r="BN8" s="645"/>
      <c r="BO8" s="703">
        <v>1.5</v>
      </c>
      <c r="BP8" s="703"/>
      <c r="BQ8" s="703"/>
      <c r="BR8" s="703"/>
      <c r="BS8" s="649" t="s">
        <v>168</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7695011</v>
      </c>
      <c r="CS8" s="644"/>
      <c r="CT8" s="644"/>
      <c r="CU8" s="644"/>
      <c r="CV8" s="644"/>
      <c r="CW8" s="644"/>
      <c r="CX8" s="644"/>
      <c r="CY8" s="645"/>
      <c r="CZ8" s="703">
        <v>36.4</v>
      </c>
      <c r="DA8" s="703"/>
      <c r="DB8" s="703"/>
      <c r="DC8" s="703"/>
      <c r="DD8" s="649">
        <v>180092</v>
      </c>
      <c r="DE8" s="644"/>
      <c r="DF8" s="644"/>
      <c r="DG8" s="644"/>
      <c r="DH8" s="644"/>
      <c r="DI8" s="644"/>
      <c r="DJ8" s="644"/>
      <c r="DK8" s="644"/>
      <c r="DL8" s="644"/>
      <c r="DM8" s="644"/>
      <c r="DN8" s="644"/>
      <c r="DO8" s="644"/>
      <c r="DP8" s="645"/>
      <c r="DQ8" s="649">
        <v>3931891</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6276</v>
      </c>
      <c r="S9" s="644"/>
      <c r="T9" s="644"/>
      <c r="U9" s="644"/>
      <c r="V9" s="644"/>
      <c r="W9" s="644"/>
      <c r="X9" s="644"/>
      <c r="Y9" s="645"/>
      <c r="Z9" s="703">
        <v>0</v>
      </c>
      <c r="AA9" s="703"/>
      <c r="AB9" s="703"/>
      <c r="AC9" s="703"/>
      <c r="AD9" s="704">
        <v>6276</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1046456</v>
      </c>
      <c r="BH9" s="644"/>
      <c r="BI9" s="644"/>
      <c r="BJ9" s="644"/>
      <c r="BK9" s="644"/>
      <c r="BL9" s="644"/>
      <c r="BM9" s="644"/>
      <c r="BN9" s="645"/>
      <c r="BO9" s="703">
        <v>28.3</v>
      </c>
      <c r="BP9" s="703"/>
      <c r="BQ9" s="703"/>
      <c r="BR9" s="703"/>
      <c r="BS9" s="649" t="s">
        <v>168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1081717</v>
      </c>
      <c r="CS9" s="644"/>
      <c r="CT9" s="644"/>
      <c r="CU9" s="644"/>
      <c r="CV9" s="644"/>
      <c r="CW9" s="644"/>
      <c r="CX9" s="644"/>
      <c r="CY9" s="645"/>
      <c r="CZ9" s="703">
        <v>5.0999999999999996</v>
      </c>
      <c r="DA9" s="703"/>
      <c r="DB9" s="703"/>
      <c r="DC9" s="703"/>
      <c r="DD9" s="649">
        <v>54202</v>
      </c>
      <c r="DE9" s="644"/>
      <c r="DF9" s="644"/>
      <c r="DG9" s="644"/>
      <c r="DH9" s="644"/>
      <c r="DI9" s="644"/>
      <c r="DJ9" s="644"/>
      <c r="DK9" s="644"/>
      <c r="DL9" s="644"/>
      <c r="DM9" s="644"/>
      <c r="DN9" s="644"/>
      <c r="DO9" s="644"/>
      <c r="DP9" s="645"/>
      <c r="DQ9" s="649">
        <v>978968</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168</v>
      </c>
      <c r="S10" s="644"/>
      <c r="T10" s="644"/>
      <c r="U10" s="644"/>
      <c r="V10" s="644"/>
      <c r="W10" s="644"/>
      <c r="X10" s="644"/>
      <c r="Y10" s="645"/>
      <c r="Z10" s="703" t="s">
        <v>168</v>
      </c>
      <c r="AA10" s="703"/>
      <c r="AB10" s="703"/>
      <c r="AC10" s="703"/>
      <c r="AD10" s="704" t="s">
        <v>168</v>
      </c>
      <c r="AE10" s="704"/>
      <c r="AF10" s="704"/>
      <c r="AG10" s="704"/>
      <c r="AH10" s="704"/>
      <c r="AI10" s="704"/>
      <c r="AJ10" s="704"/>
      <c r="AK10" s="704"/>
      <c r="AL10" s="646" t="s">
        <v>168</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76263</v>
      </c>
      <c r="BH10" s="644"/>
      <c r="BI10" s="644"/>
      <c r="BJ10" s="644"/>
      <c r="BK10" s="644"/>
      <c r="BL10" s="644"/>
      <c r="BM10" s="644"/>
      <c r="BN10" s="645"/>
      <c r="BO10" s="703">
        <v>2.1</v>
      </c>
      <c r="BP10" s="703"/>
      <c r="BQ10" s="703"/>
      <c r="BR10" s="703"/>
      <c r="BS10" s="649" t="s">
        <v>168</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168</v>
      </c>
      <c r="CS10" s="644"/>
      <c r="CT10" s="644"/>
      <c r="CU10" s="644"/>
      <c r="CV10" s="644"/>
      <c r="CW10" s="644"/>
      <c r="CX10" s="644"/>
      <c r="CY10" s="645"/>
      <c r="CZ10" s="703" t="s">
        <v>168</v>
      </c>
      <c r="DA10" s="703"/>
      <c r="DB10" s="703"/>
      <c r="DC10" s="703"/>
      <c r="DD10" s="649" t="s">
        <v>168</v>
      </c>
      <c r="DE10" s="644"/>
      <c r="DF10" s="644"/>
      <c r="DG10" s="644"/>
      <c r="DH10" s="644"/>
      <c r="DI10" s="644"/>
      <c r="DJ10" s="644"/>
      <c r="DK10" s="644"/>
      <c r="DL10" s="644"/>
      <c r="DM10" s="644"/>
      <c r="DN10" s="644"/>
      <c r="DO10" s="644"/>
      <c r="DP10" s="645"/>
      <c r="DQ10" s="649" t="s">
        <v>168</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168</v>
      </c>
      <c r="S11" s="644"/>
      <c r="T11" s="644"/>
      <c r="U11" s="644"/>
      <c r="V11" s="644"/>
      <c r="W11" s="644"/>
      <c r="X11" s="644"/>
      <c r="Y11" s="645"/>
      <c r="Z11" s="703" t="s">
        <v>168</v>
      </c>
      <c r="AA11" s="703"/>
      <c r="AB11" s="703"/>
      <c r="AC11" s="703"/>
      <c r="AD11" s="704" t="s">
        <v>168</v>
      </c>
      <c r="AE11" s="704"/>
      <c r="AF11" s="704"/>
      <c r="AG11" s="704"/>
      <c r="AH11" s="704"/>
      <c r="AI11" s="704"/>
      <c r="AJ11" s="704"/>
      <c r="AK11" s="704"/>
      <c r="AL11" s="646" t="s">
        <v>168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145240</v>
      </c>
      <c r="BH11" s="644"/>
      <c r="BI11" s="644"/>
      <c r="BJ11" s="644"/>
      <c r="BK11" s="644"/>
      <c r="BL11" s="644"/>
      <c r="BM11" s="644"/>
      <c r="BN11" s="645"/>
      <c r="BO11" s="703">
        <v>3.9</v>
      </c>
      <c r="BP11" s="703"/>
      <c r="BQ11" s="703"/>
      <c r="BR11" s="703"/>
      <c r="BS11" s="649" t="s">
        <v>168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1948854</v>
      </c>
      <c r="CS11" s="644"/>
      <c r="CT11" s="644"/>
      <c r="CU11" s="644"/>
      <c r="CV11" s="644"/>
      <c r="CW11" s="644"/>
      <c r="CX11" s="644"/>
      <c r="CY11" s="645"/>
      <c r="CZ11" s="703">
        <v>9.1999999999999993</v>
      </c>
      <c r="DA11" s="703"/>
      <c r="DB11" s="703"/>
      <c r="DC11" s="703"/>
      <c r="DD11" s="649">
        <v>942402</v>
      </c>
      <c r="DE11" s="644"/>
      <c r="DF11" s="644"/>
      <c r="DG11" s="644"/>
      <c r="DH11" s="644"/>
      <c r="DI11" s="644"/>
      <c r="DJ11" s="644"/>
      <c r="DK11" s="644"/>
      <c r="DL11" s="644"/>
      <c r="DM11" s="644"/>
      <c r="DN11" s="644"/>
      <c r="DO11" s="644"/>
      <c r="DP11" s="645"/>
      <c r="DQ11" s="649">
        <v>825760</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666852</v>
      </c>
      <c r="S12" s="644"/>
      <c r="T12" s="644"/>
      <c r="U12" s="644"/>
      <c r="V12" s="644"/>
      <c r="W12" s="644"/>
      <c r="X12" s="644"/>
      <c r="Y12" s="645"/>
      <c r="Z12" s="703">
        <v>3.1</v>
      </c>
      <c r="AA12" s="703"/>
      <c r="AB12" s="703"/>
      <c r="AC12" s="703"/>
      <c r="AD12" s="704">
        <v>666852</v>
      </c>
      <c r="AE12" s="704"/>
      <c r="AF12" s="704"/>
      <c r="AG12" s="704"/>
      <c r="AH12" s="704"/>
      <c r="AI12" s="704"/>
      <c r="AJ12" s="704"/>
      <c r="AK12" s="704"/>
      <c r="AL12" s="646">
        <v>5.4</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2004738</v>
      </c>
      <c r="BH12" s="644"/>
      <c r="BI12" s="644"/>
      <c r="BJ12" s="644"/>
      <c r="BK12" s="644"/>
      <c r="BL12" s="644"/>
      <c r="BM12" s="644"/>
      <c r="BN12" s="645"/>
      <c r="BO12" s="703">
        <v>54.2</v>
      </c>
      <c r="BP12" s="703"/>
      <c r="BQ12" s="703"/>
      <c r="BR12" s="703"/>
      <c r="BS12" s="649" t="s">
        <v>168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215442</v>
      </c>
      <c r="CS12" s="644"/>
      <c r="CT12" s="644"/>
      <c r="CU12" s="644"/>
      <c r="CV12" s="644"/>
      <c r="CW12" s="644"/>
      <c r="CX12" s="644"/>
      <c r="CY12" s="645"/>
      <c r="CZ12" s="703">
        <v>1</v>
      </c>
      <c r="DA12" s="703"/>
      <c r="DB12" s="703"/>
      <c r="DC12" s="703"/>
      <c r="DD12" s="649">
        <v>10981</v>
      </c>
      <c r="DE12" s="644"/>
      <c r="DF12" s="644"/>
      <c r="DG12" s="644"/>
      <c r="DH12" s="644"/>
      <c r="DI12" s="644"/>
      <c r="DJ12" s="644"/>
      <c r="DK12" s="644"/>
      <c r="DL12" s="644"/>
      <c r="DM12" s="644"/>
      <c r="DN12" s="644"/>
      <c r="DO12" s="644"/>
      <c r="DP12" s="645"/>
      <c r="DQ12" s="649">
        <v>191591</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12522</v>
      </c>
      <c r="S13" s="644"/>
      <c r="T13" s="644"/>
      <c r="U13" s="644"/>
      <c r="V13" s="644"/>
      <c r="W13" s="644"/>
      <c r="X13" s="644"/>
      <c r="Y13" s="645"/>
      <c r="Z13" s="703">
        <v>0.1</v>
      </c>
      <c r="AA13" s="703"/>
      <c r="AB13" s="703"/>
      <c r="AC13" s="703"/>
      <c r="AD13" s="704">
        <v>12522</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1961488</v>
      </c>
      <c r="BH13" s="644"/>
      <c r="BI13" s="644"/>
      <c r="BJ13" s="644"/>
      <c r="BK13" s="644"/>
      <c r="BL13" s="644"/>
      <c r="BM13" s="644"/>
      <c r="BN13" s="645"/>
      <c r="BO13" s="703">
        <v>53</v>
      </c>
      <c r="BP13" s="703"/>
      <c r="BQ13" s="703"/>
      <c r="BR13" s="703"/>
      <c r="BS13" s="649" t="s">
        <v>168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1383208</v>
      </c>
      <c r="CS13" s="644"/>
      <c r="CT13" s="644"/>
      <c r="CU13" s="644"/>
      <c r="CV13" s="644"/>
      <c r="CW13" s="644"/>
      <c r="CX13" s="644"/>
      <c r="CY13" s="645"/>
      <c r="CZ13" s="703">
        <v>6.5</v>
      </c>
      <c r="DA13" s="703"/>
      <c r="DB13" s="703"/>
      <c r="DC13" s="703"/>
      <c r="DD13" s="649">
        <v>746891</v>
      </c>
      <c r="DE13" s="644"/>
      <c r="DF13" s="644"/>
      <c r="DG13" s="644"/>
      <c r="DH13" s="644"/>
      <c r="DI13" s="644"/>
      <c r="DJ13" s="644"/>
      <c r="DK13" s="644"/>
      <c r="DL13" s="644"/>
      <c r="DM13" s="644"/>
      <c r="DN13" s="644"/>
      <c r="DO13" s="644"/>
      <c r="DP13" s="645"/>
      <c r="DQ13" s="649">
        <v>718531</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168</v>
      </c>
      <c r="S14" s="644"/>
      <c r="T14" s="644"/>
      <c r="U14" s="644"/>
      <c r="V14" s="644"/>
      <c r="W14" s="644"/>
      <c r="X14" s="644"/>
      <c r="Y14" s="645"/>
      <c r="Z14" s="703" t="s">
        <v>168</v>
      </c>
      <c r="AA14" s="703"/>
      <c r="AB14" s="703"/>
      <c r="AC14" s="703"/>
      <c r="AD14" s="704" t="s">
        <v>168</v>
      </c>
      <c r="AE14" s="704"/>
      <c r="AF14" s="704"/>
      <c r="AG14" s="704"/>
      <c r="AH14" s="704"/>
      <c r="AI14" s="704"/>
      <c r="AJ14" s="704"/>
      <c r="AK14" s="704"/>
      <c r="AL14" s="646" t="s">
        <v>168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145267</v>
      </c>
      <c r="BH14" s="644"/>
      <c r="BI14" s="644"/>
      <c r="BJ14" s="644"/>
      <c r="BK14" s="644"/>
      <c r="BL14" s="644"/>
      <c r="BM14" s="644"/>
      <c r="BN14" s="645"/>
      <c r="BO14" s="703">
        <v>3.9</v>
      </c>
      <c r="BP14" s="703"/>
      <c r="BQ14" s="703"/>
      <c r="BR14" s="703"/>
      <c r="BS14" s="649" t="s">
        <v>168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1061011</v>
      </c>
      <c r="CS14" s="644"/>
      <c r="CT14" s="644"/>
      <c r="CU14" s="644"/>
      <c r="CV14" s="644"/>
      <c r="CW14" s="644"/>
      <c r="CX14" s="644"/>
      <c r="CY14" s="645"/>
      <c r="CZ14" s="703">
        <v>5</v>
      </c>
      <c r="DA14" s="703"/>
      <c r="DB14" s="703"/>
      <c r="DC14" s="703"/>
      <c r="DD14" s="649">
        <v>195684</v>
      </c>
      <c r="DE14" s="644"/>
      <c r="DF14" s="644"/>
      <c r="DG14" s="644"/>
      <c r="DH14" s="644"/>
      <c r="DI14" s="644"/>
      <c r="DJ14" s="644"/>
      <c r="DK14" s="644"/>
      <c r="DL14" s="644"/>
      <c r="DM14" s="644"/>
      <c r="DN14" s="644"/>
      <c r="DO14" s="644"/>
      <c r="DP14" s="645"/>
      <c r="DQ14" s="649">
        <v>849021</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55292</v>
      </c>
      <c r="S15" s="644"/>
      <c r="T15" s="644"/>
      <c r="U15" s="644"/>
      <c r="V15" s="644"/>
      <c r="W15" s="644"/>
      <c r="X15" s="644"/>
      <c r="Y15" s="645"/>
      <c r="Z15" s="703">
        <v>0.3</v>
      </c>
      <c r="AA15" s="703"/>
      <c r="AB15" s="703"/>
      <c r="AC15" s="703"/>
      <c r="AD15" s="704">
        <v>55292</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219839</v>
      </c>
      <c r="BH15" s="644"/>
      <c r="BI15" s="644"/>
      <c r="BJ15" s="644"/>
      <c r="BK15" s="644"/>
      <c r="BL15" s="644"/>
      <c r="BM15" s="644"/>
      <c r="BN15" s="645"/>
      <c r="BO15" s="703">
        <v>5.9</v>
      </c>
      <c r="BP15" s="703"/>
      <c r="BQ15" s="703"/>
      <c r="BR15" s="703"/>
      <c r="BS15" s="649" t="s">
        <v>168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2160366</v>
      </c>
      <c r="CS15" s="644"/>
      <c r="CT15" s="644"/>
      <c r="CU15" s="644"/>
      <c r="CV15" s="644"/>
      <c r="CW15" s="644"/>
      <c r="CX15" s="644"/>
      <c r="CY15" s="645"/>
      <c r="CZ15" s="703">
        <v>10.199999999999999</v>
      </c>
      <c r="DA15" s="703"/>
      <c r="DB15" s="703"/>
      <c r="DC15" s="703"/>
      <c r="DD15" s="649">
        <v>583658</v>
      </c>
      <c r="DE15" s="644"/>
      <c r="DF15" s="644"/>
      <c r="DG15" s="644"/>
      <c r="DH15" s="644"/>
      <c r="DI15" s="644"/>
      <c r="DJ15" s="644"/>
      <c r="DK15" s="644"/>
      <c r="DL15" s="644"/>
      <c r="DM15" s="644"/>
      <c r="DN15" s="644"/>
      <c r="DO15" s="644"/>
      <c r="DP15" s="645"/>
      <c r="DQ15" s="649">
        <v>1559094</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168</v>
      </c>
      <c r="AA16" s="703"/>
      <c r="AB16" s="703"/>
      <c r="AC16" s="703"/>
      <c r="AD16" s="704" t="s">
        <v>168</v>
      </c>
      <c r="AE16" s="704"/>
      <c r="AF16" s="704"/>
      <c r="AG16" s="704"/>
      <c r="AH16" s="704"/>
      <c r="AI16" s="704"/>
      <c r="AJ16" s="704"/>
      <c r="AK16" s="704"/>
      <c r="AL16" s="646" t="s">
        <v>123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v>7201</v>
      </c>
      <c r="BH16" s="644"/>
      <c r="BI16" s="644"/>
      <c r="BJ16" s="644"/>
      <c r="BK16" s="644"/>
      <c r="BL16" s="644"/>
      <c r="BM16" s="644"/>
      <c r="BN16" s="645"/>
      <c r="BO16" s="703">
        <v>0.2</v>
      </c>
      <c r="BP16" s="703"/>
      <c r="BQ16" s="703"/>
      <c r="BR16" s="703"/>
      <c r="BS16" s="649" t="s">
        <v>168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285062</v>
      </c>
      <c r="CS16" s="644"/>
      <c r="CT16" s="644"/>
      <c r="CU16" s="644"/>
      <c r="CV16" s="644"/>
      <c r="CW16" s="644"/>
      <c r="CX16" s="644"/>
      <c r="CY16" s="645"/>
      <c r="CZ16" s="703">
        <v>1.3</v>
      </c>
      <c r="DA16" s="703"/>
      <c r="DB16" s="703"/>
      <c r="DC16" s="703"/>
      <c r="DD16" s="649" t="s">
        <v>168</v>
      </c>
      <c r="DE16" s="644"/>
      <c r="DF16" s="644"/>
      <c r="DG16" s="644"/>
      <c r="DH16" s="644"/>
      <c r="DI16" s="644"/>
      <c r="DJ16" s="644"/>
      <c r="DK16" s="644"/>
      <c r="DL16" s="644"/>
      <c r="DM16" s="644"/>
      <c r="DN16" s="644"/>
      <c r="DO16" s="644"/>
      <c r="DP16" s="645"/>
      <c r="DQ16" s="649">
        <v>15833</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12005</v>
      </c>
      <c r="S17" s="644"/>
      <c r="T17" s="644"/>
      <c r="U17" s="644"/>
      <c r="V17" s="644"/>
      <c r="W17" s="644"/>
      <c r="X17" s="644"/>
      <c r="Y17" s="645"/>
      <c r="Z17" s="703">
        <v>0.1</v>
      </c>
      <c r="AA17" s="703"/>
      <c r="AB17" s="703"/>
      <c r="AC17" s="703"/>
      <c r="AD17" s="704">
        <v>12005</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168</v>
      </c>
      <c r="BH17" s="644"/>
      <c r="BI17" s="644"/>
      <c r="BJ17" s="644"/>
      <c r="BK17" s="644"/>
      <c r="BL17" s="644"/>
      <c r="BM17" s="644"/>
      <c r="BN17" s="645"/>
      <c r="BO17" s="703" t="s">
        <v>168</v>
      </c>
      <c r="BP17" s="703"/>
      <c r="BQ17" s="703"/>
      <c r="BR17" s="703"/>
      <c r="BS17" s="649" t="s">
        <v>168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2410088</v>
      </c>
      <c r="CS17" s="644"/>
      <c r="CT17" s="644"/>
      <c r="CU17" s="644"/>
      <c r="CV17" s="644"/>
      <c r="CW17" s="644"/>
      <c r="CX17" s="644"/>
      <c r="CY17" s="645"/>
      <c r="CZ17" s="703">
        <v>11.4</v>
      </c>
      <c r="DA17" s="703"/>
      <c r="DB17" s="703"/>
      <c r="DC17" s="703"/>
      <c r="DD17" s="649" t="s">
        <v>168</v>
      </c>
      <c r="DE17" s="644"/>
      <c r="DF17" s="644"/>
      <c r="DG17" s="644"/>
      <c r="DH17" s="644"/>
      <c r="DI17" s="644"/>
      <c r="DJ17" s="644"/>
      <c r="DK17" s="644"/>
      <c r="DL17" s="644"/>
      <c r="DM17" s="644"/>
      <c r="DN17" s="644"/>
      <c r="DO17" s="644"/>
      <c r="DP17" s="645"/>
      <c r="DQ17" s="649">
        <v>2333279</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7966746</v>
      </c>
      <c r="S18" s="644"/>
      <c r="T18" s="644"/>
      <c r="U18" s="644"/>
      <c r="V18" s="644"/>
      <c r="W18" s="644"/>
      <c r="X18" s="644"/>
      <c r="Y18" s="645"/>
      <c r="Z18" s="703">
        <v>36.5</v>
      </c>
      <c r="AA18" s="703"/>
      <c r="AB18" s="703"/>
      <c r="AC18" s="703"/>
      <c r="AD18" s="704">
        <v>7398430</v>
      </c>
      <c r="AE18" s="704"/>
      <c r="AF18" s="704"/>
      <c r="AG18" s="704"/>
      <c r="AH18" s="704"/>
      <c r="AI18" s="704"/>
      <c r="AJ18" s="704"/>
      <c r="AK18" s="704"/>
      <c r="AL18" s="646">
        <v>60.3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168</v>
      </c>
      <c r="BP18" s="703"/>
      <c r="BQ18" s="703"/>
      <c r="BR18" s="703"/>
      <c r="BS18" s="649" t="s">
        <v>168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168</v>
      </c>
      <c r="CS18" s="644"/>
      <c r="CT18" s="644"/>
      <c r="CU18" s="644"/>
      <c r="CV18" s="644"/>
      <c r="CW18" s="644"/>
      <c r="CX18" s="644"/>
      <c r="CY18" s="645"/>
      <c r="CZ18" s="703" t="s">
        <v>123</v>
      </c>
      <c r="DA18" s="703"/>
      <c r="DB18" s="703"/>
      <c r="DC18" s="703"/>
      <c r="DD18" s="649" t="s">
        <v>168</v>
      </c>
      <c r="DE18" s="644"/>
      <c r="DF18" s="644"/>
      <c r="DG18" s="644"/>
      <c r="DH18" s="644"/>
      <c r="DI18" s="644"/>
      <c r="DJ18" s="644"/>
      <c r="DK18" s="644"/>
      <c r="DL18" s="644"/>
      <c r="DM18" s="644"/>
      <c r="DN18" s="644"/>
      <c r="DO18" s="644"/>
      <c r="DP18" s="645"/>
      <c r="DQ18" s="649" t="s">
        <v>168</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7398430</v>
      </c>
      <c r="S19" s="644"/>
      <c r="T19" s="644"/>
      <c r="U19" s="644"/>
      <c r="V19" s="644"/>
      <c r="W19" s="644"/>
      <c r="X19" s="644"/>
      <c r="Y19" s="645"/>
      <c r="Z19" s="703">
        <v>33.9</v>
      </c>
      <c r="AA19" s="703"/>
      <c r="AB19" s="703"/>
      <c r="AC19" s="703"/>
      <c r="AD19" s="704">
        <v>7398430</v>
      </c>
      <c r="AE19" s="704"/>
      <c r="AF19" s="704"/>
      <c r="AG19" s="704"/>
      <c r="AH19" s="704"/>
      <c r="AI19" s="704"/>
      <c r="AJ19" s="704"/>
      <c r="AK19" s="704"/>
      <c r="AL19" s="646">
        <v>60.3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168</v>
      </c>
      <c r="BH19" s="644"/>
      <c r="BI19" s="644"/>
      <c r="BJ19" s="644"/>
      <c r="BK19" s="644"/>
      <c r="BL19" s="644"/>
      <c r="BM19" s="644"/>
      <c r="BN19" s="645"/>
      <c r="BO19" s="703" t="s">
        <v>168</v>
      </c>
      <c r="BP19" s="703"/>
      <c r="BQ19" s="703"/>
      <c r="BR19" s="703"/>
      <c r="BS19" s="649" t="s">
        <v>168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168</v>
      </c>
      <c r="CS19" s="644"/>
      <c r="CT19" s="644"/>
      <c r="CU19" s="644"/>
      <c r="CV19" s="644"/>
      <c r="CW19" s="644"/>
      <c r="CX19" s="644"/>
      <c r="CY19" s="645"/>
      <c r="CZ19" s="703" t="s">
        <v>168</v>
      </c>
      <c r="DA19" s="703"/>
      <c r="DB19" s="703"/>
      <c r="DC19" s="703"/>
      <c r="DD19" s="649" t="s">
        <v>168</v>
      </c>
      <c r="DE19" s="644"/>
      <c r="DF19" s="644"/>
      <c r="DG19" s="644"/>
      <c r="DH19" s="644"/>
      <c r="DI19" s="644"/>
      <c r="DJ19" s="644"/>
      <c r="DK19" s="644"/>
      <c r="DL19" s="644"/>
      <c r="DM19" s="644"/>
      <c r="DN19" s="644"/>
      <c r="DO19" s="644"/>
      <c r="DP19" s="645"/>
      <c r="DQ19" s="649" t="s">
        <v>168</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568316</v>
      </c>
      <c r="S20" s="644"/>
      <c r="T20" s="644"/>
      <c r="U20" s="644"/>
      <c r="V20" s="644"/>
      <c r="W20" s="644"/>
      <c r="X20" s="644"/>
      <c r="Y20" s="645"/>
      <c r="Z20" s="703">
        <v>2.6</v>
      </c>
      <c r="AA20" s="703"/>
      <c r="AB20" s="703"/>
      <c r="AC20" s="703"/>
      <c r="AD20" s="704" t="s">
        <v>168</v>
      </c>
      <c r="AE20" s="704"/>
      <c r="AF20" s="704"/>
      <c r="AG20" s="704"/>
      <c r="AH20" s="704"/>
      <c r="AI20" s="704"/>
      <c r="AJ20" s="704"/>
      <c r="AK20" s="704"/>
      <c r="AL20" s="646" t="s">
        <v>168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168</v>
      </c>
      <c r="BH20" s="644"/>
      <c r="BI20" s="644"/>
      <c r="BJ20" s="644"/>
      <c r="BK20" s="644"/>
      <c r="BL20" s="644"/>
      <c r="BM20" s="644"/>
      <c r="BN20" s="645"/>
      <c r="BO20" s="703" t="s">
        <v>168</v>
      </c>
      <c r="BP20" s="703"/>
      <c r="BQ20" s="703"/>
      <c r="BR20" s="703"/>
      <c r="BS20" s="649" t="s">
        <v>168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21121753</v>
      </c>
      <c r="CS20" s="644"/>
      <c r="CT20" s="644"/>
      <c r="CU20" s="644"/>
      <c r="CV20" s="644"/>
      <c r="CW20" s="644"/>
      <c r="CX20" s="644"/>
      <c r="CY20" s="645"/>
      <c r="CZ20" s="703">
        <v>100</v>
      </c>
      <c r="DA20" s="703"/>
      <c r="DB20" s="703"/>
      <c r="DC20" s="703"/>
      <c r="DD20" s="649">
        <v>2796929</v>
      </c>
      <c r="DE20" s="644"/>
      <c r="DF20" s="644"/>
      <c r="DG20" s="644"/>
      <c r="DH20" s="644"/>
      <c r="DI20" s="644"/>
      <c r="DJ20" s="644"/>
      <c r="DK20" s="644"/>
      <c r="DL20" s="644"/>
      <c r="DM20" s="644"/>
      <c r="DN20" s="644"/>
      <c r="DO20" s="644"/>
      <c r="DP20" s="645"/>
      <c r="DQ20" s="649">
        <v>13395119</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168</v>
      </c>
      <c r="S21" s="644"/>
      <c r="T21" s="644"/>
      <c r="U21" s="644"/>
      <c r="V21" s="644"/>
      <c r="W21" s="644"/>
      <c r="X21" s="644"/>
      <c r="Y21" s="645"/>
      <c r="Z21" s="703" t="s">
        <v>168</v>
      </c>
      <c r="AA21" s="703"/>
      <c r="AB21" s="703"/>
      <c r="AC21" s="703"/>
      <c r="AD21" s="704" t="s">
        <v>168</v>
      </c>
      <c r="AE21" s="704"/>
      <c r="AF21" s="704"/>
      <c r="AG21" s="704"/>
      <c r="AH21" s="704"/>
      <c r="AI21" s="704"/>
      <c r="AJ21" s="704"/>
      <c r="AK21" s="704"/>
      <c r="AL21" s="646" t="s">
        <v>168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168</v>
      </c>
      <c r="BH21" s="644"/>
      <c r="BI21" s="644"/>
      <c r="BJ21" s="644"/>
      <c r="BK21" s="644"/>
      <c r="BL21" s="644"/>
      <c r="BM21" s="644"/>
      <c r="BN21" s="645"/>
      <c r="BO21" s="703" t="s">
        <v>168</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12750423</v>
      </c>
      <c r="S22" s="644"/>
      <c r="T22" s="644"/>
      <c r="U22" s="644"/>
      <c r="V22" s="644"/>
      <c r="W22" s="644"/>
      <c r="X22" s="644"/>
      <c r="Y22" s="645"/>
      <c r="Z22" s="703">
        <v>58.3</v>
      </c>
      <c r="AA22" s="703"/>
      <c r="AB22" s="703"/>
      <c r="AC22" s="703"/>
      <c r="AD22" s="704">
        <v>12182107</v>
      </c>
      <c r="AE22" s="704"/>
      <c r="AF22" s="704"/>
      <c r="AG22" s="704"/>
      <c r="AH22" s="704"/>
      <c r="AI22" s="704"/>
      <c r="AJ22" s="704"/>
      <c r="AK22" s="704"/>
      <c r="AL22" s="646">
        <v>99.2</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168</v>
      </c>
      <c r="BH22" s="644"/>
      <c r="BI22" s="644"/>
      <c r="BJ22" s="644"/>
      <c r="BK22" s="644"/>
      <c r="BL22" s="644"/>
      <c r="BM22" s="644"/>
      <c r="BN22" s="645"/>
      <c r="BO22" s="703" t="s">
        <v>168</v>
      </c>
      <c r="BP22" s="703"/>
      <c r="BQ22" s="703"/>
      <c r="BR22" s="703"/>
      <c r="BS22" s="649" t="s">
        <v>168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7838</v>
      </c>
      <c r="S23" s="644"/>
      <c r="T23" s="644"/>
      <c r="U23" s="644"/>
      <c r="V23" s="644"/>
      <c r="W23" s="644"/>
      <c r="X23" s="644"/>
      <c r="Y23" s="645"/>
      <c r="Z23" s="703">
        <v>0</v>
      </c>
      <c r="AA23" s="703"/>
      <c r="AB23" s="703"/>
      <c r="AC23" s="703"/>
      <c r="AD23" s="704">
        <v>7838</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168</v>
      </c>
      <c r="BH23" s="644"/>
      <c r="BI23" s="644"/>
      <c r="BJ23" s="644"/>
      <c r="BK23" s="644"/>
      <c r="BL23" s="644"/>
      <c r="BM23" s="644"/>
      <c r="BN23" s="645"/>
      <c r="BO23" s="703" t="s">
        <v>168</v>
      </c>
      <c r="BP23" s="703"/>
      <c r="BQ23" s="703"/>
      <c r="BR23" s="703"/>
      <c r="BS23" s="649" t="s">
        <v>168</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227976</v>
      </c>
      <c r="S24" s="644"/>
      <c r="T24" s="644"/>
      <c r="U24" s="644"/>
      <c r="V24" s="644"/>
      <c r="W24" s="644"/>
      <c r="X24" s="644"/>
      <c r="Y24" s="645"/>
      <c r="Z24" s="703">
        <v>1</v>
      </c>
      <c r="AA24" s="703"/>
      <c r="AB24" s="703"/>
      <c r="AC24" s="703"/>
      <c r="AD24" s="704" t="s">
        <v>168</v>
      </c>
      <c r="AE24" s="704"/>
      <c r="AF24" s="704"/>
      <c r="AG24" s="704"/>
      <c r="AH24" s="704"/>
      <c r="AI24" s="704"/>
      <c r="AJ24" s="704"/>
      <c r="AK24" s="704"/>
      <c r="AL24" s="646" t="s">
        <v>123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168</v>
      </c>
      <c r="BH24" s="644"/>
      <c r="BI24" s="644"/>
      <c r="BJ24" s="644"/>
      <c r="BK24" s="644"/>
      <c r="BL24" s="644"/>
      <c r="BM24" s="644"/>
      <c r="BN24" s="645"/>
      <c r="BO24" s="703" t="s">
        <v>168</v>
      </c>
      <c r="BP24" s="703"/>
      <c r="BQ24" s="703"/>
      <c r="BR24" s="703"/>
      <c r="BS24" s="649" t="s">
        <v>168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10682348</v>
      </c>
      <c r="CS24" s="707"/>
      <c r="CT24" s="707"/>
      <c r="CU24" s="707"/>
      <c r="CV24" s="707"/>
      <c r="CW24" s="707"/>
      <c r="CX24" s="707"/>
      <c r="CY24" s="753"/>
      <c r="CZ24" s="754">
        <v>50.6</v>
      </c>
      <c r="DA24" s="723"/>
      <c r="DB24" s="723"/>
      <c r="DC24" s="757"/>
      <c r="DD24" s="752">
        <v>7217540</v>
      </c>
      <c r="DE24" s="707"/>
      <c r="DF24" s="707"/>
      <c r="DG24" s="707"/>
      <c r="DH24" s="707"/>
      <c r="DI24" s="707"/>
      <c r="DJ24" s="707"/>
      <c r="DK24" s="753"/>
      <c r="DL24" s="752">
        <v>7200350</v>
      </c>
      <c r="DM24" s="707"/>
      <c r="DN24" s="707"/>
      <c r="DO24" s="707"/>
      <c r="DP24" s="707"/>
      <c r="DQ24" s="707"/>
      <c r="DR24" s="707"/>
      <c r="DS24" s="707"/>
      <c r="DT24" s="707"/>
      <c r="DU24" s="707"/>
      <c r="DV24" s="753"/>
      <c r="DW24" s="754">
        <v>56.1</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385907</v>
      </c>
      <c r="S25" s="644"/>
      <c r="T25" s="644"/>
      <c r="U25" s="644"/>
      <c r="V25" s="644"/>
      <c r="W25" s="644"/>
      <c r="X25" s="644"/>
      <c r="Y25" s="645"/>
      <c r="Z25" s="703">
        <v>1.8</v>
      </c>
      <c r="AA25" s="703"/>
      <c r="AB25" s="703"/>
      <c r="AC25" s="703"/>
      <c r="AD25" s="704">
        <v>30840</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168</v>
      </c>
      <c r="BH25" s="644"/>
      <c r="BI25" s="644"/>
      <c r="BJ25" s="644"/>
      <c r="BK25" s="644"/>
      <c r="BL25" s="644"/>
      <c r="BM25" s="644"/>
      <c r="BN25" s="645"/>
      <c r="BO25" s="703" t="s">
        <v>168</v>
      </c>
      <c r="BP25" s="703"/>
      <c r="BQ25" s="703"/>
      <c r="BR25" s="703"/>
      <c r="BS25" s="649" t="s">
        <v>168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3720916</v>
      </c>
      <c r="CS25" s="642"/>
      <c r="CT25" s="642"/>
      <c r="CU25" s="642"/>
      <c r="CV25" s="642"/>
      <c r="CW25" s="642"/>
      <c r="CX25" s="642"/>
      <c r="CY25" s="643"/>
      <c r="CZ25" s="646">
        <v>17.600000000000001</v>
      </c>
      <c r="DA25" s="675"/>
      <c r="DB25" s="675"/>
      <c r="DC25" s="676"/>
      <c r="DD25" s="649">
        <v>3482006</v>
      </c>
      <c r="DE25" s="642"/>
      <c r="DF25" s="642"/>
      <c r="DG25" s="642"/>
      <c r="DH25" s="642"/>
      <c r="DI25" s="642"/>
      <c r="DJ25" s="642"/>
      <c r="DK25" s="643"/>
      <c r="DL25" s="649">
        <v>3468704</v>
      </c>
      <c r="DM25" s="642"/>
      <c r="DN25" s="642"/>
      <c r="DO25" s="642"/>
      <c r="DP25" s="642"/>
      <c r="DQ25" s="642"/>
      <c r="DR25" s="642"/>
      <c r="DS25" s="642"/>
      <c r="DT25" s="642"/>
      <c r="DU25" s="642"/>
      <c r="DV25" s="643"/>
      <c r="DW25" s="646">
        <v>27</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33958</v>
      </c>
      <c r="S26" s="644"/>
      <c r="T26" s="644"/>
      <c r="U26" s="644"/>
      <c r="V26" s="644"/>
      <c r="W26" s="644"/>
      <c r="X26" s="644"/>
      <c r="Y26" s="645"/>
      <c r="Z26" s="703">
        <v>0.2</v>
      </c>
      <c r="AA26" s="703"/>
      <c r="AB26" s="703"/>
      <c r="AC26" s="703"/>
      <c r="AD26" s="704" t="s">
        <v>168</v>
      </c>
      <c r="AE26" s="704"/>
      <c r="AF26" s="704"/>
      <c r="AG26" s="704"/>
      <c r="AH26" s="704"/>
      <c r="AI26" s="704"/>
      <c r="AJ26" s="704"/>
      <c r="AK26" s="704"/>
      <c r="AL26" s="646" t="s">
        <v>168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168</v>
      </c>
      <c r="BH26" s="644"/>
      <c r="BI26" s="644"/>
      <c r="BJ26" s="644"/>
      <c r="BK26" s="644"/>
      <c r="BL26" s="644"/>
      <c r="BM26" s="644"/>
      <c r="BN26" s="645"/>
      <c r="BO26" s="703" t="s">
        <v>168</v>
      </c>
      <c r="BP26" s="703"/>
      <c r="BQ26" s="703"/>
      <c r="BR26" s="703"/>
      <c r="BS26" s="649" t="s">
        <v>168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2308446</v>
      </c>
      <c r="CS26" s="644"/>
      <c r="CT26" s="644"/>
      <c r="CU26" s="644"/>
      <c r="CV26" s="644"/>
      <c r="CW26" s="644"/>
      <c r="CX26" s="644"/>
      <c r="CY26" s="645"/>
      <c r="CZ26" s="646">
        <v>10.9</v>
      </c>
      <c r="DA26" s="675"/>
      <c r="DB26" s="675"/>
      <c r="DC26" s="676"/>
      <c r="DD26" s="649">
        <v>2193535</v>
      </c>
      <c r="DE26" s="644"/>
      <c r="DF26" s="644"/>
      <c r="DG26" s="644"/>
      <c r="DH26" s="644"/>
      <c r="DI26" s="644"/>
      <c r="DJ26" s="644"/>
      <c r="DK26" s="645"/>
      <c r="DL26" s="649" t="s">
        <v>168</v>
      </c>
      <c r="DM26" s="644"/>
      <c r="DN26" s="644"/>
      <c r="DO26" s="644"/>
      <c r="DP26" s="644"/>
      <c r="DQ26" s="644"/>
      <c r="DR26" s="644"/>
      <c r="DS26" s="644"/>
      <c r="DT26" s="644"/>
      <c r="DU26" s="644"/>
      <c r="DV26" s="645"/>
      <c r="DW26" s="646" t="s">
        <v>168</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2741717</v>
      </c>
      <c r="S27" s="644"/>
      <c r="T27" s="644"/>
      <c r="U27" s="644"/>
      <c r="V27" s="644"/>
      <c r="W27" s="644"/>
      <c r="X27" s="644"/>
      <c r="Y27" s="645"/>
      <c r="Z27" s="703">
        <v>12.5</v>
      </c>
      <c r="AA27" s="703"/>
      <c r="AB27" s="703"/>
      <c r="AC27" s="703"/>
      <c r="AD27" s="704" t="s">
        <v>168</v>
      </c>
      <c r="AE27" s="704"/>
      <c r="AF27" s="704"/>
      <c r="AG27" s="704"/>
      <c r="AH27" s="704"/>
      <c r="AI27" s="704"/>
      <c r="AJ27" s="704"/>
      <c r="AK27" s="704"/>
      <c r="AL27" s="646" t="s">
        <v>168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3699160</v>
      </c>
      <c r="BH27" s="644"/>
      <c r="BI27" s="644"/>
      <c r="BJ27" s="644"/>
      <c r="BK27" s="644"/>
      <c r="BL27" s="644"/>
      <c r="BM27" s="644"/>
      <c r="BN27" s="645"/>
      <c r="BO27" s="703">
        <v>100</v>
      </c>
      <c r="BP27" s="703"/>
      <c r="BQ27" s="703"/>
      <c r="BR27" s="703"/>
      <c r="BS27" s="649" t="s">
        <v>123</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4551344</v>
      </c>
      <c r="CS27" s="642"/>
      <c r="CT27" s="642"/>
      <c r="CU27" s="642"/>
      <c r="CV27" s="642"/>
      <c r="CW27" s="642"/>
      <c r="CX27" s="642"/>
      <c r="CY27" s="643"/>
      <c r="CZ27" s="646">
        <v>21.5</v>
      </c>
      <c r="DA27" s="675"/>
      <c r="DB27" s="675"/>
      <c r="DC27" s="676"/>
      <c r="DD27" s="649">
        <v>1402255</v>
      </c>
      <c r="DE27" s="642"/>
      <c r="DF27" s="642"/>
      <c r="DG27" s="642"/>
      <c r="DH27" s="642"/>
      <c r="DI27" s="642"/>
      <c r="DJ27" s="642"/>
      <c r="DK27" s="643"/>
      <c r="DL27" s="649">
        <v>1398871</v>
      </c>
      <c r="DM27" s="642"/>
      <c r="DN27" s="642"/>
      <c r="DO27" s="642"/>
      <c r="DP27" s="642"/>
      <c r="DQ27" s="642"/>
      <c r="DR27" s="642"/>
      <c r="DS27" s="642"/>
      <c r="DT27" s="642"/>
      <c r="DU27" s="642"/>
      <c r="DV27" s="643"/>
      <c r="DW27" s="646">
        <v>10.9</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168</v>
      </c>
      <c r="S28" s="644"/>
      <c r="T28" s="644"/>
      <c r="U28" s="644"/>
      <c r="V28" s="644"/>
      <c r="W28" s="644"/>
      <c r="X28" s="644"/>
      <c r="Y28" s="645"/>
      <c r="Z28" s="703" t="s">
        <v>168</v>
      </c>
      <c r="AA28" s="703"/>
      <c r="AB28" s="703"/>
      <c r="AC28" s="703"/>
      <c r="AD28" s="704" t="s">
        <v>168</v>
      </c>
      <c r="AE28" s="704"/>
      <c r="AF28" s="704"/>
      <c r="AG28" s="704"/>
      <c r="AH28" s="704"/>
      <c r="AI28" s="704"/>
      <c r="AJ28" s="704"/>
      <c r="AK28" s="704"/>
      <c r="AL28" s="646" t="s">
        <v>168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2410088</v>
      </c>
      <c r="CS28" s="644"/>
      <c r="CT28" s="644"/>
      <c r="CU28" s="644"/>
      <c r="CV28" s="644"/>
      <c r="CW28" s="644"/>
      <c r="CX28" s="644"/>
      <c r="CY28" s="645"/>
      <c r="CZ28" s="646">
        <v>11.4</v>
      </c>
      <c r="DA28" s="675"/>
      <c r="DB28" s="675"/>
      <c r="DC28" s="676"/>
      <c r="DD28" s="649">
        <v>2333279</v>
      </c>
      <c r="DE28" s="644"/>
      <c r="DF28" s="644"/>
      <c r="DG28" s="644"/>
      <c r="DH28" s="644"/>
      <c r="DI28" s="644"/>
      <c r="DJ28" s="644"/>
      <c r="DK28" s="645"/>
      <c r="DL28" s="649">
        <v>2332775</v>
      </c>
      <c r="DM28" s="644"/>
      <c r="DN28" s="644"/>
      <c r="DO28" s="644"/>
      <c r="DP28" s="644"/>
      <c r="DQ28" s="644"/>
      <c r="DR28" s="644"/>
      <c r="DS28" s="644"/>
      <c r="DT28" s="644"/>
      <c r="DU28" s="644"/>
      <c r="DV28" s="645"/>
      <c r="DW28" s="646">
        <v>18.2</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2411561</v>
      </c>
      <c r="S29" s="644"/>
      <c r="T29" s="644"/>
      <c r="U29" s="644"/>
      <c r="V29" s="644"/>
      <c r="W29" s="644"/>
      <c r="X29" s="644"/>
      <c r="Y29" s="645"/>
      <c r="Z29" s="703">
        <v>11</v>
      </c>
      <c r="AA29" s="703"/>
      <c r="AB29" s="703"/>
      <c r="AC29" s="703"/>
      <c r="AD29" s="704" t="s">
        <v>168</v>
      </c>
      <c r="AE29" s="704"/>
      <c r="AF29" s="704"/>
      <c r="AG29" s="704"/>
      <c r="AH29" s="704"/>
      <c r="AI29" s="704"/>
      <c r="AJ29" s="704"/>
      <c r="AK29" s="704"/>
      <c r="AL29" s="646" t="s">
        <v>168</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2410088</v>
      </c>
      <c r="CS29" s="642"/>
      <c r="CT29" s="642"/>
      <c r="CU29" s="642"/>
      <c r="CV29" s="642"/>
      <c r="CW29" s="642"/>
      <c r="CX29" s="642"/>
      <c r="CY29" s="643"/>
      <c r="CZ29" s="646">
        <v>11.4</v>
      </c>
      <c r="DA29" s="675"/>
      <c r="DB29" s="675"/>
      <c r="DC29" s="676"/>
      <c r="DD29" s="649">
        <v>2333279</v>
      </c>
      <c r="DE29" s="642"/>
      <c r="DF29" s="642"/>
      <c r="DG29" s="642"/>
      <c r="DH29" s="642"/>
      <c r="DI29" s="642"/>
      <c r="DJ29" s="642"/>
      <c r="DK29" s="643"/>
      <c r="DL29" s="649">
        <v>2332775</v>
      </c>
      <c r="DM29" s="642"/>
      <c r="DN29" s="642"/>
      <c r="DO29" s="642"/>
      <c r="DP29" s="642"/>
      <c r="DQ29" s="642"/>
      <c r="DR29" s="642"/>
      <c r="DS29" s="642"/>
      <c r="DT29" s="642"/>
      <c r="DU29" s="642"/>
      <c r="DV29" s="643"/>
      <c r="DW29" s="646">
        <v>18.2</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84770</v>
      </c>
      <c r="S30" s="644"/>
      <c r="T30" s="644"/>
      <c r="U30" s="644"/>
      <c r="V30" s="644"/>
      <c r="W30" s="644"/>
      <c r="X30" s="644"/>
      <c r="Y30" s="645"/>
      <c r="Z30" s="703">
        <v>0.4</v>
      </c>
      <c r="AA30" s="703"/>
      <c r="AB30" s="703"/>
      <c r="AC30" s="703"/>
      <c r="AD30" s="704">
        <v>54861</v>
      </c>
      <c r="AE30" s="704"/>
      <c r="AF30" s="704"/>
      <c r="AG30" s="704"/>
      <c r="AH30" s="704"/>
      <c r="AI30" s="704"/>
      <c r="AJ30" s="704"/>
      <c r="AK30" s="704"/>
      <c r="AL30" s="646">
        <v>0.4</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v>
      </c>
      <c r="BH30" s="722"/>
      <c r="BI30" s="722"/>
      <c r="BJ30" s="722"/>
      <c r="BK30" s="722"/>
      <c r="BL30" s="722"/>
      <c r="BM30" s="723">
        <v>95.8</v>
      </c>
      <c r="BN30" s="722"/>
      <c r="BO30" s="722"/>
      <c r="BP30" s="722"/>
      <c r="BQ30" s="724"/>
      <c r="BR30" s="721">
        <v>98.9</v>
      </c>
      <c r="BS30" s="722"/>
      <c r="BT30" s="722"/>
      <c r="BU30" s="722"/>
      <c r="BV30" s="722"/>
      <c r="BW30" s="722"/>
      <c r="BX30" s="723">
        <v>95.5</v>
      </c>
      <c r="BY30" s="722"/>
      <c r="BZ30" s="722"/>
      <c r="CA30" s="722"/>
      <c r="CB30" s="724"/>
      <c r="CD30" s="727"/>
      <c r="CE30" s="728"/>
      <c r="CF30" s="685" t="s">
        <v>305</v>
      </c>
      <c r="CG30" s="682"/>
      <c r="CH30" s="682"/>
      <c r="CI30" s="682"/>
      <c r="CJ30" s="682"/>
      <c r="CK30" s="682"/>
      <c r="CL30" s="682"/>
      <c r="CM30" s="682"/>
      <c r="CN30" s="682"/>
      <c r="CO30" s="682"/>
      <c r="CP30" s="682"/>
      <c r="CQ30" s="683"/>
      <c r="CR30" s="641">
        <v>2241255</v>
      </c>
      <c r="CS30" s="644"/>
      <c r="CT30" s="644"/>
      <c r="CU30" s="644"/>
      <c r="CV30" s="644"/>
      <c r="CW30" s="644"/>
      <c r="CX30" s="644"/>
      <c r="CY30" s="645"/>
      <c r="CZ30" s="646">
        <v>10.6</v>
      </c>
      <c r="DA30" s="675"/>
      <c r="DB30" s="675"/>
      <c r="DC30" s="676"/>
      <c r="DD30" s="649">
        <v>2171002</v>
      </c>
      <c r="DE30" s="644"/>
      <c r="DF30" s="644"/>
      <c r="DG30" s="644"/>
      <c r="DH30" s="644"/>
      <c r="DI30" s="644"/>
      <c r="DJ30" s="644"/>
      <c r="DK30" s="645"/>
      <c r="DL30" s="649">
        <v>2170498</v>
      </c>
      <c r="DM30" s="644"/>
      <c r="DN30" s="644"/>
      <c r="DO30" s="644"/>
      <c r="DP30" s="644"/>
      <c r="DQ30" s="644"/>
      <c r="DR30" s="644"/>
      <c r="DS30" s="644"/>
      <c r="DT30" s="644"/>
      <c r="DU30" s="644"/>
      <c r="DV30" s="645"/>
      <c r="DW30" s="646">
        <v>16.899999999999999</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298510</v>
      </c>
      <c r="S31" s="644"/>
      <c r="T31" s="644"/>
      <c r="U31" s="644"/>
      <c r="V31" s="644"/>
      <c r="W31" s="644"/>
      <c r="X31" s="644"/>
      <c r="Y31" s="645"/>
      <c r="Z31" s="703">
        <v>1.4</v>
      </c>
      <c r="AA31" s="703"/>
      <c r="AB31" s="703"/>
      <c r="AC31" s="703"/>
      <c r="AD31" s="704" t="s">
        <v>168</v>
      </c>
      <c r="AE31" s="704"/>
      <c r="AF31" s="704"/>
      <c r="AG31" s="704"/>
      <c r="AH31" s="704"/>
      <c r="AI31" s="704"/>
      <c r="AJ31" s="704"/>
      <c r="AK31" s="704"/>
      <c r="AL31" s="646" t="s">
        <v>168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99.1</v>
      </c>
      <c r="BH31" s="642"/>
      <c r="BI31" s="642"/>
      <c r="BJ31" s="642"/>
      <c r="BK31" s="642"/>
      <c r="BL31" s="642"/>
      <c r="BM31" s="647">
        <v>96.5</v>
      </c>
      <c r="BN31" s="720"/>
      <c r="BO31" s="720"/>
      <c r="BP31" s="720"/>
      <c r="BQ31" s="681"/>
      <c r="BR31" s="719">
        <v>99.1</v>
      </c>
      <c r="BS31" s="642"/>
      <c r="BT31" s="642"/>
      <c r="BU31" s="642"/>
      <c r="BV31" s="642"/>
      <c r="BW31" s="642"/>
      <c r="BX31" s="647">
        <v>96.1</v>
      </c>
      <c r="BY31" s="720"/>
      <c r="BZ31" s="720"/>
      <c r="CA31" s="720"/>
      <c r="CB31" s="681"/>
      <c r="CD31" s="727"/>
      <c r="CE31" s="728"/>
      <c r="CF31" s="685" t="s">
        <v>309</v>
      </c>
      <c r="CG31" s="682"/>
      <c r="CH31" s="682"/>
      <c r="CI31" s="682"/>
      <c r="CJ31" s="682"/>
      <c r="CK31" s="682"/>
      <c r="CL31" s="682"/>
      <c r="CM31" s="682"/>
      <c r="CN31" s="682"/>
      <c r="CO31" s="682"/>
      <c r="CP31" s="682"/>
      <c r="CQ31" s="683"/>
      <c r="CR31" s="641">
        <v>168833</v>
      </c>
      <c r="CS31" s="642"/>
      <c r="CT31" s="642"/>
      <c r="CU31" s="642"/>
      <c r="CV31" s="642"/>
      <c r="CW31" s="642"/>
      <c r="CX31" s="642"/>
      <c r="CY31" s="643"/>
      <c r="CZ31" s="646">
        <v>0.8</v>
      </c>
      <c r="DA31" s="675"/>
      <c r="DB31" s="675"/>
      <c r="DC31" s="676"/>
      <c r="DD31" s="649">
        <v>162277</v>
      </c>
      <c r="DE31" s="642"/>
      <c r="DF31" s="642"/>
      <c r="DG31" s="642"/>
      <c r="DH31" s="642"/>
      <c r="DI31" s="642"/>
      <c r="DJ31" s="642"/>
      <c r="DK31" s="643"/>
      <c r="DL31" s="649">
        <v>162277</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571798</v>
      </c>
      <c r="S32" s="644"/>
      <c r="T32" s="644"/>
      <c r="U32" s="644"/>
      <c r="V32" s="644"/>
      <c r="W32" s="644"/>
      <c r="X32" s="644"/>
      <c r="Y32" s="645"/>
      <c r="Z32" s="703">
        <v>2.6</v>
      </c>
      <c r="AA32" s="703"/>
      <c r="AB32" s="703"/>
      <c r="AC32" s="703"/>
      <c r="AD32" s="704" t="s">
        <v>168</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98.8</v>
      </c>
      <c r="BH32" s="657"/>
      <c r="BI32" s="657"/>
      <c r="BJ32" s="657"/>
      <c r="BK32" s="657"/>
      <c r="BL32" s="657"/>
      <c r="BM32" s="701">
        <v>94.9</v>
      </c>
      <c r="BN32" s="657"/>
      <c r="BO32" s="657"/>
      <c r="BP32" s="657"/>
      <c r="BQ32" s="694"/>
      <c r="BR32" s="718">
        <v>98.7</v>
      </c>
      <c r="BS32" s="657"/>
      <c r="BT32" s="657"/>
      <c r="BU32" s="657"/>
      <c r="BV32" s="657"/>
      <c r="BW32" s="657"/>
      <c r="BX32" s="701">
        <v>94.5</v>
      </c>
      <c r="BY32" s="657"/>
      <c r="BZ32" s="657"/>
      <c r="CA32" s="657"/>
      <c r="CB32" s="694"/>
      <c r="CD32" s="729"/>
      <c r="CE32" s="730"/>
      <c r="CF32" s="685" t="s">
        <v>312</v>
      </c>
      <c r="CG32" s="682"/>
      <c r="CH32" s="682"/>
      <c r="CI32" s="682"/>
      <c r="CJ32" s="682"/>
      <c r="CK32" s="682"/>
      <c r="CL32" s="682"/>
      <c r="CM32" s="682"/>
      <c r="CN32" s="682"/>
      <c r="CO32" s="682"/>
      <c r="CP32" s="682"/>
      <c r="CQ32" s="683"/>
      <c r="CR32" s="641" t="s">
        <v>168</v>
      </c>
      <c r="CS32" s="644"/>
      <c r="CT32" s="644"/>
      <c r="CU32" s="644"/>
      <c r="CV32" s="644"/>
      <c r="CW32" s="644"/>
      <c r="CX32" s="644"/>
      <c r="CY32" s="645"/>
      <c r="CZ32" s="646" t="s">
        <v>168</v>
      </c>
      <c r="DA32" s="675"/>
      <c r="DB32" s="675"/>
      <c r="DC32" s="676"/>
      <c r="DD32" s="649" t="s">
        <v>168</v>
      </c>
      <c r="DE32" s="644"/>
      <c r="DF32" s="644"/>
      <c r="DG32" s="644"/>
      <c r="DH32" s="644"/>
      <c r="DI32" s="644"/>
      <c r="DJ32" s="644"/>
      <c r="DK32" s="645"/>
      <c r="DL32" s="649" t="s">
        <v>168</v>
      </c>
      <c r="DM32" s="644"/>
      <c r="DN32" s="644"/>
      <c r="DO32" s="644"/>
      <c r="DP32" s="644"/>
      <c r="DQ32" s="644"/>
      <c r="DR32" s="644"/>
      <c r="DS32" s="644"/>
      <c r="DT32" s="644"/>
      <c r="DU32" s="644"/>
      <c r="DV32" s="645"/>
      <c r="DW32" s="646" t="s">
        <v>168</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455695</v>
      </c>
      <c r="S33" s="644"/>
      <c r="T33" s="644"/>
      <c r="U33" s="644"/>
      <c r="V33" s="644"/>
      <c r="W33" s="644"/>
      <c r="X33" s="644"/>
      <c r="Y33" s="645"/>
      <c r="Z33" s="703">
        <v>2.1</v>
      </c>
      <c r="AA33" s="703"/>
      <c r="AB33" s="703"/>
      <c r="AC33" s="703"/>
      <c r="AD33" s="704" t="s">
        <v>168</v>
      </c>
      <c r="AE33" s="704"/>
      <c r="AF33" s="704"/>
      <c r="AG33" s="704"/>
      <c r="AH33" s="704"/>
      <c r="AI33" s="704"/>
      <c r="AJ33" s="704"/>
      <c r="AK33" s="704"/>
      <c r="AL33" s="646" t="s">
        <v>168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7357414</v>
      </c>
      <c r="CS33" s="642"/>
      <c r="CT33" s="642"/>
      <c r="CU33" s="642"/>
      <c r="CV33" s="642"/>
      <c r="CW33" s="642"/>
      <c r="CX33" s="642"/>
      <c r="CY33" s="643"/>
      <c r="CZ33" s="646">
        <v>34.799999999999997</v>
      </c>
      <c r="DA33" s="675"/>
      <c r="DB33" s="675"/>
      <c r="DC33" s="676"/>
      <c r="DD33" s="649">
        <v>5774349</v>
      </c>
      <c r="DE33" s="642"/>
      <c r="DF33" s="642"/>
      <c r="DG33" s="642"/>
      <c r="DH33" s="642"/>
      <c r="DI33" s="642"/>
      <c r="DJ33" s="642"/>
      <c r="DK33" s="643"/>
      <c r="DL33" s="649">
        <v>4930776</v>
      </c>
      <c r="DM33" s="642"/>
      <c r="DN33" s="642"/>
      <c r="DO33" s="642"/>
      <c r="DP33" s="642"/>
      <c r="DQ33" s="642"/>
      <c r="DR33" s="642"/>
      <c r="DS33" s="642"/>
      <c r="DT33" s="642"/>
      <c r="DU33" s="642"/>
      <c r="DV33" s="643"/>
      <c r="DW33" s="646">
        <v>38.4</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194003</v>
      </c>
      <c r="S34" s="644"/>
      <c r="T34" s="644"/>
      <c r="U34" s="644"/>
      <c r="V34" s="644"/>
      <c r="W34" s="644"/>
      <c r="X34" s="644"/>
      <c r="Y34" s="645"/>
      <c r="Z34" s="703">
        <v>0.9</v>
      </c>
      <c r="AA34" s="703"/>
      <c r="AB34" s="703"/>
      <c r="AC34" s="703"/>
      <c r="AD34" s="704">
        <v>3434</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2229856</v>
      </c>
      <c r="CS34" s="644"/>
      <c r="CT34" s="644"/>
      <c r="CU34" s="644"/>
      <c r="CV34" s="644"/>
      <c r="CW34" s="644"/>
      <c r="CX34" s="644"/>
      <c r="CY34" s="645"/>
      <c r="CZ34" s="646">
        <v>10.6</v>
      </c>
      <c r="DA34" s="675"/>
      <c r="DB34" s="675"/>
      <c r="DC34" s="676"/>
      <c r="DD34" s="649">
        <v>1731466</v>
      </c>
      <c r="DE34" s="644"/>
      <c r="DF34" s="644"/>
      <c r="DG34" s="644"/>
      <c r="DH34" s="644"/>
      <c r="DI34" s="644"/>
      <c r="DJ34" s="644"/>
      <c r="DK34" s="645"/>
      <c r="DL34" s="649">
        <v>1598144</v>
      </c>
      <c r="DM34" s="644"/>
      <c r="DN34" s="644"/>
      <c r="DO34" s="644"/>
      <c r="DP34" s="644"/>
      <c r="DQ34" s="644"/>
      <c r="DR34" s="644"/>
      <c r="DS34" s="644"/>
      <c r="DT34" s="644"/>
      <c r="DU34" s="644"/>
      <c r="DV34" s="645"/>
      <c r="DW34" s="646">
        <v>12.5</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1690766</v>
      </c>
      <c r="S35" s="644"/>
      <c r="T35" s="644"/>
      <c r="U35" s="644"/>
      <c r="V35" s="644"/>
      <c r="W35" s="644"/>
      <c r="X35" s="644"/>
      <c r="Y35" s="645"/>
      <c r="Z35" s="703">
        <v>7.7</v>
      </c>
      <c r="AA35" s="703"/>
      <c r="AB35" s="703"/>
      <c r="AC35" s="703"/>
      <c r="AD35" s="704" t="s">
        <v>168</v>
      </c>
      <c r="AE35" s="704"/>
      <c r="AF35" s="704"/>
      <c r="AG35" s="704"/>
      <c r="AH35" s="704"/>
      <c r="AI35" s="704"/>
      <c r="AJ35" s="704"/>
      <c r="AK35" s="704"/>
      <c r="AL35" s="646" t="s">
        <v>168</v>
      </c>
      <c r="AM35" s="647"/>
      <c r="AN35" s="647"/>
      <c r="AO35" s="705"/>
      <c r="AP35" s="214"/>
      <c r="AQ35" s="709" t="s">
        <v>320</v>
      </c>
      <c r="AR35" s="710"/>
      <c r="AS35" s="710"/>
      <c r="AT35" s="710"/>
      <c r="AU35" s="710"/>
      <c r="AV35" s="710"/>
      <c r="AW35" s="710"/>
      <c r="AX35" s="710"/>
      <c r="AY35" s="711"/>
      <c r="AZ35" s="706">
        <v>2616771</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124712</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209163</v>
      </c>
      <c r="CS35" s="642"/>
      <c r="CT35" s="642"/>
      <c r="CU35" s="642"/>
      <c r="CV35" s="642"/>
      <c r="CW35" s="642"/>
      <c r="CX35" s="642"/>
      <c r="CY35" s="643"/>
      <c r="CZ35" s="646">
        <v>1</v>
      </c>
      <c r="DA35" s="675"/>
      <c r="DB35" s="675"/>
      <c r="DC35" s="676"/>
      <c r="DD35" s="649">
        <v>159780</v>
      </c>
      <c r="DE35" s="642"/>
      <c r="DF35" s="642"/>
      <c r="DG35" s="642"/>
      <c r="DH35" s="642"/>
      <c r="DI35" s="642"/>
      <c r="DJ35" s="642"/>
      <c r="DK35" s="643"/>
      <c r="DL35" s="649">
        <v>149991</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168</v>
      </c>
      <c r="S36" s="644"/>
      <c r="T36" s="644"/>
      <c r="U36" s="644"/>
      <c r="V36" s="644"/>
      <c r="W36" s="644"/>
      <c r="X36" s="644"/>
      <c r="Y36" s="645"/>
      <c r="Z36" s="703" t="s">
        <v>168</v>
      </c>
      <c r="AA36" s="703"/>
      <c r="AB36" s="703"/>
      <c r="AC36" s="703"/>
      <c r="AD36" s="704" t="s">
        <v>168</v>
      </c>
      <c r="AE36" s="704"/>
      <c r="AF36" s="704"/>
      <c r="AG36" s="704"/>
      <c r="AH36" s="704"/>
      <c r="AI36" s="704"/>
      <c r="AJ36" s="704"/>
      <c r="AK36" s="704"/>
      <c r="AL36" s="646" t="s">
        <v>168</v>
      </c>
      <c r="AM36" s="647"/>
      <c r="AN36" s="647"/>
      <c r="AO36" s="705"/>
      <c r="AQ36" s="678" t="s">
        <v>324</v>
      </c>
      <c r="AR36" s="679"/>
      <c r="AS36" s="679"/>
      <c r="AT36" s="679"/>
      <c r="AU36" s="679"/>
      <c r="AV36" s="679"/>
      <c r="AW36" s="679"/>
      <c r="AX36" s="679"/>
      <c r="AY36" s="680"/>
      <c r="AZ36" s="641">
        <v>165475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-137459</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2037610</v>
      </c>
      <c r="CS36" s="644"/>
      <c r="CT36" s="644"/>
      <c r="CU36" s="644"/>
      <c r="CV36" s="644"/>
      <c r="CW36" s="644"/>
      <c r="CX36" s="644"/>
      <c r="CY36" s="645"/>
      <c r="CZ36" s="646">
        <v>9.6</v>
      </c>
      <c r="DA36" s="675"/>
      <c r="DB36" s="675"/>
      <c r="DC36" s="676"/>
      <c r="DD36" s="649">
        <v>1593576</v>
      </c>
      <c r="DE36" s="644"/>
      <c r="DF36" s="644"/>
      <c r="DG36" s="644"/>
      <c r="DH36" s="644"/>
      <c r="DI36" s="644"/>
      <c r="DJ36" s="644"/>
      <c r="DK36" s="645"/>
      <c r="DL36" s="649">
        <v>1329606</v>
      </c>
      <c r="DM36" s="644"/>
      <c r="DN36" s="644"/>
      <c r="DO36" s="644"/>
      <c r="DP36" s="644"/>
      <c r="DQ36" s="644"/>
      <c r="DR36" s="644"/>
      <c r="DS36" s="644"/>
      <c r="DT36" s="644"/>
      <c r="DU36" s="644"/>
      <c r="DV36" s="645"/>
      <c r="DW36" s="646">
        <v>10.4</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552066</v>
      </c>
      <c r="S37" s="644"/>
      <c r="T37" s="644"/>
      <c r="U37" s="644"/>
      <c r="V37" s="644"/>
      <c r="W37" s="644"/>
      <c r="X37" s="644"/>
      <c r="Y37" s="645"/>
      <c r="Z37" s="703">
        <v>2.5</v>
      </c>
      <c r="AA37" s="703"/>
      <c r="AB37" s="703"/>
      <c r="AC37" s="703"/>
      <c r="AD37" s="704" t="s">
        <v>168</v>
      </c>
      <c r="AE37" s="704"/>
      <c r="AF37" s="704"/>
      <c r="AG37" s="704"/>
      <c r="AH37" s="704"/>
      <c r="AI37" s="704"/>
      <c r="AJ37" s="704"/>
      <c r="AK37" s="704"/>
      <c r="AL37" s="646" t="s">
        <v>168</v>
      </c>
      <c r="AM37" s="647"/>
      <c r="AN37" s="647"/>
      <c r="AO37" s="705"/>
      <c r="AQ37" s="678" t="s">
        <v>328</v>
      </c>
      <c r="AR37" s="679"/>
      <c r="AS37" s="679"/>
      <c r="AT37" s="679"/>
      <c r="AU37" s="679"/>
      <c r="AV37" s="679"/>
      <c r="AW37" s="679"/>
      <c r="AX37" s="679"/>
      <c r="AY37" s="680"/>
      <c r="AZ37" s="641">
        <v>58558</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6241</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1134436</v>
      </c>
      <c r="CS37" s="642"/>
      <c r="CT37" s="642"/>
      <c r="CU37" s="642"/>
      <c r="CV37" s="642"/>
      <c r="CW37" s="642"/>
      <c r="CX37" s="642"/>
      <c r="CY37" s="643"/>
      <c r="CZ37" s="646">
        <v>5.4</v>
      </c>
      <c r="DA37" s="675"/>
      <c r="DB37" s="675"/>
      <c r="DC37" s="676"/>
      <c r="DD37" s="649">
        <v>1080596</v>
      </c>
      <c r="DE37" s="642"/>
      <c r="DF37" s="642"/>
      <c r="DG37" s="642"/>
      <c r="DH37" s="642"/>
      <c r="DI37" s="642"/>
      <c r="DJ37" s="642"/>
      <c r="DK37" s="643"/>
      <c r="DL37" s="649">
        <v>1014490</v>
      </c>
      <c r="DM37" s="642"/>
      <c r="DN37" s="642"/>
      <c r="DO37" s="642"/>
      <c r="DP37" s="642"/>
      <c r="DQ37" s="642"/>
      <c r="DR37" s="642"/>
      <c r="DS37" s="642"/>
      <c r="DT37" s="642"/>
      <c r="DU37" s="642"/>
      <c r="DV37" s="643"/>
      <c r="DW37" s="646">
        <v>7.9</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21854922</v>
      </c>
      <c r="S38" s="693"/>
      <c r="T38" s="693"/>
      <c r="U38" s="693"/>
      <c r="V38" s="693"/>
      <c r="W38" s="693"/>
      <c r="X38" s="693"/>
      <c r="Y38" s="698"/>
      <c r="Z38" s="699">
        <v>100</v>
      </c>
      <c r="AA38" s="699"/>
      <c r="AB38" s="699"/>
      <c r="AC38" s="699"/>
      <c r="AD38" s="700">
        <v>12279080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223</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10593</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2558213</v>
      </c>
      <c r="CS38" s="644"/>
      <c r="CT38" s="644"/>
      <c r="CU38" s="644"/>
      <c r="CV38" s="644"/>
      <c r="CW38" s="644"/>
      <c r="CX38" s="644"/>
      <c r="CY38" s="645"/>
      <c r="CZ38" s="646">
        <v>12.1</v>
      </c>
      <c r="DA38" s="675"/>
      <c r="DB38" s="675"/>
      <c r="DC38" s="676"/>
      <c r="DD38" s="649">
        <v>2179095</v>
      </c>
      <c r="DE38" s="644"/>
      <c r="DF38" s="644"/>
      <c r="DG38" s="644"/>
      <c r="DH38" s="644"/>
      <c r="DI38" s="644"/>
      <c r="DJ38" s="644"/>
      <c r="DK38" s="645"/>
      <c r="DL38" s="649">
        <v>1852935</v>
      </c>
      <c r="DM38" s="644"/>
      <c r="DN38" s="644"/>
      <c r="DO38" s="644"/>
      <c r="DP38" s="644"/>
      <c r="DQ38" s="644"/>
      <c r="DR38" s="644"/>
      <c r="DS38" s="644"/>
      <c r="DT38" s="644"/>
      <c r="DU38" s="644"/>
      <c r="DV38" s="645"/>
      <c r="DW38" s="646">
        <v>14.4</v>
      </c>
      <c r="DX38" s="675"/>
      <c r="DY38" s="675"/>
      <c r="DZ38" s="675"/>
      <c r="EA38" s="675"/>
      <c r="EB38" s="675"/>
      <c r="EC38" s="677"/>
    </row>
    <row r="39" spans="2:133" ht="11.25" customHeight="1">
      <c r="AQ39" s="678" t="s">
        <v>335</v>
      </c>
      <c r="AR39" s="679"/>
      <c r="AS39" s="679"/>
      <c r="AT39" s="679"/>
      <c r="AU39" s="679"/>
      <c r="AV39" s="679"/>
      <c r="AW39" s="679"/>
      <c r="AX39" s="679"/>
      <c r="AY39" s="680"/>
      <c r="AZ39" s="641" t="s">
        <v>223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103</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321422</v>
      </c>
      <c r="CS39" s="642"/>
      <c r="CT39" s="642"/>
      <c r="CU39" s="642"/>
      <c r="CV39" s="642"/>
      <c r="CW39" s="642"/>
      <c r="CX39" s="642"/>
      <c r="CY39" s="643"/>
      <c r="CZ39" s="646">
        <v>1.5</v>
      </c>
      <c r="DA39" s="675"/>
      <c r="DB39" s="675"/>
      <c r="DC39" s="676"/>
      <c r="DD39" s="649">
        <v>110332</v>
      </c>
      <c r="DE39" s="642"/>
      <c r="DF39" s="642"/>
      <c r="DG39" s="642"/>
      <c r="DH39" s="642"/>
      <c r="DI39" s="642"/>
      <c r="DJ39" s="642"/>
      <c r="DK39" s="643"/>
      <c r="DL39" s="649" t="s">
        <v>168</v>
      </c>
      <c r="DM39" s="642"/>
      <c r="DN39" s="642"/>
      <c r="DO39" s="642"/>
      <c r="DP39" s="642"/>
      <c r="DQ39" s="642"/>
      <c r="DR39" s="642"/>
      <c r="DS39" s="642"/>
      <c r="DT39" s="642"/>
      <c r="DU39" s="642"/>
      <c r="DV39" s="643"/>
      <c r="DW39" s="646" t="s">
        <v>168</v>
      </c>
      <c r="DX39" s="675"/>
      <c r="DY39" s="675"/>
      <c r="DZ39" s="675"/>
      <c r="EA39" s="675"/>
      <c r="EB39" s="675"/>
      <c r="EC39" s="677"/>
    </row>
    <row r="40" spans="2:133" ht="11.25" customHeight="1">
      <c r="AQ40" s="678" t="s">
        <v>339</v>
      </c>
      <c r="AR40" s="679"/>
      <c r="AS40" s="679"/>
      <c r="AT40" s="679"/>
      <c r="AU40" s="679"/>
      <c r="AV40" s="679"/>
      <c r="AW40" s="679"/>
      <c r="AX40" s="679"/>
      <c r="AY40" s="680"/>
      <c r="AZ40" s="641">
        <v>633448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170</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1150</v>
      </c>
      <c r="CS40" s="644"/>
      <c r="CT40" s="644"/>
      <c r="CU40" s="644"/>
      <c r="CV40" s="644"/>
      <c r="CW40" s="644"/>
      <c r="CX40" s="644"/>
      <c r="CY40" s="645"/>
      <c r="CZ40" s="646">
        <v>0</v>
      </c>
      <c r="DA40" s="675"/>
      <c r="DB40" s="675"/>
      <c r="DC40" s="676"/>
      <c r="DD40" s="649">
        <v>100</v>
      </c>
      <c r="DE40" s="644"/>
      <c r="DF40" s="644"/>
      <c r="DG40" s="644"/>
      <c r="DH40" s="644"/>
      <c r="DI40" s="644"/>
      <c r="DJ40" s="644"/>
      <c r="DK40" s="645"/>
      <c r="DL40" s="649">
        <v>100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342</v>
      </c>
      <c r="AR41" s="691"/>
      <c r="AS41" s="691"/>
      <c r="AT41" s="691"/>
      <c r="AU41" s="691"/>
      <c r="AV41" s="691"/>
      <c r="AW41" s="691"/>
      <c r="AX41" s="691"/>
      <c r="AY41" s="692"/>
      <c r="AZ41" s="656">
        <v>1759290</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402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168</v>
      </c>
      <c r="CS41" s="642"/>
      <c r="CT41" s="642"/>
      <c r="CU41" s="642"/>
      <c r="CV41" s="642"/>
      <c r="CW41" s="642"/>
      <c r="CX41" s="642"/>
      <c r="CY41" s="643"/>
      <c r="CZ41" s="646" t="s">
        <v>223</v>
      </c>
      <c r="DA41" s="675"/>
      <c r="DB41" s="675"/>
      <c r="DC41" s="676"/>
      <c r="DD41" s="649" t="s">
        <v>223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3081991</v>
      </c>
      <c r="CS42" s="644"/>
      <c r="CT42" s="644"/>
      <c r="CU42" s="644"/>
      <c r="CV42" s="644"/>
      <c r="CW42" s="644"/>
      <c r="CX42" s="644"/>
      <c r="CY42" s="645"/>
      <c r="CZ42" s="646">
        <v>14.6</v>
      </c>
      <c r="DA42" s="647"/>
      <c r="DB42" s="647"/>
      <c r="DC42" s="648"/>
      <c r="DD42" s="649">
        <v>403230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121972</v>
      </c>
      <c r="CS43" s="642"/>
      <c r="CT43" s="642"/>
      <c r="CU43" s="642"/>
      <c r="CV43" s="642"/>
      <c r="CW43" s="642"/>
      <c r="CX43" s="642"/>
      <c r="CY43" s="643"/>
      <c r="CZ43" s="646">
        <v>0.6</v>
      </c>
      <c r="DA43" s="675"/>
      <c r="DB43" s="675"/>
      <c r="DC43" s="676"/>
      <c r="DD43" s="649">
        <v>112579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2796929</v>
      </c>
      <c r="CS44" s="644"/>
      <c r="CT44" s="644"/>
      <c r="CU44" s="644"/>
      <c r="CV44" s="644"/>
      <c r="CW44" s="644"/>
      <c r="CX44" s="644"/>
      <c r="CY44" s="645"/>
      <c r="CZ44" s="646">
        <v>13.2</v>
      </c>
      <c r="DA44" s="647"/>
      <c r="DB44" s="647"/>
      <c r="DC44" s="648"/>
      <c r="DD44" s="649">
        <v>387397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1456514</v>
      </c>
      <c r="CS45" s="642"/>
      <c r="CT45" s="642"/>
      <c r="CU45" s="642"/>
      <c r="CV45" s="642"/>
      <c r="CW45" s="642"/>
      <c r="CX45" s="642"/>
      <c r="CY45" s="643"/>
      <c r="CZ45" s="646">
        <v>6.9</v>
      </c>
      <c r="DA45" s="675"/>
      <c r="DB45" s="675"/>
      <c r="DC45" s="676"/>
      <c r="DD45" s="649">
        <v>30558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1262607</v>
      </c>
      <c r="CS46" s="644"/>
      <c r="CT46" s="644"/>
      <c r="CU46" s="644"/>
      <c r="CV46" s="644"/>
      <c r="CW46" s="644"/>
      <c r="CX46" s="644"/>
      <c r="CY46" s="645"/>
      <c r="CZ46" s="646">
        <v>6</v>
      </c>
      <c r="DA46" s="647"/>
      <c r="DB46" s="647"/>
      <c r="DC46" s="648"/>
      <c r="DD46" s="649">
        <v>326837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285062</v>
      </c>
      <c r="CS47" s="642"/>
      <c r="CT47" s="642"/>
      <c r="CU47" s="642"/>
      <c r="CV47" s="642"/>
      <c r="CW47" s="642"/>
      <c r="CX47" s="642"/>
      <c r="CY47" s="643"/>
      <c r="CZ47" s="646">
        <v>1.3</v>
      </c>
      <c r="DA47" s="675"/>
      <c r="DB47" s="675"/>
      <c r="DC47" s="676"/>
      <c r="DD47" s="649">
        <v>15833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168</v>
      </c>
      <c r="DA48" s="647"/>
      <c r="DB48" s="647"/>
      <c r="DC48" s="648"/>
      <c r="DD48" s="649" t="s">
        <v>223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21121753</v>
      </c>
      <c r="CS49" s="657"/>
      <c r="CT49" s="657"/>
      <c r="CU49" s="657"/>
      <c r="CV49" s="657"/>
      <c r="CW49" s="657"/>
      <c r="CX49" s="657"/>
      <c r="CY49" s="658"/>
      <c r="CZ49" s="659">
        <v>100</v>
      </c>
      <c r="DA49" s="660"/>
      <c r="DB49" s="660"/>
      <c r="DC49" s="661"/>
      <c r="DD49" s="662">
        <v>13395119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1ZXzxoLHUllZh/07eqvEva5x9rZaEDUb2z728ZSM9zSOfF7LsDn/cNEj6PWczTB9cJvoKok8Dy44BUN8Za3eQ==" saltValue="jWFqQS2HgSS5as7ZlvVJ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357</v>
      </c>
      <c r="DK2" s="1179"/>
      <c r="DL2" s="1179"/>
      <c r="DM2" s="1179"/>
      <c r="DN2" s="1179"/>
      <c r="DO2" s="1180"/>
      <c r="DP2" s="229"/>
      <c r="DQ2" s="1178" t="s">
        <v>358</v>
      </c>
      <c r="DR2" s="1179"/>
      <c r="DS2" s="1179"/>
      <c r="DT2" s="1179"/>
      <c r="DU2" s="1179"/>
      <c r="DV2" s="1179"/>
      <c r="DW2" s="1179"/>
      <c r="DX2" s="1179"/>
      <c r="DY2" s="1179"/>
      <c r="DZ2" s="118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1" t="s">
        <v>359</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1"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6" t="s">
        <v>375</v>
      </c>
      <c r="DH5" s="1167"/>
      <c r="DI5" s="1167"/>
      <c r="DJ5" s="1167"/>
      <c r="DK5" s="1168"/>
      <c r="DL5" s="1166" t="s">
        <v>376</v>
      </c>
      <c r="DM5" s="1167"/>
      <c r="DN5" s="1167"/>
      <c r="DO5" s="1167"/>
      <c r="DP5" s="1168"/>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c r="A7" s="238">
        <v>1</v>
      </c>
      <c r="B7" s="1117" t="s">
        <v>378</v>
      </c>
      <c r="C7" s="1118"/>
      <c r="D7" s="1118"/>
      <c r="E7" s="1118"/>
      <c r="F7" s="1118"/>
      <c r="G7" s="1118"/>
      <c r="H7" s="1118"/>
      <c r="I7" s="1118"/>
      <c r="J7" s="1118"/>
      <c r="K7" s="1118"/>
      <c r="L7" s="1118"/>
      <c r="M7" s="1118"/>
      <c r="N7" s="1118"/>
      <c r="O7" s="1118"/>
      <c r="P7" s="1119"/>
      <c r="Q7" s="1172">
        <v>21897</v>
      </c>
      <c r="R7" s="1173"/>
      <c r="S7" s="1173"/>
      <c r="T7" s="1173"/>
      <c r="U7" s="1173"/>
      <c r="V7" s="1173">
        <v>21164</v>
      </c>
      <c r="W7" s="1173"/>
      <c r="X7" s="1173"/>
      <c r="Y7" s="1173"/>
      <c r="Z7" s="1173"/>
      <c r="AA7" s="1173">
        <v>733</v>
      </c>
      <c r="AB7" s="1173"/>
      <c r="AC7" s="1173"/>
      <c r="AD7" s="1173"/>
      <c r="AE7" s="1174"/>
      <c r="AF7" s="1175">
        <v>715</v>
      </c>
      <c r="AG7" s="1176"/>
      <c r="AH7" s="1176"/>
      <c r="AI7" s="1176"/>
      <c r="AJ7" s="1177"/>
      <c r="AK7" s="1159">
        <v>572</v>
      </c>
      <c r="AL7" s="1160"/>
      <c r="AM7" s="1160"/>
      <c r="AN7" s="1160"/>
      <c r="AO7" s="1160"/>
      <c r="AP7" s="1160">
        <v>21564</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t="s">
        <v>579</v>
      </c>
      <c r="BT7" s="1164"/>
      <c r="BU7" s="1164"/>
      <c r="BV7" s="1164"/>
      <c r="BW7" s="1164"/>
      <c r="BX7" s="1164"/>
      <c r="BY7" s="1164"/>
      <c r="BZ7" s="1164"/>
      <c r="CA7" s="1164"/>
      <c r="CB7" s="1164"/>
      <c r="CC7" s="1164"/>
      <c r="CD7" s="1164"/>
      <c r="CE7" s="1164"/>
      <c r="CF7" s="1164"/>
      <c r="CG7" s="1165"/>
      <c r="CH7" s="1156">
        <v>4</v>
      </c>
      <c r="CI7" s="1157"/>
      <c r="CJ7" s="1157"/>
      <c r="CK7" s="1157"/>
      <c r="CL7" s="1158"/>
      <c r="CM7" s="1156">
        <v>6</v>
      </c>
      <c r="CN7" s="1157"/>
      <c r="CO7" s="1157"/>
      <c r="CP7" s="1157"/>
      <c r="CQ7" s="1158"/>
      <c r="CR7" s="1156">
        <v>100</v>
      </c>
      <c r="CS7" s="1157"/>
      <c r="CT7" s="1157"/>
      <c r="CU7" s="1157"/>
      <c r="CV7" s="1158"/>
      <c r="CW7" s="1156" t="s">
        <v>582</v>
      </c>
      <c r="CX7" s="1157"/>
      <c r="CY7" s="1157"/>
      <c r="CZ7" s="1157"/>
      <c r="DA7" s="1158"/>
      <c r="DB7" s="1156" t="s">
        <v>582</v>
      </c>
      <c r="DC7" s="1157"/>
      <c r="DD7" s="1157"/>
      <c r="DE7" s="1157"/>
      <c r="DF7" s="1158"/>
      <c r="DG7" s="1156" t="s">
        <v>582</v>
      </c>
      <c r="DH7" s="1157"/>
      <c r="DI7" s="1157"/>
      <c r="DJ7" s="1157"/>
      <c r="DK7" s="1158"/>
      <c r="DL7" s="1156" t="s">
        <v>582</v>
      </c>
      <c r="DM7" s="1157"/>
      <c r="DN7" s="1157"/>
      <c r="DO7" s="1157"/>
      <c r="DP7" s="1158"/>
      <c r="DQ7" s="1156" t="s">
        <v>589</v>
      </c>
      <c r="DR7" s="1157"/>
      <c r="DS7" s="1157"/>
      <c r="DT7" s="1157"/>
      <c r="DU7" s="1158"/>
      <c r="DV7" s="1183"/>
      <c r="DW7" s="1184"/>
      <c r="DX7" s="1184"/>
      <c r="DY7" s="1184"/>
      <c r="DZ7" s="1185"/>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t="s">
        <v>580</v>
      </c>
      <c r="BT8" s="1084"/>
      <c r="BU8" s="1084"/>
      <c r="BV8" s="1084"/>
      <c r="BW8" s="1084"/>
      <c r="BX8" s="1084"/>
      <c r="BY8" s="1084"/>
      <c r="BZ8" s="1084"/>
      <c r="CA8" s="1084"/>
      <c r="CB8" s="1084"/>
      <c r="CC8" s="1084"/>
      <c r="CD8" s="1084"/>
      <c r="CE8" s="1084"/>
      <c r="CF8" s="1084"/>
      <c r="CG8" s="1085"/>
      <c r="CH8" s="1058">
        <v>5</v>
      </c>
      <c r="CI8" s="1059"/>
      <c r="CJ8" s="1059"/>
      <c r="CK8" s="1059"/>
      <c r="CL8" s="1060"/>
      <c r="CM8" s="1058">
        <v>52</v>
      </c>
      <c r="CN8" s="1059"/>
      <c r="CO8" s="1059"/>
      <c r="CP8" s="1059"/>
      <c r="CQ8" s="1060"/>
      <c r="CR8" s="1058">
        <v>32</v>
      </c>
      <c r="CS8" s="1059"/>
      <c r="CT8" s="1059"/>
      <c r="CU8" s="1059"/>
      <c r="CV8" s="1060"/>
      <c r="CW8" s="1058" t="s">
        <v>582</v>
      </c>
      <c r="CX8" s="1059"/>
      <c r="CY8" s="1059"/>
      <c r="CZ8" s="1059"/>
      <c r="DA8" s="1060"/>
      <c r="DB8" s="1058" t="s">
        <v>586</v>
      </c>
      <c r="DC8" s="1059"/>
      <c r="DD8" s="1059"/>
      <c r="DE8" s="1059"/>
      <c r="DF8" s="1060"/>
      <c r="DG8" s="1058" t="s">
        <v>587</v>
      </c>
      <c r="DH8" s="1059"/>
      <c r="DI8" s="1059"/>
      <c r="DJ8" s="1059"/>
      <c r="DK8" s="1060"/>
      <c r="DL8" s="1058" t="s">
        <v>588</v>
      </c>
      <c r="DM8" s="1059"/>
      <c r="DN8" s="1059"/>
      <c r="DO8" s="1059"/>
      <c r="DP8" s="1060"/>
      <c r="DQ8" s="1058" t="s">
        <v>582</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t="s">
        <v>596</v>
      </c>
      <c r="BS9" s="1083" t="s">
        <v>581</v>
      </c>
      <c r="BT9" s="1084"/>
      <c r="BU9" s="1084"/>
      <c r="BV9" s="1084"/>
      <c r="BW9" s="1084"/>
      <c r="BX9" s="1084"/>
      <c r="BY9" s="1084"/>
      <c r="BZ9" s="1084"/>
      <c r="CA9" s="1084"/>
      <c r="CB9" s="1084"/>
      <c r="CC9" s="1084"/>
      <c r="CD9" s="1084"/>
      <c r="CE9" s="1084"/>
      <c r="CF9" s="1084"/>
      <c r="CG9" s="1085"/>
      <c r="CH9" s="1058">
        <v>11</v>
      </c>
      <c r="CI9" s="1059"/>
      <c r="CJ9" s="1059"/>
      <c r="CK9" s="1059"/>
      <c r="CL9" s="1060"/>
      <c r="CM9" s="1058">
        <v>71</v>
      </c>
      <c r="CN9" s="1059"/>
      <c r="CO9" s="1059"/>
      <c r="CP9" s="1059"/>
      <c r="CQ9" s="1060"/>
      <c r="CR9" s="1058">
        <v>18</v>
      </c>
      <c r="CS9" s="1059"/>
      <c r="CT9" s="1059"/>
      <c r="CU9" s="1059"/>
      <c r="CV9" s="1060"/>
      <c r="CW9" s="1058" t="s">
        <v>582</v>
      </c>
      <c r="CX9" s="1059"/>
      <c r="CY9" s="1059"/>
      <c r="CZ9" s="1059"/>
      <c r="DA9" s="1060"/>
      <c r="DB9" s="1058" t="s">
        <v>584</v>
      </c>
      <c r="DC9" s="1059"/>
      <c r="DD9" s="1059"/>
      <c r="DE9" s="1059"/>
      <c r="DF9" s="1060"/>
      <c r="DG9" s="1058" t="s">
        <v>582</v>
      </c>
      <c r="DH9" s="1059"/>
      <c r="DI9" s="1059"/>
      <c r="DJ9" s="1059"/>
      <c r="DK9" s="1060"/>
      <c r="DL9" s="1058">
        <v>208</v>
      </c>
      <c r="DM9" s="1059"/>
      <c r="DN9" s="1059"/>
      <c r="DO9" s="1059"/>
      <c r="DP9" s="1060"/>
      <c r="DQ9" s="1058">
        <v>21</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6">
        <v>21897</v>
      </c>
      <c r="R23" s="1137"/>
      <c r="S23" s="1137"/>
      <c r="T23" s="1137"/>
      <c r="U23" s="1137"/>
      <c r="V23" s="1137">
        <v>21164</v>
      </c>
      <c r="W23" s="1137"/>
      <c r="X23" s="1137"/>
      <c r="Y23" s="1137"/>
      <c r="Z23" s="1137"/>
      <c r="AA23" s="1137">
        <v>733</v>
      </c>
      <c r="AB23" s="1137"/>
      <c r="AC23" s="1137"/>
      <c r="AD23" s="1137"/>
      <c r="AE23" s="1138"/>
      <c r="AF23" s="1139">
        <v>715</v>
      </c>
      <c r="AG23" s="1137"/>
      <c r="AH23" s="1137"/>
      <c r="AI23" s="1137"/>
      <c r="AJ23" s="1140"/>
      <c r="AK23" s="1141"/>
      <c r="AL23" s="1142"/>
      <c r="AM23" s="1142"/>
      <c r="AN23" s="1142"/>
      <c r="AO23" s="1142"/>
      <c r="AP23" s="1137">
        <v>21564</v>
      </c>
      <c r="AQ23" s="1137"/>
      <c r="AR23" s="1137"/>
      <c r="AS23" s="1137"/>
      <c r="AT23" s="1137"/>
      <c r="AU23" s="1143"/>
      <c r="AV23" s="1143"/>
      <c r="AW23" s="1143"/>
      <c r="AX23" s="1143"/>
      <c r="AY23" s="1144"/>
      <c r="AZ23" s="1133" t="s">
        <v>382</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2" t="s">
        <v>383</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1" t="s">
        <v>384</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7" t="s">
        <v>388</v>
      </c>
      <c r="AG26" s="1077"/>
      <c r="AH26" s="1077"/>
      <c r="AI26" s="1077"/>
      <c r="AJ26" s="1128"/>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7" t="s">
        <v>393</v>
      </c>
      <c r="C28" s="1118"/>
      <c r="D28" s="1118"/>
      <c r="E28" s="1118"/>
      <c r="F28" s="1118"/>
      <c r="G28" s="1118"/>
      <c r="H28" s="1118"/>
      <c r="I28" s="1118"/>
      <c r="J28" s="1118"/>
      <c r="K28" s="1118"/>
      <c r="L28" s="1118"/>
      <c r="M28" s="1118"/>
      <c r="N28" s="1118"/>
      <c r="O28" s="1118"/>
      <c r="P28" s="1119"/>
      <c r="Q28" s="1120">
        <v>7088</v>
      </c>
      <c r="R28" s="1121"/>
      <c r="S28" s="1121"/>
      <c r="T28" s="1121"/>
      <c r="U28" s="1121"/>
      <c r="V28" s="1121">
        <v>6963</v>
      </c>
      <c r="W28" s="1121"/>
      <c r="X28" s="1121"/>
      <c r="Y28" s="1121"/>
      <c r="Z28" s="1121"/>
      <c r="AA28" s="1121">
        <v>125</v>
      </c>
      <c r="AB28" s="1121"/>
      <c r="AC28" s="1121"/>
      <c r="AD28" s="1121"/>
      <c r="AE28" s="1122"/>
      <c r="AF28" s="1123">
        <v>125</v>
      </c>
      <c r="AG28" s="1121"/>
      <c r="AH28" s="1121"/>
      <c r="AI28" s="1121"/>
      <c r="AJ28" s="1124"/>
      <c r="AK28" s="1125">
        <v>568</v>
      </c>
      <c r="AL28" s="1126"/>
      <c r="AM28" s="1126"/>
      <c r="AN28" s="1126"/>
      <c r="AO28" s="1126"/>
      <c r="AP28" s="1058" t="s">
        <v>582</v>
      </c>
      <c r="AQ28" s="1059"/>
      <c r="AR28" s="1059"/>
      <c r="AS28" s="1059"/>
      <c r="AT28" s="1060"/>
      <c r="AU28" s="1058" t="s">
        <v>582</v>
      </c>
      <c r="AV28" s="1059"/>
      <c r="AW28" s="1059"/>
      <c r="AX28" s="1059"/>
      <c r="AY28" s="1060"/>
      <c r="AZ28" s="1058" t="s">
        <v>582</v>
      </c>
      <c r="BA28" s="1059"/>
      <c r="BB28" s="1059"/>
      <c r="BC28" s="1059"/>
      <c r="BD28" s="1060"/>
      <c r="BE28" s="1115"/>
      <c r="BF28" s="1115"/>
      <c r="BG28" s="1115"/>
      <c r="BH28" s="1115"/>
      <c r="BI28" s="1116"/>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5148</v>
      </c>
      <c r="R29" s="1113"/>
      <c r="S29" s="1113"/>
      <c r="T29" s="1113"/>
      <c r="U29" s="1113"/>
      <c r="V29" s="1113">
        <v>5031</v>
      </c>
      <c r="W29" s="1113"/>
      <c r="X29" s="1113"/>
      <c r="Y29" s="1113"/>
      <c r="Z29" s="1113"/>
      <c r="AA29" s="1113">
        <v>117</v>
      </c>
      <c r="AB29" s="1113"/>
      <c r="AC29" s="1113"/>
      <c r="AD29" s="1113"/>
      <c r="AE29" s="1114"/>
      <c r="AF29" s="1088">
        <v>117</v>
      </c>
      <c r="AG29" s="1089"/>
      <c r="AH29" s="1089"/>
      <c r="AI29" s="1089"/>
      <c r="AJ29" s="1090"/>
      <c r="AK29" s="1049">
        <v>785</v>
      </c>
      <c r="AL29" s="1040"/>
      <c r="AM29" s="1040"/>
      <c r="AN29" s="1040"/>
      <c r="AO29" s="1040"/>
      <c r="AP29" s="1058" t="s">
        <v>582</v>
      </c>
      <c r="AQ29" s="1059"/>
      <c r="AR29" s="1059"/>
      <c r="AS29" s="1059"/>
      <c r="AT29" s="1060"/>
      <c r="AU29" s="1058" t="s">
        <v>582</v>
      </c>
      <c r="AV29" s="1059"/>
      <c r="AW29" s="1059"/>
      <c r="AX29" s="1059"/>
      <c r="AY29" s="1060"/>
      <c r="AZ29" s="1058" t="s">
        <v>582</v>
      </c>
      <c r="BA29" s="1059"/>
      <c r="BB29" s="1059"/>
      <c r="BC29" s="1059"/>
      <c r="BD29" s="106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557</v>
      </c>
      <c r="R30" s="1113"/>
      <c r="S30" s="1113"/>
      <c r="T30" s="1113"/>
      <c r="U30" s="1113"/>
      <c r="V30" s="1113">
        <v>556</v>
      </c>
      <c r="W30" s="1113"/>
      <c r="X30" s="1113"/>
      <c r="Y30" s="1113"/>
      <c r="Z30" s="1113"/>
      <c r="AA30" s="1113">
        <v>1</v>
      </c>
      <c r="AB30" s="1113"/>
      <c r="AC30" s="1113"/>
      <c r="AD30" s="1113"/>
      <c r="AE30" s="1114"/>
      <c r="AF30" s="1088">
        <v>1</v>
      </c>
      <c r="AG30" s="1089"/>
      <c r="AH30" s="1089"/>
      <c r="AI30" s="1089"/>
      <c r="AJ30" s="1090"/>
      <c r="AK30" s="1049">
        <v>212</v>
      </c>
      <c r="AL30" s="1040"/>
      <c r="AM30" s="1040"/>
      <c r="AN30" s="1040"/>
      <c r="AO30" s="1040"/>
      <c r="AP30" s="1058" t="s">
        <v>582</v>
      </c>
      <c r="AQ30" s="1059"/>
      <c r="AR30" s="1059"/>
      <c r="AS30" s="1059"/>
      <c r="AT30" s="1060"/>
      <c r="AU30" s="1058" t="s">
        <v>582</v>
      </c>
      <c r="AV30" s="1059"/>
      <c r="AW30" s="1059"/>
      <c r="AX30" s="1059"/>
      <c r="AY30" s="1060"/>
      <c r="AZ30" s="1058" t="s">
        <v>582</v>
      </c>
      <c r="BA30" s="1059"/>
      <c r="BB30" s="1059"/>
      <c r="BC30" s="1059"/>
      <c r="BD30" s="106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661</v>
      </c>
      <c r="R31" s="1113"/>
      <c r="S31" s="1113"/>
      <c r="T31" s="1113"/>
      <c r="U31" s="1113"/>
      <c r="V31" s="1113">
        <v>614</v>
      </c>
      <c r="W31" s="1113"/>
      <c r="X31" s="1113"/>
      <c r="Y31" s="1113"/>
      <c r="Z31" s="1113"/>
      <c r="AA31" s="1113">
        <v>47</v>
      </c>
      <c r="AB31" s="1113"/>
      <c r="AC31" s="1113"/>
      <c r="AD31" s="1113"/>
      <c r="AE31" s="1114"/>
      <c r="AF31" s="1088">
        <v>448</v>
      </c>
      <c r="AG31" s="1089"/>
      <c r="AH31" s="1089"/>
      <c r="AI31" s="1089"/>
      <c r="AJ31" s="1090"/>
      <c r="AK31" s="1049">
        <v>17</v>
      </c>
      <c r="AL31" s="1040"/>
      <c r="AM31" s="1040"/>
      <c r="AN31" s="1040"/>
      <c r="AO31" s="1040"/>
      <c r="AP31" s="1040">
        <v>2049</v>
      </c>
      <c r="AQ31" s="1040"/>
      <c r="AR31" s="1040"/>
      <c r="AS31" s="1040"/>
      <c r="AT31" s="1040"/>
      <c r="AU31" s="1040">
        <v>516</v>
      </c>
      <c r="AV31" s="1040"/>
      <c r="AW31" s="1040"/>
      <c r="AX31" s="1040"/>
      <c r="AY31" s="1040"/>
      <c r="AZ31" s="1058" t="s">
        <v>582</v>
      </c>
      <c r="BA31" s="1059"/>
      <c r="BB31" s="1059"/>
      <c r="BC31" s="1059"/>
      <c r="BD31" s="1060"/>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76</v>
      </c>
      <c r="R32" s="1113"/>
      <c r="S32" s="1113"/>
      <c r="T32" s="1113"/>
      <c r="U32" s="1113"/>
      <c r="V32" s="1113">
        <v>74</v>
      </c>
      <c r="W32" s="1113"/>
      <c r="X32" s="1113"/>
      <c r="Y32" s="1113"/>
      <c r="Z32" s="1113"/>
      <c r="AA32" s="1113">
        <v>2</v>
      </c>
      <c r="AB32" s="1113"/>
      <c r="AC32" s="1113"/>
      <c r="AD32" s="1113"/>
      <c r="AE32" s="1114"/>
      <c r="AF32" s="1088">
        <v>2</v>
      </c>
      <c r="AG32" s="1089"/>
      <c r="AH32" s="1089"/>
      <c r="AI32" s="1089"/>
      <c r="AJ32" s="1090"/>
      <c r="AK32" s="1049">
        <v>64</v>
      </c>
      <c r="AL32" s="1040"/>
      <c r="AM32" s="1040"/>
      <c r="AN32" s="1040"/>
      <c r="AO32" s="1040"/>
      <c r="AP32" s="1040">
        <v>346</v>
      </c>
      <c r="AQ32" s="1040"/>
      <c r="AR32" s="1040"/>
      <c r="AS32" s="1040"/>
      <c r="AT32" s="1040"/>
      <c r="AU32" s="1040">
        <v>345</v>
      </c>
      <c r="AV32" s="1040"/>
      <c r="AW32" s="1040"/>
      <c r="AX32" s="1040"/>
      <c r="AY32" s="1040"/>
      <c r="AZ32" s="1058" t="s">
        <v>582</v>
      </c>
      <c r="BA32" s="1059"/>
      <c r="BB32" s="1059"/>
      <c r="BC32" s="1059"/>
      <c r="BD32" s="1060"/>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154</v>
      </c>
      <c r="R33" s="1113"/>
      <c r="S33" s="1113"/>
      <c r="T33" s="1113"/>
      <c r="U33" s="1113"/>
      <c r="V33" s="1113">
        <v>147</v>
      </c>
      <c r="W33" s="1113"/>
      <c r="X33" s="1113"/>
      <c r="Y33" s="1113"/>
      <c r="Z33" s="1113"/>
      <c r="AA33" s="1113">
        <v>7</v>
      </c>
      <c r="AB33" s="1113"/>
      <c r="AC33" s="1113"/>
      <c r="AD33" s="1113"/>
      <c r="AE33" s="1114"/>
      <c r="AF33" s="1088">
        <v>7</v>
      </c>
      <c r="AG33" s="1089"/>
      <c r="AH33" s="1089"/>
      <c r="AI33" s="1089"/>
      <c r="AJ33" s="1090"/>
      <c r="AK33" s="1049">
        <v>101</v>
      </c>
      <c r="AL33" s="1040"/>
      <c r="AM33" s="1040"/>
      <c r="AN33" s="1040"/>
      <c r="AO33" s="1040"/>
      <c r="AP33" s="1040">
        <v>738</v>
      </c>
      <c r="AQ33" s="1040"/>
      <c r="AR33" s="1040"/>
      <c r="AS33" s="1040"/>
      <c r="AT33" s="1040"/>
      <c r="AU33" s="1040">
        <v>640</v>
      </c>
      <c r="AV33" s="1040"/>
      <c r="AW33" s="1040"/>
      <c r="AX33" s="1040"/>
      <c r="AY33" s="1040"/>
      <c r="AZ33" s="1058" t="s">
        <v>582</v>
      </c>
      <c r="BA33" s="1059"/>
      <c r="BB33" s="1059"/>
      <c r="BC33" s="1059"/>
      <c r="BD33" s="1060"/>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700</v>
      </c>
      <c r="AG63" s="1028"/>
      <c r="AH63" s="1028"/>
      <c r="AI63" s="1028"/>
      <c r="AJ63" s="1099"/>
      <c r="AK63" s="1100"/>
      <c r="AL63" s="1032"/>
      <c r="AM63" s="1032"/>
      <c r="AN63" s="1032"/>
      <c r="AO63" s="1032"/>
      <c r="AP63" s="1028">
        <v>3133</v>
      </c>
      <c r="AQ63" s="1028"/>
      <c r="AR63" s="1028"/>
      <c r="AS63" s="1028"/>
      <c r="AT63" s="1028"/>
      <c r="AU63" s="1028">
        <v>1502</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407</v>
      </c>
      <c r="W66" s="1071"/>
      <c r="X66" s="1071"/>
      <c r="Y66" s="1071"/>
      <c r="Z66" s="1072"/>
      <c r="AA66" s="1070" t="s">
        <v>408</v>
      </c>
      <c r="AB66" s="1071"/>
      <c r="AC66" s="1071"/>
      <c r="AD66" s="1071"/>
      <c r="AE66" s="1072"/>
      <c r="AF66" s="1076" t="s">
        <v>388</v>
      </c>
      <c r="AG66" s="1077"/>
      <c r="AH66" s="1077"/>
      <c r="AI66" s="1077"/>
      <c r="AJ66" s="1078"/>
      <c r="AK66" s="1070" t="s">
        <v>409</v>
      </c>
      <c r="AL66" s="1065"/>
      <c r="AM66" s="1065"/>
      <c r="AN66" s="1065"/>
      <c r="AO66" s="1066"/>
      <c r="AP66" s="1070" t="s">
        <v>390</v>
      </c>
      <c r="AQ66" s="1071"/>
      <c r="AR66" s="1071"/>
      <c r="AS66" s="1071"/>
      <c r="AT66" s="1072"/>
      <c r="AU66" s="1070" t="s">
        <v>410</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572</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582</v>
      </c>
      <c r="AQ68" s="1051"/>
      <c r="AR68" s="1051"/>
      <c r="AS68" s="1051"/>
      <c r="AT68" s="1051"/>
      <c r="AU68" s="1051" t="s">
        <v>582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v>821</v>
      </c>
      <c r="R69" s="1040"/>
      <c r="S69" s="1040"/>
      <c r="T69" s="1040"/>
      <c r="U69" s="1040"/>
      <c r="V69" s="1040">
        <v>759</v>
      </c>
      <c r="W69" s="1040"/>
      <c r="X69" s="1040"/>
      <c r="Y69" s="1040"/>
      <c r="Z69" s="1040"/>
      <c r="AA69" s="1040">
        <v>63</v>
      </c>
      <c r="AB69" s="1040"/>
      <c r="AC69" s="1040"/>
      <c r="AD69" s="1040"/>
      <c r="AE69" s="1040"/>
      <c r="AF69" s="1040">
        <v>63</v>
      </c>
      <c r="AG69" s="1040"/>
      <c r="AH69" s="1040"/>
      <c r="AI69" s="1040"/>
      <c r="AJ69" s="1040"/>
      <c r="AK69" s="1040" t="s">
        <v>582</v>
      </c>
      <c r="AL69" s="1040"/>
      <c r="AM69" s="1040"/>
      <c r="AN69" s="1040"/>
      <c r="AO69" s="1040"/>
      <c r="AP69" s="1040" t="s">
        <v>582</v>
      </c>
      <c r="AQ69" s="1040"/>
      <c r="AR69" s="1040"/>
      <c r="AS69" s="1040"/>
      <c r="AT69" s="1040"/>
      <c r="AU69" s="1040" t="s">
        <v>584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574</v>
      </c>
      <c r="C70" s="1044"/>
      <c r="D70" s="1044"/>
      <c r="E70" s="1044"/>
      <c r="F70" s="1044"/>
      <c r="G70" s="1044"/>
      <c r="H70" s="1044"/>
      <c r="I70" s="1044"/>
      <c r="J70" s="1044"/>
      <c r="K70" s="1044"/>
      <c r="L70" s="1044"/>
      <c r="M70" s="1044"/>
      <c r="N70" s="1044"/>
      <c r="O70" s="1044"/>
      <c r="P70" s="1045"/>
      <c r="Q70" s="1046">
        <v>1568</v>
      </c>
      <c r="R70" s="1040"/>
      <c r="S70" s="1040"/>
      <c r="T70" s="1040"/>
      <c r="U70" s="1040"/>
      <c r="V70" s="1040">
        <v>1548</v>
      </c>
      <c r="W70" s="1040"/>
      <c r="X70" s="1040"/>
      <c r="Y70" s="1040"/>
      <c r="Z70" s="1040"/>
      <c r="AA70" s="1040">
        <v>20</v>
      </c>
      <c r="AB70" s="1040"/>
      <c r="AC70" s="1040"/>
      <c r="AD70" s="1040"/>
      <c r="AE70" s="1040"/>
      <c r="AF70" s="1040">
        <v>20</v>
      </c>
      <c r="AG70" s="1040"/>
      <c r="AH70" s="1040"/>
      <c r="AI70" s="1040"/>
      <c r="AJ70" s="1040"/>
      <c r="AK70" s="1040" t="s">
        <v>582</v>
      </c>
      <c r="AL70" s="1040"/>
      <c r="AM70" s="1040"/>
      <c r="AN70" s="1040"/>
      <c r="AO70" s="1040"/>
      <c r="AP70" s="1040">
        <v>2286</v>
      </c>
      <c r="AQ70" s="1040"/>
      <c r="AR70" s="1040"/>
      <c r="AS70" s="1040"/>
      <c r="AT70" s="1040"/>
      <c r="AU70" s="1040">
        <v>706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575</v>
      </c>
      <c r="C71" s="1044"/>
      <c r="D71" s="1044"/>
      <c r="E71" s="1044"/>
      <c r="F71" s="1044"/>
      <c r="G71" s="1044"/>
      <c r="H71" s="1044"/>
      <c r="I71" s="1044"/>
      <c r="J71" s="1044"/>
      <c r="K71" s="1044"/>
      <c r="L71" s="1044"/>
      <c r="M71" s="1044"/>
      <c r="N71" s="1044"/>
      <c r="O71" s="1044"/>
      <c r="P71" s="1045"/>
      <c r="Q71" s="1046">
        <v>2024</v>
      </c>
      <c r="R71" s="1040"/>
      <c r="S71" s="1040"/>
      <c r="T71" s="1040"/>
      <c r="U71" s="1040"/>
      <c r="V71" s="1040">
        <v>2017</v>
      </c>
      <c r="W71" s="1040"/>
      <c r="X71" s="1040"/>
      <c r="Y71" s="1040"/>
      <c r="Z71" s="1040"/>
      <c r="AA71" s="1040">
        <v>7</v>
      </c>
      <c r="AB71" s="1040"/>
      <c r="AC71" s="1040"/>
      <c r="AD71" s="1040"/>
      <c r="AE71" s="1040"/>
      <c r="AF71" s="1040">
        <v>7</v>
      </c>
      <c r="AG71" s="1040"/>
      <c r="AH71" s="1040"/>
      <c r="AI71" s="1040"/>
      <c r="AJ71" s="1040"/>
      <c r="AK71" s="1040">
        <v>23</v>
      </c>
      <c r="AL71" s="1040"/>
      <c r="AM71" s="1040"/>
      <c r="AN71" s="1040"/>
      <c r="AO71" s="1040"/>
      <c r="AP71" s="1040">
        <v>5760</v>
      </c>
      <c r="AQ71" s="1040"/>
      <c r="AR71" s="1040"/>
      <c r="AS71" s="1040"/>
      <c r="AT71" s="1040"/>
      <c r="AU71" s="1040">
        <v>1607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243</v>
      </c>
      <c r="R72" s="1040"/>
      <c r="S72" s="1040"/>
      <c r="T72" s="1040"/>
      <c r="U72" s="1040"/>
      <c r="V72" s="1040">
        <v>232</v>
      </c>
      <c r="W72" s="1040"/>
      <c r="X72" s="1040"/>
      <c r="Y72" s="1040"/>
      <c r="Z72" s="1040"/>
      <c r="AA72" s="1040">
        <v>11</v>
      </c>
      <c r="AB72" s="1040"/>
      <c r="AC72" s="1040"/>
      <c r="AD72" s="1040"/>
      <c r="AE72" s="1040"/>
      <c r="AF72" s="1040">
        <v>11</v>
      </c>
      <c r="AG72" s="1040"/>
      <c r="AH72" s="1040"/>
      <c r="AI72" s="1040"/>
      <c r="AJ72" s="1040"/>
      <c r="AK72" s="1040" t="s">
        <v>582</v>
      </c>
      <c r="AL72" s="1040"/>
      <c r="AM72" s="1040"/>
      <c r="AN72" s="1040"/>
      <c r="AO72" s="1040"/>
      <c r="AP72" s="1040" t="s">
        <v>582</v>
      </c>
      <c r="AQ72" s="1040"/>
      <c r="AR72" s="1040"/>
      <c r="AS72" s="1040"/>
      <c r="AT72" s="1040"/>
      <c r="AU72" s="1040" t="s">
        <v>582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577</v>
      </c>
      <c r="C73" s="1044"/>
      <c r="D73" s="1044"/>
      <c r="E73" s="1044"/>
      <c r="F73" s="1044"/>
      <c r="G73" s="1044"/>
      <c r="H73" s="1044"/>
      <c r="I73" s="1044"/>
      <c r="J73" s="1044"/>
      <c r="K73" s="1044"/>
      <c r="L73" s="1044"/>
      <c r="M73" s="1044"/>
      <c r="N73" s="1044"/>
      <c r="O73" s="1044"/>
      <c r="P73" s="1045"/>
      <c r="Q73" s="1046">
        <v>1732</v>
      </c>
      <c r="R73" s="1040"/>
      <c r="S73" s="1040"/>
      <c r="T73" s="1040"/>
      <c r="U73" s="1040"/>
      <c r="V73" s="1040">
        <v>1728</v>
      </c>
      <c r="W73" s="1040"/>
      <c r="X73" s="1040"/>
      <c r="Y73" s="1040"/>
      <c r="Z73" s="1040"/>
      <c r="AA73" s="1040">
        <v>4</v>
      </c>
      <c r="AB73" s="1040"/>
      <c r="AC73" s="1040"/>
      <c r="AD73" s="1040"/>
      <c r="AE73" s="1040"/>
      <c r="AF73" s="1040">
        <v>4</v>
      </c>
      <c r="AG73" s="1040"/>
      <c r="AH73" s="1040"/>
      <c r="AI73" s="1040"/>
      <c r="AJ73" s="1040"/>
      <c r="AK73" s="1040">
        <v>2</v>
      </c>
      <c r="AL73" s="1040"/>
      <c r="AM73" s="1040"/>
      <c r="AN73" s="1040"/>
      <c r="AO73" s="1040"/>
      <c r="AP73" s="1040" t="s">
        <v>582</v>
      </c>
      <c r="AQ73" s="1040"/>
      <c r="AR73" s="1040"/>
      <c r="AS73" s="1040"/>
      <c r="AT73" s="1040"/>
      <c r="AU73" s="1040" t="s">
        <v>582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578</v>
      </c>
      <c r="C74" s="1044"/>
      <c r="D74" s="1044"/>
      <c r="E74" s="1044"/>
      <c r="F74" s="1044"/>
      <c r="G74" s="1044"/>
      <c r="H74" s="1044"/>
      <c r="I74" s="1044"/>
      <c r="J74" s="1044"/>
      <c r="K74" s="1044"/>
      <c r="L74" s="1044"/>
      <c r="M74" s="1044"/>
      <c r="N74" s="1044"/>
      <c r="O74" s="1044"/>
      <c r="P74" s="1045"/>
      <c r="Q74" s="1046">
        <v>281185</v>
      </c>
      <c r="R74" s="1040"/>
      <c r="S74" s="1040"/>
      <c r="T74" s="1040"/>
      <c r="U74" s="1040"/>
      <c r="V74" s="1040">
        <v>271261</v>
      </c>
      <c r="W74" s="1040"/>
      <c r="X74" s="1040"/>
      <c r="Y74" s="1040"/>
      <c r="Z74" s="1040"/>
      <c r="AA74" s="1040">
        <v>9925</v>
      </c>
      <c r="AB74" s="1040"/>
      <c r="AC74" s="1040"/>
      <c r="AD74" s="1040"/>
      <c r="AE74" s="1040"/>
      <c r="AF74" s="1040">
        <v>9925</v>
      </c>
      <c r="AG74" s="1040"/>
      <c r="AH74" s="1040"/>
      <c r="AI74" s="1040"/>
      <c r="AJ74" s="1040"/>
      <c r="AK74" s="1040">
        <v>1647</v>
      </c>
      <c r="AL74" s="1040"/>
      <c r="AM74" s="1040"/>
      <c r="AN74" s="1040"/>
      <c r="AO74" s="1040"/>
      <c r="AP74" s="1040" t="s">
        <v>583</v>
      </c>
      <c r="AQ74" s="1040"/>
      <c r="AR74" s="1040"/>
      <c r="AS74" s="1040"/>
      <c r="AT74" s="1040"/>
      <c r="AU74" s="1040" t="s">
        <v>585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10107</v>
      </c>
      <c r="AG88" s="1028"/>
      <c r="AH88" s="1028"/>
      <c r="AI88" s="1028"/>
      <c r="AJ88" s="1028"/>
      <c r="AK88" s="1032"/>
      <c r="AL88" s="1032"/>
      <c r="AM88" s="1032"/>
      <c r="AN88" s="1032"/>
      <c r="AO88" s="1032"/>
      <c r="AP88" s="1028">
        <v>8046</v>
      </c>
      <c r="AQ88" s="1028"/>
      <c r="AR88" s="1028"/>
      <c r="AS88" s="1028"/>
      <c r="AT88" s="1028"/>
      <c r="AU88" s="1028">
        <v>2313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150</v>
      </c>
      <c r="CS102" s="1020"/>
      <c r="CT102" s="1020"/>
      <c r="CU102" s="1020"/>
      <c r="CV102" s="1021"/>
      <c r="CW102" s="1019" t="s">
        <v>590</v>
      </c>
      <c r="CX102" s="1020"/>
      <c r="CY102" s="1020"/>
      <c r="CZ102" s="1020"/>
      <c r="DA102" s="1021"/>
      <c r="DB102" s="1019" t="s">
        <v>590</v>
      </c>
      <c r="DC102" s="1020"/>
      <c r="DD102" s="1020"/>
      <c r="DE102" s="1020"/>
      <c r="DF102" s="1021"/>
      <c r="DG102" s="1019" t="s">
        <v>590</v>
      </c>
      <c r="DH102" s="1020"/>
      <c r="DI102" s="1020"/>
      <c r="DJ102" s="1020"/>
      <c r="DK102" s="1021"/>
      <c r="DL102" s="1019">
        <v>208</v>
      </c>
      <c r="DM102" s="1020"/>
      <c r="DN102" s="1020"/>
      <c r="DO102" s="1020"/>
      <c r="DP102" s="1021"/>
      <c r="DQ102" s="1019">
        <v>21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300</v>
      </c>
      <c r="AG109" s="963"/>
      <c r="AH109" s="963"/>
      <c r="AI109" s="963"/>
      <c r="AJ109" s="964"/>
      <c r="AK109" s="965" t="s">
        <v>299</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300</v>
      </c>
      <c r="BW109" s="963"/>
      <c r="BX109" s="963"/>
      <c r="BY109" s="963"/>
      <c r="BZ109" s="964"/>
      <c r="CA109" s="965" t="s">
        <v>299</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300</v>
      </c>
      <c r="DM109" s="963"/>
      <c r="DN109" s="963"/>
      <c r="DO109" s="963"/>
      <c r="DP109" s="964"/>
      <c r="DQ109" s="965" t="s">
        <v>299</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2340670</v>
      </c>
      <c r="AB110" s="956"/>
      <c r="AC110" s="956"/>
      <c r="AD110" s="956"/>
      <c r="AE110" s="957"/>
      <c r="AF110" s="958">
        <v>2454141</v>
      </c>
      <c r="AG110" s="956"/>
      <c r="AH110" s="956"/>
      <c r="AI110" s="956"/>
      <c r="AJ110" s="957"/>
      <c r="AK110" s="958">
        <v>2410088</v>
      </c>
      <c r="AL110" s="956"/>
      <c r="AM110" s="956"/>
      <c r="AN110" s="956"/>
      <c r="AO110" s="957"/>
      <c r="AP110" s="959">
        <v>22.4</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22700277</v>
      </c>
      <c r="BR110" s="903"/>
      <c r="BS110" s="903"/>
      <c r="BT110" s="903"/>
      <c r="BU110" s="903"/>
      <c r="BV110" s="903">
        <v>22114889</v>
      </c>
      <c r="BW110" s="903"/>
      <c r="BX110" s="903"/>
      <c r="BY110" s="903"/>
      <c r="BZ110" s="903"/>
      <c r="CA110" s="903">
        <v>21564400</v>
      </c>
      <c r="CB110" s="903"/>
      <c r="CC110" s="903"/>
      <c r="CD110" s="903"/>
      <c r="CE110" s="903"/>
      <c r="CF110" s="927">
        <v>200.2</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404</v>
      </c>
      <c r="DM110" s="903"/>
      <c r="DN110" s="903"/>
      <c r="DO110" s="903"/>
      <c r="DP110" s="903"/>
      <c r="DQ110" s="903" t="s">
        <v>168</v>
      </c>
      <c r="DR110" s="903"/>
      <c r="DS110" s="903"/>
      <c r="DT110" s="903"/>
      <c r="DU110" s="903"/>
      <c r="DV110" s="904" t="s">
        <v>428</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168</v>
      </c>
      <c r="AB111" s="984"/>
      <c r="AC111" s="984"/>
      <c r="AD111" s="984"/>
      <c r="AE111" s="985"/>
      <c r="AF111" s="986" t="s">
        <v>430</v>
      </c>
      <c r="AG111" s="984"/>
      <c r="AH111" s="984"/>
      <c r="AI111" s="984"/>
      <c r="AJ111" s="985"/>
      <c r="AK111" s="986" t="s">
        <v>168</v>
      </c>
      <c r="AL111" s="984"/>
      <c r="AM111" s="984"/>
      <c r="AN111" s="984"/>
      <c r="AO111" s="985"/>
      <c r="AP111" s="987" t="s">
        <v>431</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8765</v>
      </c>
      <c r="BR111" s="875"/>
      <c r="BS111" s="875"/>
      <c r="BT111" s="875"/>
      <c r="BU111" s="875"/>
      <c r="BV111" s="875">
        <v>4921</v>
      </c>
      <c r="BW111" s="875"/>
      <c r="BX111" s="875"/>
      <c r="BY111" s="875"/>
      <c r="BZ111" s="875"/>
      <c r="CA111" s="875">
        <v>2035</v>
      </c>
      <c r="CB111" s="875"/>
      <c r="CC111" s="875"/>
      <c r="CD111" s="875"/>
      <c r="CE111" s="875"/>
      <c r="CF111" s="936">
        <v>0</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431</v>
      </c>
      <c r="DM111" s="875"/>
      <c r="DN111" s="875"/>
      <c r="DO111" s="875"/>
      <c r="DP111" s="875"/>
      <c r="DQ111" s="875" t="s">
        <v>434</v>
      </c>
      <c r="DR111" s="875"/>
      <c r="DS111" s="875"/>
      <c r="DT111" s="875"/>
      <c r="DU111" s="875"/>
      <c r="DV111" s="852" t="s">
        <v>168</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437</v>
      </c>
      <c r="AG112" s="838"/>
      <c r="AH112" s="838"/>
      <c r="AI112" s="838"/>
      <c r="AJ112" s="839"/>
      <c r="AK112" s="840" t="s">
        <v>168</v>
      </c>
      <c r="AL112" s="838"/>
      <c r="AM112" s="838"/>
      <c r="AN112" s="838"/>
      <c r="AO112" s="839"/>
      <c r="AP112" s="885" t="s">
        <v>437</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1886058</v>
      </c>
      <c r="BR112" s="875"/>
      <c r="BS112" s="875"/>
      <c r="BT112" s="875"/>
      <c r="BU112" s="875"/>
      <c r="BV112" s="875">
        <v>1826852</v>
      </c>
      <c r="BW112" s="875"/>
      <c r="BX112" s="875"/>
      <c r="BY112" s="875"/>
      <c r="BZ112" s="875"/>
      <c r="CA112" s="875">
        <v>1501696</v>
      </c>
      <c r="CB112" s="875"/>
      <c r="CC112" s="875"/>
      <c r="CD112" s="875"/>
      <c r="CE112" s="875"/>
      <c r="CF112" s="936">
        <v>13.9</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430</v>
      </c>
      <c r="DM112" s="875"/>
      <c r="DN112" s="875"/>
      <c r="DO112" s="875"/>
      <c r="DP112" s="875"/>
      <c r="DQ112" s="875" t="s">
        <v>168</v>
      </c>
      <c r="DR112" s="875"/>
      <c r="DS112" s="875"/>
      <c r="DT112" s="875"/>
      <c r="DU112" s="875"/>
      <c r="DV112" s="852" t="s">
        <v>168</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229954</v>
      </c>
      <c r="AB113" s="984"/>
      <c r="AC113" s="984"/>
      <c r="AD113" s="984"/>
      <c r="AE113" s="985"/>
      <c r="AF113" s="986">
        <v>191581</v>
      </c>
      <c r="AG113" s="984"/>
      <c r="AH113" s="984"/>
      <c r="AI113" s="984"/>
      <c r="AJ113" s="985"/>
      <c r="AK113" s="986">
        <v>189730</v>
      </c>
      <c r="AL113" s="984"/>
      <c r="AM113" s="984"/>
      <c r="AN113" s="984"/>
      <c r="AO113" s="985"/>
      <c r="AP113" s="987">
        <v>1.8</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1752636</v>
      </c>
      <c r="BR113" s="875"/>
      <c r="BS113" s="875"/>
      <c r="BT113" s="875"/>
      <c r="BU113" s="875"/>
      <c r="BV113" s="875">
        <v>2090689</v>
      </c>
      <c r="BW113" s="875"/>
      <c r="BX113" s="875"/>
      <c r="BY113" s="875"/>
      <c r="BZ113" s="875"/>
      <c r="CA113" s="875">
        <v>2313424</v>
      </c>
      <c r="CB113" s="875"/>
      <c r="CC113" s="875"/>
      <c r="CD113" s="875"/>
      <c r="CE113" s="875"/>
      <c r="CF113" s="936">
        <v>21.5</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443</v>
      </c>
      <c r="DM113" s="838"/>
      <c r="DN113" s="838"/>
      <c r="DO113" s="838"/>
      <c r="DP113" s="839"/>
      <c r="DQ113" s="840" t="s">
        <v>428</v>
      </c>
      <c r="DR113" s="838"/>
      <c r="DS113" s="838"/>
      <c r="DT113" s="838"/>
      <c r="DU113" s="839"/>
      <c r="DV113" s="885" t="s">
        <v>430</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98602</v>
      </c>
      <c r="AB114" s="838"/>
      <c r="AC114" s="838"/>
      <c r="AD114" s="838"/>
      <c r="AE114" s="839"/>
      <c r="AF114" s="840">
        <v>142903</v>
      </c>
      <c r="AG114" s="838"/>
      <c r="AH114" s="838"/>
      <c r="AI114" s="838"/>
      <c r="AJ114" s="839"/>
      <c r="AK114" s="840">
        <v>166799</v>
      </c>
      <c r="AL114" s="838"/>
      <c r="AM114" s="838"/>
      <c r="AN114" s="838"/>
      <c r="AO114" s="839"/>
      <c r="AP114" s="885">
        <v>1.5</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3719122</v>
      </c>
      <c r="BR114" s="875"/>
      <c r="BS114" s="875"/>
      <c r="BT114" s="875"/>
      <c r="BU114" s="875"/>
      <c r="BV114" s="875">
        <v>3585309</v>
      </c>
      <c r="BW114" s="875"/>
      <c r="BX114" s="875"/>
      <c r="BY114" s="875"/>
      <c r="BZ114" s="875"/>
      <c r="CA114" s="875">
        <v>3407691</v>
      </c>
      <c r="CB114" s="875"/>
      <c r="CC114" s="875"/>
      <c r="CD114" s="875"/>
      <c r="CE114" s="875"/>
      <c r="CF114" s="936">
        <v>31.6</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447</v>
      </c>
      <c r="DH114" s="838"/>
      <c r="DI114" s="838"/>
      <c r="DJ114" s="838"/>
      <c r="DK114" s="839"/>
      <c r="DL114" s="840" t="s">
        <v>168</v>
      </c>
      <c r="DM114" s="838"/>
      <c r="DN114" s="838"/>
      <c r="DO114" s="838"/>
      <c r="DP114" s="839"/>
      <c r="DQ114" s="840" t="s">
        <v>168</v>
      </c>
      <c r="DR114" s="838"/>
      <c r="DS114" s="838"/>
      <c r="DT114" s="838"/>
      <c r="DU114" s="839"/>
      <c r="DV114" s="885" t="s">
        <v>404</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13220</v>
      </c>
      <c r="AB115" s="984"/>
      <c r="AC115" s="984"/>
      <c r="AD115" s="984"/>
      <c r="AE115" s="985"/>
      <c r="AF115" s="986">
        <v>9405</v>
      </c>
      <c r="AG115" s="984"/>
      <c r="AH115" s="984"/>
      <c r="AI115" s="984"/>
      <c r="AJ115" s="985"/>
      <c r="AK115" s="986">
        <v>7473</v>
      </c>
      <c r="AL115" s="984"/>
      <c r="AM115" s="984"/>
      <c r="AN115" s="984"/>
      <c r="AO115" s="985"/>
      <c r="AP115" s="987">
        <v>0.1</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v>27607</v>
      </c>
      <c r="BR115" s="875"/>
      <c r="BS115" s="875"/>
      <c r="BT115" s="875"/>
      <c r="BU115" s="875"/>
      <c r="BV115" s="875">
        <v>24287</v>
      </c>
      <c r="BW115" s="875"/>
      <c r="BX115" s="875"/>
      <c r="BY115" s="875"/>
      <c r="BZ115" s="875"/>
      <c r="CA115" s="875">
        <v>21538</v>
      </c>
      <c r="CB115" s="875"/>
      <c r="CC115" s="875"/>
      <c r="CD115" s="875"/>
      <c r="CE115" s="875"/>
      <c r="CF115" s="936">
        <v>0.2</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427</v>
      </c>
      <c r="DH115" s="838"/>
      <c r="DI115" s="838"/>
      <c r="DJ115" s="838"/>
      <c r="DK115" s="839"/>
      <c r="DL115" s="840" t="s">
        <v>430</v>
      </c>
      <c r="DM115" s="838"/>
      <c r="DN115" s="838"/>
      <c r="DO115" s="838"/>
      <c r="DP115" s="839"/>
      <c r="DQ115" s="840" t="s">
        <v>430</v>
      </c>
      <c r="DR115" s="838"/>
      <c r="DS115" s="838"/>
      <c r="DT115" s="838"/>
      <c r="DU115" s="839"/>
      <c r="DV115" s="885" t="s">
        <v>430</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404</v>
      </c>
      <c r="AB116" s="838"/>
      <c r="AC116" s="838"/>
      <c r="AD116" s="838"/>
      <c r="AE116" s="839"/>
      <c r="AF116" s="840" t="s">
        <v>428</v>
      </c>
      <c r="AG116" s="838"/>
      <c r="AH116" s="838"/>
      <c r="AI116" s="838"/>
      <c r="AJ116" s="839"/>
      <c r="AK116" s="840" t="s">
        <v>452</v>
      </c>
      <c r="AL116" s="838"/>
      <c r="AM116" s="838"/>
      <c r="AN116" s="838"/>
      <c r="AO116" s="839"/>
      <c r="AP116" s="885" t="s">
        <v>430</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452</v>
      </c>
      <c r="BW116" s="875"/>
      <c r="BX116" s="875"/>
      <c r="BY116" s="875"/>
      <c r="BZ116" s="875"/>
      <c r="CA116" s="875" t="s">
        <v>430</v>
      </c>
      <c r="CB116" s="875"/>
      <c r="CC116" s="875"/>
      <c r="CD116" s="875"/>
      <c r="CE116" s="875"/>
      <c r="CF116" s="936" t="s">
        <v>404</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168</v>
      </c>
      <c r="DH116" s="838"/>
      <c r="DI116" s="838"/>
      <c r="DJ116" s="838"/>
      <c r="DK116" s="839"/>
      <c r="DL116" s="840" t="s">
        <v>428</v>
      </c>
      <c r="DM116" s="838"/>
      <c r="DN116" s="838"/>
      <c r="DO116" s="838"/>
      <c r="DP116" s="839"/>
      <c r="DQ116" s="840" t="s">
        <v>443</v>
      </c>
      <c r="DR116" s="838"/>
      <c r="DS116" s="838"/>
      <c r="DT116" s="838"/>
      <c r="DU116" s="839"/>
      <c r="DV116" s="885" t="s">
        <v>168</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2682446</v>
      </c>
      <c r="AB117" s="970"/>
      <c r="AC117" s="970"/>
      <c r="AD117" s="970"/>
      <c r="AE117" s="971"/>
      <c r="AF117" s="972">
        <v>2798030</v>
      </c>
      <c r="AG117" s="970"/>
      <c r="AH117" s="970"/>
      <c r="AI117" s="970"/>
      <c r="AJ117" s="971"/>
      <c r="AK117" s="972">
        <v>2774090</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443</v>
      </c>
      <c r="BW117" s="875"/>
      <c r="BX117" s="875"/>
      <c r="BY117" s="875"/>
      <c r="BZ117" s="875"/>
      <c r="CA117" s="875" t="s">
        <v>431</v>
      </c>
      <c r="CB117" s="875"/>
      <c r="CC117" s="875"/>
      <c r="CD117" s="875"/>
      <c r="CE117" s="875"/>
      <c r="CF117" s="936" t="s">
        <v>431</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452</v>
      </c>
      <c r="DH117" s="838"/>
      <c r="DI117" s="838"/>
      <c r="DJ117" s="838"/>
      <c r="DK117" s="839"/>
      <c r="DL117" s="840" t="s">
        <v>452</v>
      </c>
      <c r="DM117" s="838"/>
      <c r="DN117" s="838"/>
      <c r="DO117" s="838"/>
      <c r="DP117" s="839"/>
      <c r="DQ117" s="840" t="s">
        <v>168</v>
      </c>
      <c r="DR117" s="838"/>
      <c r="DS117" s="838"/>
      <c r="DT117" s="838"/>
      <c r="DU117" s="839"/>
      <c r="DV117" s="885" t="s">
        <v>452</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300</v>
      </c>
      <c r="AG118" s="963"/>
      <c r="AH118" s="963"/>
      <c r="AI118" s="963"/>
      <c r="AJ118" s="964"/>
      <c r="AK118" s="965" t="s">
        <v>299</v>
      </c>
      <c r="AL118" s="963"/>
      <c r="AM118" s="963"/>
      <c r="AN118" s="963"/>
      <c r="AO118" s="964"/>
      <c r="AP118" s="966" t="s">
        <v>421</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430</v>
      </c>
      <c r="BR118" s="906"/>
      <c r="BS118" s="906"/>
      <c r="BT118" s="906"/>
      <c r="BU118" s="906"/>
      <c r="BV118" s="906" t="s">
        <v>427</v>
      </c>
      <c r="BW118" s="906"/>
      <c r="BX118" s="906"/>
      <c r="BY118" s="906"/>
      <c r="BZ118" s="906"/>
      <c r="CA118" s="906" t="s">
        <v>428</v>
      </c>
      <c r="CB118" s="906"/>
      <c r="CC118" s="906"/>
      <c r="CD118" s="906"/>
      <c r="CE118" s="906"/>
      <c r="CF118" s="936" t="s">
        <v>452</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443</v>
      </c>
      <c r="DH118" s="838"/>
      <c r="DI118" s="838"/>
      <c r="DJ118" s="838"/>
      <c r="DK118" s="839"/>
      <c r="DL118" s="840" t="s">
        <v>431</v>
      </c>
      <c r="DM118" s="838"/>
      <c r="DN118" s="838"/>
      <c r="DO118" s="838"/>
      <c r="DP118" s="839"/>
      <c r="DQ118" s="840" t="s">
        <v>168</v>
      </c>
      <c r="DR118" s="838"/>
      <c r="DS118" s="838"/>
      <c r="DT118" s="838"/>
      <c r="DU118" s="839"/>
      <c r="DV118" s="885" t="s">
        <v>447</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168</v>
      </c>
      <c r="AB119" s="956"/>
      <c r="AC119" s="956"/>
      <c r="AD119" s="956"/>
      <c r="AE119" s="957"/>
      <c r="AF119" s="958" t="s">
        <v>447</v>
      </c>
      <c r="AG119" s="956"/>
      <c r="AH119" s="956"/>
      <c r="AI119" s="956"/>
      <c r="AJ119" s="957"/>
      <c r="AK119" s="958" t="s">
        <v>168</v>
      </c>
      <c r="AL119" s="956"/>
      <c r="AM119" s="956"/>
      <c r="AN119" s="956"/>
      <c r="AO119" s="957"/>
      <c r="AP119" s="959" t="s">
        <v>443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460</v>
      </c>
      <c r="BP119" s="939"/>
      <c r="BQ119" s="943">
        <v>30094465</v>
      </c>
      <c r="BR119" s="906"/>
      <c r="BS119" s="906"/>
      <c r="BT119" s="906"/>
      <c r="BU119" s="906"/>
      <c r="BV119" s="906">
        <v>29646947</v>
      </c>
      <c r="BW119" s="906"/>
      <c r="BX119" s="906"/>
      <c r="BY119" s="906"/>
      <c r="BZ119" s="906"/>
      <c r="CA119" s="906">
        <v>28810784</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8765</v>
      </c>
      <c r="DH119" s="821"/>
      <c r="DI119" s="821"/>
      <c r="DJ119" s="821"/>
      <c r="DK119" s="822"/>
      <c r="DL119" s="823">
        <v>4921</v>
      </c>
      <c r="DM119" s="821"/>
      <c r="DN119" s="821"/>
      <c r="DO119" s="821"/>
      <c r="DP119" s="822"/>
      <c r="DQ119" s="823">
        <v>2035</v>
      </c>
      <c r="DR119" s="821"/>
      <c r="DS119" s="821"/>
      <c r="DT119" s="821"/>
      <c r="DU119" s="822"/>
      <c r="DV119" s="909">
        <v>0</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427</v>
      </c>
      <c r="AB120" s="838"/>
      <c r="AC120" s="838"/>
      <c r="AD120" s="838"/>
      <c r="AE120" s="839"/>
      <c r="AF120" s="840" t="s">
        <v>452</v>
      </c>
      <c r="AG120" s="838"/>
      <c r="AH120" s="838"/>
      <c r="AI120" s="838"/>
      <c r="AJ120" s="839"/>
      <c r="AK120" s="840" t="s">
        <v>428</v>
      </c>
      <c r="AL120" s="838"/>
      <c r="AM120" s="838"/>
      <c r="AN120" s="838"/>
      <c r="AO120" s="839"/>
      <c r="AP120" s="885" t="s">
        <v>452</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8629466</v>
      </c>
      <c r="BR120" s="903"/>
      <c r="BS120" s="903"/>
      <c r="BT120" s="903"/>
      <c r="BU120" s="903"/>
      <c r="BV120" s="903">
        <v>8450136</v>
      </c>
      <c r="BW120" s="903"/>
      <c r="BX120" s="903"/>
      <c r="BY120" s="903"/>
      <c r="BZ120" s="903"/>
      <c r="CA120" s="903">
        <v>8536601</v>
      </c>
      <c r="CB120" s="903"/>
      <c r="CC120" s="903"/>
      <c r="CD120" s="903"/>
      <c r="CE120" s="903"/>
      <c r="CF120" s="927">
        <v>79.3</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768693</v>
      </c>
      <c r="DH120" s="903"/>
      <c r="DI120" s="903"/>
      <c r="DJ120" s="903"/>
      <c r="DK120" s="903"/>
      <c r="DL120" s="903">
        <v>688264</v>
      </c>
      <c r="DM120" s="903"/>
      <c r="DN120" s="903"/>
      <c r="DO120" s="903"/>
      <c r="DP120" s="903"/>
      <c r="DQ120" s="903">
        <v>640168</v>
      </c>
      <c r="DR120" s="903"/>
      <c r="DS120" s="903"/>
      <c r="DT120" s="903"/>
      <c r="DU120" s="903"/>
      <c r="DV120" s="904">
        <v>5.9</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168</v>
      </c>
      <c r="AG121" s="838"/>
      <c r="AH121" s="838"/>
      <c r="AI121" s="838"/>
      <c r="AJ121" s="839"/>
      <c r="AK121" s="840" t="s">
        <v>452</v>
      </c>
      <c r="AL121" s="838"/>
      <c r="AM121" s="838"/>
      <c r="AN121" s="838"/>
      <c r="AO121" s="839"/>
      <c r="AP121" s="885" t="s">
        <v>431</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532376</v>
      </c>
      <c r="BR121" s="875"/>
      <c r="BS121" s="875"/>
      <c r="BT121" s="875"/>
      <c r="BU121" s="875"/>
      <c r="BV121" s="875">
        <v>479775</v>
      </c>
      <c r="BW121" s="875"/>
      <c r="BX121" s="875"/>
      <c r="BY121" s="875"/>
      <c r="BZ121" s="875"/>
      <c r="CA121" s="875">
        <v>449222</v>
      </c>
      <c r="CB121" s="875"/>
      <c r="CC121" s="875"/>
      <c r="CD121" s="875"/>
      <c r="CE121" s="875"/>
      <c r="CF121" s="936">
        <v>4.2</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179715</v>
      </c>
      <c r="DH121" s="875"/>
      <c r="DI121" s="875"/>
      <c r="DJ121" s="875"/>
      <c r="DK121" s="875"/>
      <c r="DL121" s="875">
        <v>238850</v>
      </c>
      <c r="DM121" s="875"/>
      <c r="DN121" s="875"/>
      <c r="DO121" s="875"/>
      <c r="DP121" s="875"/>
      <c r="DQ121" s="875">
        <v>516277</v>
      </c>
      <c r="DR121" s="875"/>
      <c r="DS121" s="875"/>
      <c r="DT121" s="875"/>
      <c r="DU121" s="875"/>
      <c r="DV121" s="852">
        <v>4.8</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443</v>
      </c>
      <c r="AB122" s="838"/>
      <c r="AC122" s="838"/>
      <c r="AD122" s="838"/>
      <c r="AE122" s="839"/>
      <c r="AF122" s="840" t="s">
        <v>443</v>
      </c>
      <c r="AG122" s="838"/>
      <c r="AH122" s="838"/>
      <c r="AI122" s="838"/>
      <c r="AJ122" s="839"/>
      <c r="AK122" s="840" t="s">
        <v>168</v>
      </c>
      <c r="AL122" s="838"/>
      <c r="AM122" s="838"/>
      <c r="AN122" s="838"/>
      <c r="AO122" s="839"/>
      <c r="AP122" s="885" t="s">
        <v>447</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18514477</v>
      </c>
      <c r="BR122" s="906"/>
      <c r="BS122" s="906"/>
      <c r="BT122" s="906"/>
      <c r="BU122" s="906"/>
      <c r="BV122" s="906">
        <v>18065824</v>
      </c>
      <c r="BW122" s="906"/>
      <c r="BX122" s="906"/>
      <c r="BY122" s="906"/>
      <c r="BZ122" s="906"/>
      <c r="CA122" s="906">
        <v>17672401</v>
      </c>
      <c r="CB122" s="906"/>
      <c r="CC122" s="906"/>
      <c r="CD122" s="906"/>
      <c r="CE122" s="906"/>
      <c r="CF122" s="907">
        <v>164.1</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430724</v>
      </c>
      <c r="DH122" s="875"/>
      <c r="DI122" s="875"/>
      <c r="DJ122" s="875"/>
      <c r="DK122" s="875"/>
      <c r="DL122" s="875">
        <v>388144</v>
      </c>
      <c r="DM122" s="875"/>
      <c r="DN122" s="875"/>
      <c r="DO122" s="875"/>
      <c r="DP122" s="875"/>
      <c r="DQ122" s="875">
        <v>345251</v>
      </c>
      <c r="DR122" s="875"/>
      <c r="DS122" s="875"/>
      <c r="DT122" s="875"/>
      <c r="DU122" s="875"/>
      <c r="DV122" s="852">
        <v>3.2</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428</v>
      </c>
      <c r="AB123" s="838"/>
      <c r="AC123" s="838"/>
      <c r="AD123" s="838"/>
      <c r="AE123" s="839"/>
      <c r="AF123" s="840" t="s">
        <v>168</v>
      </c>
      <c r="AG123" s="838"/>
      <c r="AH123" s="838"/>
      <c r="AI123" s="838"/>
      <c r="AJ123" s="839"/>
      <c r="AK123" s="840" t="s">
        <v>168</v>
      </c>
      <c r="AL123" s="838"/>
      <c r="AM123" s="838"/>
      <c r="AN123" s="838"/>
      <c r="AO123" s="839"/>
      <c r="AP123" s="885" t="s">
        <v>452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471</v>
      </c>
      <c r="BP123" s="939"/>
      <c r="BQ123" s="893">
        <v>27676319</v>
      </c>
      <c r="BR123" s="894"/>
      <c r="BS123" s="894"/>
      <c r="BT123" s="894"/>
      <c r="BU123" s="894"/>
      <c r="BV123" s="894">
        <v>26995735</v>
      </c>
      <c r="BW123" s="894"/>
      <c r="BX123" s="894"/>
      <c r="BY123" s="894"/>
      <c r="BZ123" s="894"/>
      <c r="CA123" s="894">
        <v>26658224</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447</v>
      </c>
      <c r="DH123" s="838"/>
      <c r="DI123" s="838"/>
      <c r="DJ123" s="838"/>
      <c r="DK123" s="839"/>
      <c r="DL123" s="840" t="s">
        <v>428</v>
      </c>
      <c r="DM123" s="838"/>
      <c r="DN123" s="838"/>
      <c r="DO123" s="838"/>
      <c r="DP123" s="839"/>
      <c r="DQ123" s="840" t="s">
        <v>452</v>
      </c>
      <c r="DR123" s="838"/>
      <c r="DS123" s="838"/>
      <c r="DT123" s="838"/>
      <c r="DU123" s="839"/>
      <c r="DV123" s="885" t="s">
        <v>428</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428</v>
      </c>
      <c r="AG124" s="838"/>
      <c r="AH124" s="838"/>
      <c r="AI124" s="838"/>
      <c r="AJ124" s="839"/>
      <c r="AK124" s="840" t="s">
        <v>447</v>
      </c>
      <c r="AL124" s="838"/>
      <c r="AM124" s="838"/>
      <c r="AN124" s="838"/>
      <c r="AO124" s="839"/>
      <c r="AP124" s="885" t="s">
        <v>428</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21.4</v>
      </c>
      <c r="BR124" s="892"/>
      <c r="BS124" s="892"/>
      <c r="BT124" s="892"/>
      <c r="BU124" s="892"/>
      <c r="BV124" s="892">
        <v>24</v>
      </c>
      <c r="BW124" s="892"/>
      <c r="BX124" s="892"/>
      <c r="BY124" s="892"/>
      <c r="BZ124" s="892"/>
      <c r="CA124" s="892">
        <v>19.899999999999999</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v>506926</v>
      </c>
      <c r="DH124" s="821"/>
      <c r="DI124" s="821"/>
      <c r="DJ124" s="821"/>
      <c r="DK124" s="822"/>
      <c r="DL124" s="823">
        <v>511594</v>
      </c>
      <c r="DM124" s="821"/>
      <c r="DN124" s="821"/>
      <c r="DO124" s="821"/>
      <c r="DP124" s="822"/>
      <c r="DQ124" s="823" t="s">
        <v>437</v>
      </c>
      <c r="DR124" s="821"/>
      <c r="DS124" s="821"/>
      <c r="DT124" s="821"/>
      <c r="DU124" s="822"/>
      <c r="DV124" s="909" t="s">
        <v>452</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452</v>
      </c>
      <c r="AB125" s="838"/>
      <c r="AC125" s="838"/>
      <c r="AD125" s="838"/>
      <c r="AE125" s="839"/>
      <c r="AF125" s="840" t="s">
        <v>452</v>
      </c>
      <c r="AG125" s="838"/>
      <c r="AH125" s="838"/>
      <c r="AI125" s="838"/>
      <c r="AJ125" s="839"/>
      <c r="AK125" s="840" t="s">
        <v>452</v>
      </c>
      <c r="AL125" s="838"/>
      <c r="AM125" s="838"/>
      <c r="AN125" s="838"/>
      <c r="AO125" s="839"/>
      <c r="AP125" s="885" t="s">
        <v>452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452</v>
      </c>
      <c r="DH125" s="903"/>
      <c r="DI125" s="903"/>
      <c r="DJ125" s="903"/>
      <c r="DK125" s="903"/>
      <c r="DL125" s="903" t="s">
        <v>477</v>
      </c>
      <c r="DM125" s="903"/>
      <c r="DN125" s="903"/>
      <c r="DO125" s="903"/>
      <c r="DP125" s="903"/>
      <c r="DQ125" s="903" t="s">
        <v>168</v>
      </c>
      <c r="DR125" s="903"/>
      <c r="DS125" s="903"/>
      <c r="DT125" s="903"/>
      <c r="DU125" s="903"/>
      <c r="DV125" s="904" t="s">
        <v>452</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9759</v>
      </c>
      <c r="AB126" s="838"/>
      <c r="AC126" s="838"/>
      <c r="AD126" s="838"/>
      <c r="AE126" s="839"/>
      <c r="AF126" s="840">
        <v>6603</v>
      </c>
      <c r="AG126" s="838"/>
      <c r="AH126" s="838"/>
      <c r="AI126" s="838"/>
      <c r="AJ126" s="839"/>
      <c r="AK126" s="840">
        <v>5146</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168</v>
      </c>
      <c r="DH126" s="875"/>
      <c r="DI126" s="875"/>
      <c r="DJ126" s="875"/>
      <c r="DK126" s="875"/>
      <c r="DL126" s="875" t="s">
        <v>452</v>
      </c>
      <c r="DM126" s="875"/>
      <c r="DN126" s="875"/>
      <c r="DO126" s="875"/>
      <c r="DP126" s="875"/>
      <c r="DQ126" s="875" t="s">
        <v>452</v>
      </c>
      <c r="DR126" s="875"/>
      <c r="DS126" s="875"/>
      <c r="DT126" s="875"/>
      <c r="DU126" s="875"/>
      <c r="DV126" s="852" t="s">
        <v>427</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3461</v>
      </c>
      <c r="AB127" s="838"/>
      <c r="AC127" s="838"/>
      <c r="AD127" s="838"/>
      <c r="AE127" s="839"/>
      <c r="AF127" s="840">
        <v>2802</v>
      </c>
      <c r="AG127" s="838"/>
      <c r="AH127" s="838"/>
      <c r="AI127" s="838"/>
      <c r="AJ127" s="839"/>
      <c r="AK127" s="840">
        <v>2327</v>
      </c>
      <c r="AL127" s="838"/>
      <c r="AM127" s="838"/>
      <c r="AN127" s="838"/>
      <c r="AO127" s="839"/>
      <c r="AP127" s="885">
        <v>0</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437</v>
      </c>
      <c r="DH127" s="875"/>
      <c r="DI127" s="875"/>
      <c r="DJ127" s="875"/>
      <c r="DK127" s="875"/>
      <c r="DL127" s="875" t="s">
        <v>452</v>
      </c>
      <c r="DM127" s="875"/>
      <c r="DN127" s="875"/>
      <c r="DO127" s="875"/>
      <c r="DP127" s="875"/>
      <c r="DQ127" s="875" t="s">
        <v>452</v>
      </c>
      <c r="DR127" s="875"/>
      <c r="DS127" s="875"/>
      <c r="DT127" s="875"/>
      <c r="DU127" s="875"/>
      <c r="DV127" s="852" t="s">
        <v>437</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88326</v>
      </c>
      <c r="AB128" s="859"/>
      <c r="AC128" s="859"/>
      <c r="AD128" s="859"/>
      <c r="AE128" s="860"/>
      <c r="AF128" s="861">
        <v>82288</v>
      </c>
      <c r="AG128" s="859"/>
      <c r="AH128" s="859"/>
      <c r="AI128" s="859"/>
      <c r="AJ128" s="860"/>
      <c r="AK128" s="861">
        <v>76809</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168</v>
      </c>
      <c r="BG128" s="845"/>
      <c r="BH128" s="845"/>
      <c r="BI128" s="845"/>
      <c r="BJ128" s="845"/>
      <c r="BK128" s="845"/>
      <c r="BL128" s="868"/>
      <c r="BM128" s="844">
        <v>12.98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v>27607</v>
      </c>
      <c r="DH128" s="849"/>
      <c r="DI128" s="849"/>
      <c r="DJ128" s="849"/>
      <c r="DK128" s="849"/>
      <c r="DL128" s="849">
        <v>24287</v>
      </c>
      <c r="DM128" s="849"/>
      <c r="DN128" s="849"/>
      <c r="DO128" s="849"/>
      <c r="DP128" s="849"/>
      <c r="DQ128" s="849">
        <v>21538</v>
      </c>
      <c r="DR128" s="849"/>
      <c r="DS128" s="849"/>
      <c r="DT128" s="849"/>
      <c r="DU128" s="849"/>
      <c r="DV128" s="850">
        <v>0.2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13095456</v>
      </c>
      <c r="AB129" s="838"/>
      <c r="AC129" s="838"/>
      <c r="AD129" s="838"/>
      <c r="AE129" s="839"/>
      <c r="AF129" s="840">
        <v>12905462</v>
      </c>
      <c r="AG129" s="838"/>
      <c r="AH129" s="838"/>
      <c r="AI129" s="838"/>
      <c r="AJ129" s="839"/>
      <c r="AK129" s="840">
        <v>12644950</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491</v>
      </c>
      <c r="BG129" s="828"/>
      <c r="BH129" s="828"/>
      <c r="BI129" s="828"/>
      <c r="BJ129" s="828"/>
      <c r="BK129" s="828"/>
      <c r="BL129" s="829"/>
      <c r="BM129" s="827">
        <v>17.98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1802678</v>
      </c>
      <c r="AB130" s="838"/>
      <c r="AC130" s="838"/>
      <c r="AD130" s="838"/>
      <c r="AE130" s="839"/>
      <c r="AF130" s="840">
        <v>1897253</v>
      </c>
      <c r="AG130" s="838"/>
      <c r="AH130" s="838"/>
      <c r="AI130" s="838"/>
      <c r="AJ130" s="839"/>
      <c r="AK130" s="840">
        <v>1874020</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7.3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11292778</v>
      </c>
      <c r="AB131" s="821"/>
      <c r="AC131" s="821"/>
      <c r="AD131" s="821"/>
      <c r="AE131" s="822"/>
      <c r="AF131" s="823">
        <v>11008209</v>
      </c>
      <c r="AG131" s="821"/>
      <c r="AH131" s="821"/>
      <c r="AI131" s="821"/>
      <c r="AJ131" s="822"/>
      <c r="AK131" s="823">
        <v>10770930</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19.899999999999999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7.008390672</v>
      </c>
      <c r="AB132" s="801"/>
      <c r="AC132" s="801"/>
      <c r="AD132" s="801"/>
      <c r="AE132" s="802"/>
      <c r="AF132" s="803">
        <v>7.4352603589999999</v>
      </c>
      <c r="AG132" s="801"/>
      <c r="AH132" s="801"/>
      <c r="AI132" s="801"/>
      <c r="AJ132" s="802"/>
      <c r="AK132" s="803">
        <v>7.6433604150000001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6.8</v>
      </c>
      <c r="AB133" s="780"/>
      <c r="AC133" s="780"/>
      <c r="AD133" s="780"/>
      <c r="AE133" s="781"/>
      <c r="AF133" s="779">
        <v>7</v>
      </c>
      <c r="AG133" s="780"/>
      <c r="AH133" s="780"/>
      <c r="AI133" s="780"/>
      <c r="AJ133" s="781"/>
      <c r="AK133" s="779">
        <v>7.3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1FXB0FLLSADL+w9cKDlr0dRqbQqXY8rmkm3zKr8QPHOxuh0q7HPLQCw+Qq/SQQRcJvHbH9ZgVPlU2LlJf7Kw==" saltValue="c7HQC80t631LZlqN8RkP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qMaqBOT7HjAPQ/SRWHdSXd9KKDGomYQcPrKe2XOxRlifNWxmuo1DzC7pef0/p5QfQU+2siHU3kvsO7EnS4WVw==" saltValue="JYNgtjCSdRp3+ebmMzI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JWuPt4pPcGEGHbY6FImoEH7oFjW8lVQL0TvSQZ+XeixQvRPfzwKHqKEfVp3UaC+H9yTPpQC/6EiQDYC1tus+Q==" saltValue="Wco9GDEbBQWeFjbEEC1v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508</v>
      </c>
      <c r="AL9" s="1206"/>
      <c r="AM9" s="1206"/>
      <c r="AN9" s="1207"/>
      <c r="AO9" s="292">
        <v>3720916</v>
      </c>
      <c r="AP9" s="292">
        <v>103491</v>
      </c>
      <c r="AQ9" s="293">
        <v>82371</v>
      </c>
      <c r="AR9" s="294">
        <v>25.6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509</v>
      </c>
      <c r="AL10" s="1206"/>
      <c r="AM10" s="1206"/>
      <c r="AN10" s="1207"/>
      <c r="AO10" s="295">
        <v>154962</v>
      </c>
      <c r="AP10" s="295">
        <v>4310</v>
      </c>
      <c r="AQ10" s="296">
        <v>6066</v>
      </c>
      <c r="AR10" s="297">
        <v>-28.9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510</v>
      </c>
      <c r="AL11" s="1206"/>
      <c r="AM11" s="1206"/>
      <c r="AN11" s="1207"/>
      <c r="AO11" s="295">
        <v>611293</v>
      </c>
      <c r="AP11" s="295">
        <v>17002</v>
      </c>
      <c r="AQ11" s="296">
        <v>9057</v>
      </c>
      <c r="AR11" s="297">
        <v>87.7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511</v>
      </c>
      <c r="AL12" s="1206"/>
      <c r="AM12" s="1206"/>
      <c r="AN12" s="1207"/>
      <c r="AO12" s="295" t="s">
        <v>512</v>
      </c>
      <c r="AP12" s="295" t="s">
        <v>512</v>
      </c>
      <c r="AQ12" s="296">
        <v>875</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513</v>
      </c>
      <c r="AL13" s="1206"/>
      <c r="AM13" s="1206"/>
      <c r="AN13" s="1207"/>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514</v>
      </c>
      <c r="AL14" s="1206"/>
      <c r="AM14" s="1206"/>
      <c r="AN14" s="1207"/>
      <c r="AO14" s="295">
        <v>113521</v>
      </c>
      <c r="AP14" s="295">
        <v>3157</v>
      </c>
      <c r="AQ14" s="296">
        <v>3722</v>
      </c>
      <c r="AR14" s="297">
        <v>-15.2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515</v>
      </c>
      <c r="AL15" s="1206"/>
      <c r="AM15" s="1206"/>
      <c r="AN15" s="1207"/>
      <c r="AO15" s="295">
        <v>121972</v>
      </c>
      <c r="AP15" s="295">
        <v>3392</v>
      </c>
      <c r="AQ15" s="296">
        <v>1782</v>
      </c>
      <c r="AR15" s="297">
        <v>90.3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516</v>
      </c>
      <c r="AL16" s="1209"/>
      <c r="AM16" s="1209"/>
      <c r="AN16" s="1210"/>
      <c r="AO16" s="295">
        <v>-458448</v>
      </c>
      <c r="AP16" s="295">
        <v>-12751</v>
      </c>
      <c r="AQ16" s="296">
        <v>-7713</v>
      </c>
      <c r="AR16" s="297">
        <v>65.3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181</v>
      </c>
      <c r="AL17" s="1209"/>
      <c r="AM17" s="1209"/>
      <c r="AN17" s="1210"/>
      <c r="AO17" s="295">
        <v>4264216</v>
      </c>
      <c r="AP17" s="295">
        <v>118602</v>
      </c>
      <c r="AQ17" s="296">
        <v>96161</v>
      </c>
      <c r="AR17" s="297">
        <v>23.3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521</v>
      </c>
      <c r="AL21" s="1203"/>
      <c r="AM21" s="1203"/>
      <c r="AN21" s="1204"/>
      <c r="AO21" s="307">
        <v>10.68</v>
      </c>
      <c r="AP21" s="308">
        <v>9.48</v>
      </c>
      <c r="AQ21" s="309">
        <v>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522</v>
      </c>
      <c r="AL22" s="1203"/>
      <c r="AM22" s="1203"/>
      <c r="AN22" s="1204"/>
      <c r="AO22" s="312">
        <v>98.5</v>
      </c>
      <c r="AP22" s="313">
        <v>97.6</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527</v>
      </c>
      <c r="AL32" s="1194"/>
      <c r="AM32" s="1194"/>
      <c r="AN32" s="1195"/>
      <c r="AO32" s="322">
        <v>2410088</v>
      </c>
      <c r="AP32" s="322">
        <v>67033</v>
      </c>
      <c r="AQ32" s="323">
        <v>62678</v>
      </c>
      <c r="AR32" s="324">
        <v>6.9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528</v>
      </c>
      <c r="AL33" s="1194"/>
      <c r="AM33" s="1194"/>
      <c r="AN33" s="119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529</v>
      </c>
      <c r="AL34" s="1194"/>
      <c r="AM34" s="1194"/>
      <c r="AN34" s="1195"/>
      <c r="AO34" s="322" t="s">
        <v>512</v>
      </c>
      <c r="AP34" s="322" t="s">
        <v>512</v>
      </c>
      <c r="AQ34" s="323">
        <v>19</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530</v>
      </c>
      <c r="AL35" s="1194"/>
      <c r="AM35" s="1194"/>
      <c r="AN35" s="1195"/>
      <c r="AO35" s="322">
        <v>189730</v>
      </c>
      <c r="AP35" s="322">
        <v>5277</v>
      </c>
      <c r="AQ35" s="323">
        <v>17584</v>
      </c>
      <c r="AR35" s="324">
        <v>-70</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531</v>
      </c>
      <c r="AL36" s="1194"/>
      <c r="AM36" s="1194"/>
      <c r="AN36" s="1195"/>
      <c r="AO36" s="322">
        <v>166799</v>
      </c>
      <c r="AP36" s="322">
        <v>4639</v>
      </c>
      <c r="AQ36" s="323">
        <v>3772</v>
      </c>
      <c r="AR36" s="324">
        <v>23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532</v>
      </c>
      <c r="AL37" s="1194"/>
      <c r="AM37" s="1194"/>
      <c r="AN37" s="1195"/>
      <c r="AO37" s="322">
        <v>7473</v>
      </c>
      <c r="AP37" s="322">
        <v>208</v>
      </c>
      <c r="AQ37" s="323">
        <v>765</v>
      </c>
      <c r="AR37" s="324">
        <v>-72.8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533</v>
      </c>
      <c r="AL38" s="1197"/>
      <c r="AM38" s="1197"/>
      <c r="AN38" s="1198"/>
      <c r="AO38" s="325" t="s">
        <v>512</v>
      </c>
      <c r="AP38" s="325" t="s">
        <v>512</v>
      </c>
      <c r="AQ38" s="326">
        <v>1</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534</v>
      </c>
      <c r="AL39" s="1197"/>
      <c r="AM39" s="1197"/>
      <c r="AN39" s="1198"/>
      <c r="AO39" s="322">
        <v>-76809</v>
      </c>
      <c r="AP39" s="322">
        <v>-2136</v>
      </c>
      <c r="AQ39" s="323">
        <v>-2998</v>
      </c>
      <c r="AR39" s="324">
        <v>-28.8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535</v>
      </c>
      <c r="AL40" s="1194"/>
      <c r="AM40" s="1194"/>
      <c r="AN40" s="1195"/>
      <c r="AO40" s="322">
        <v>-1874020</v>
      </c>
      <c r="AP40" s="322">
        <v>-52123</v>
      </c>
      <c r="AQ40" s="323">
        <v>-59283</v>
      </c>
      <c r="AR40" s="324">
        <v>-12.1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294</v>
      </c>
      <c r="AL41" s="1200"/>
      <c r="AM41" s="1200"/>
      <c r="AN41" s="1201"/>
      <c r="AO41" s="322">
        <v>823261</v>
      </c>
      <c r="AP41" s="322">
        <v>22898</v>
      </c>
      <c r="AQ41" s="323">
        <v>22539</v>
      </c>
      <c r="AR41" s="324">
        <v>1.6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503</v>
      </c>
      <c r="AN49" s="1188" t="s">
        <v>539</v>
      </c>
      <c r="AO49" s="1189"/>
      <c r="AP49" s="1189"/>
      <c r="AQ49" s="1189"/>
      <c r="AR49" s="119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4524264</v>
      </c>
      <c r="AN51" s="344">
        <v>117571</v>
      </c>
      <c r="AO51" s="345">
        <v>35.6</v>
      </c>
      <c r="AP51" s="346">
        <v>84389</v>
      </c>
      <c r="AQ51" s="347">
        <v>19.7</v>
      </c>
      <c r="AR51" s="348">
        <v>15.9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2699077</v>
      </c>
      <c r="AN52" s="352">
        <v>70141</v>
      </c>
      <c r="AO52" s="353">
        <v>46.1</v>
      </c>
      <c r="AP52" s="354">
        <v>44339</v>
      </c>
      <c r="AQ52" s="355">
        <v>17.2</v>
      </c>
      <c r="AR52" s="356">
        <v>28.9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3608709</v>
      </c>
      <c r="AN53" s="344">
        <v>95405</v>
      </c>
      <c r="AO53" s="345">
        <v>-18.899999999999999</v>
      </c>
      <c r="AP53" s="346">
        <v>83623</v>
      </c>
      <c r="AQ53" s="347">
        <v>-0.9</v>
      </c>
      <c r="AR53" s="348">
        <v>-18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2003089</v>
      </c>
      <c r="AN54" s="352">
        <v>52957</v>
      </c>
      <c r="AO54" s="353">
        <v>-24.5</v>
      </c>
      <c r="AP54" s="354">
        <v>48787</v>
      </c>
      <c r="AQ54" s="355">
        <v>10</v>
      </c>
      <c r="AR54" s="356">
        <v>-34.5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2360971</v>
      </c>
      <c r="AN55" s="344">
        <v>63307</v>
      </c>
      <c r="AO55" s="345">
        <v>-33.6</v>
      </c>
      <c r="AP55" s="346">
        <v>87974</v>
      </c>
      <c r="AQ55" s="347">
        <v>5.2</v>
      </c>
      <c r="AR55" s="348">
        <v>-38.799999999999997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1471806</v>
      </c>
      <c r="AN56" s="352">
        <v>39465</v>
      </c>
      <c r="AO56" s="353">
        <v>-25.5</v>
      </c>
      <c r="AP56" s="354">
        <v>48183</v>
      </c>
      <c r="AQ56" s="355">
        <v>-1.2</v>
      </c>
      <c r="AR56" s="356">
        <v>-24.3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2339922</v>
      </c>
      <c r="AN57" s="344">
        <v>63924</v>
      </c>
      <c r="AO57" s="345">
        <v>1</v>
      </c>
      <c r="AP57" s="346">
        <v>78864</v>
      </c>
      <c r="AQ57" s="347">
        <v>-10.4</v>
      </c>
      <c r="AR57" s="348">
        <v>11.4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1239087</v>
      </c>
      <c r="AN58" s="352">
        <v>33850</v>
      </c>
      <c r="AO58" s="353">
        <v>-14.2</v>
      </c>
      <c r="AP58" s="354">
        <v>46136</v>
      </c>
      <c r="AQ58" s="355">
        <v>-4.2</v>
      </c>
      <c r="AR58" s="356">
        <v>-10</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2796929</v>
      </c>
      <c r="AN59" s="344">
        <v>77792</v>
      </c>
      <c r="AO59" s="345">
        <v>21.7</v>
      </c>
      <c r="AP59" s="346">
        <v>85042</v>
      </c>
      <c r="AQ59" s="347">
        <v>7.8</v>
      </c>
      <c r="AR59" s="348">
        <v>13.9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1262607</v>
      </c>
      <c r="AN60" s="352">
        <v>35117</v>
      </c>
      <c r="AO60" s="353">
        <v>3.7</v>
      </c>
      <c r="AP60" s="354">
        <v>50806</v>
      </c>
      <c r="AQ60" s="355">
        <v>10.1</v>
      </c>
      <c r="AR60" s="356">
        <v>-6.4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3126159</v>
      </c>
      <c r="AN61" s="359">
        <v>83600</v>
      </c>
      <c r="AO61" s="360">
        <v>1.2</v>
      </c>
      <c r="AP61" s="361">
        <v>83978</v>
      </c>
      <c r="AQ61" s="362">
        <v>4.3</v>
      </c>
      <c r="AR61" s="348">
        <v>-3.1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1735133</v>
      </c>
      <c r="AN62" s="352">
        <v>46306</v>
      </c>
      <c r="AO62" s="353">
        <v>-2.9</v>
      </c>
      <c r="AP62" s="354">
        <v>47650</v>
      </c>
      <c r="AQ62" s="355">
        <v>6.4</v>
      </c>
      <c r="AR62" s="356">
        <v>-9.3000000000000007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1uJzRdVzDIDlj7TvEbPFuPBnbmwiWwQlY+yUcJ5D2/JlPQNevPvcEPobVnT1MkzbSVPdb1LzTOnOgqdLMKwSpw==" saltValue="t373FLR4r5hm8difXUMz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37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NhYK09hzN0LLjDftbAZ2elpSH9mxishNqJDUx8rSX3KIqOxWvciPpv8pNdOLfx39f7IK29nFn19pdXu2uo9dQ==" saltValue="K2xnqAj2nE+8qCv3oZtv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37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NRmnDYneVUpqqV3tdwNlPH7CRFQa61wSZ0qkBeaRb1GIZiZe1eERksIat2ocRxLaW+gN19psmpJyagjFulxDg==" saltValue="5Xkh/teCJhXRZW9hauHU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1" t="s">
        <v>3</v>
      </c>
      <c r="D47" s="1211"/>
      <c r="E47" s="1212"/>
      <c r="F47" s="11">
        <v>28.53</v>
      </c>
      <c r="G47" s="12">
        <v>28.54</v>
      </c>
      <c r="H47" s="12">
        <v>28.02</v>
      </c>
      <c r="I47" s="12">
        <v>27.72</v>
      </c>
      <c r="J47" s="13">
        <v>29.23</v>
      </c>
    </row>
    <row r="48" spans="2:10" ht="57.75" customHeight="1">
      <c r="B48" s="14"/>
      <c r="C48" s="1213" t="s">
        <v>4</v>
      </c>
      <c r="D48" s="1213"/>
      <c r="E48" s="1214"/>
      <c r="F48" s="15">
        <v>5.04</v>
      </c>
      <c r="G48" s="16">
        <v>3.39</v>
      </c>
      <c r="H48" s="16">
        <v>6.07</v>
      </c>
      <c r="I48" s="16">
        <v>4.7</v>
      </c>
      <c r="J48" s="17">
        <v>5.65</v>
      </c>
    </row>
    <row r="49" spans="2:10" ht="57.75" customHeight="1" thickBot="1">
      <c r="B49" s="18"/>
      <c r="C49" s="1215" t="s">
        <v>5</v>
      </c>
      <c r="D49" s="1215"/>
      <c r="E49" s="1216"/>
      <c r="F49" s="19">
        <v>1.29</v>
      </c>
      <c r="G49" s="20" t="s">
        <v>560</v>
      </c>
      <c r="H49" s="20">
        <v>0.18</v>
      </c>
      <c r="I49" s="20" t="s">
        <v>561</v>
      </c>
      <c r="J49" s="21" t="s">
        <v>562</v>
      </c>
    </row>
    <row r="50" spans="2:10" ht="13.5" customHeight="1"/>
    <row r="51" spans="2:10" ht="13.5" hidden="1" customHeight="1"/>
    <row r="52" spans="2:10" ht="13.5" hidden="1" customHeight="1"/>
    <row r="53" spans="2:10" ht="13.5" hidden="1" customHeight="1"/>
  </sheetData>
  <sheetProtection algorithmName="SHA-512" hashValue="gYaEZKy1mdM2DhnMK8V9khB+EU2QrBirdc2dof/8r/uHRs0putIjlL+7C6mQKI/CJ4NQJye29Crl3W1ura7FHg==" saltValue="9a8Ooe+cNHKJBBCyA+Y6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2019-07-04T22:35:42Z</cp:lastPrinted>
  <dcterms:created xsi:type="dcterms:W3CDTF">2019-02-14T05:26:22Z</dcterms:created>
  <dcterms:modified xsi:type="dcterms:W3CDTF">2019-11-11T00:15:43Z</dcterms:modified>
  <cp:category/>
</cp:coreProperties>
</file>