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l="1"/>
  <c r="BE35" i="10" s="1"/>
  <c r="BE36" i="10" s="1"/>
  <c r="BE37" i="10" s="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<sst xmlns="http://schemas.openxmlformats.org/spreadsheetml/2006/main" count="1073" uniqueCount="590">
  <si>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</si>
  <si>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</si>
  <si>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</si>
  <si>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</si>
  <si>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</si>
  <si>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</si>
  <si>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</si>
  <si>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</si>
  <si>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</si>
  <si>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</si>
  <si>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</si>
  <si>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</si>
  <si>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</si>
  <si>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</si>
  <si>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</si>
  <si>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</si>
  <si>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</si>
  <si>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</si>
  <si>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</si>
  <si>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</si>
  <si>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</si>
  <si>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</si>
  <si>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</si>
  <si>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</si>
  <si>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</si>
  <si>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</si>
  <si>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</si>
  <si>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</si>
  <si>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</si>
  <si>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</si>
  <si>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</si>
  <si>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</si>
  <si>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</si>
  <si>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</si>
  <si>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</si>
  <si>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</si>
  <si>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</si>
  <si>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</si>
  <si>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</si>
  <si>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</si>
  <si>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</si>
  <si>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</si>
  <si>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</si>
  <si>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</si>
  <si>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</si>
  <si>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</si>
  <si>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</si>
  <si>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</si>
  <si>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</si>
  <si>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</si>
  <si>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</si>
  <si>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</si>
  <si>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</si>
  <si>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</si>
  <si>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</si>
  <si>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</si>
  <si>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</si>
  <si>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</si>
  <si>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</si>
  <si>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</si>
  <si>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</si>
  <si>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</si>
  <si>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</si>
  <si>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</si>
  <si>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</si>
  <si>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</si>
  <si>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</si>
  <si>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</si>
  <si>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</si>
  <si>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</si>
  <si>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</si>
  <si>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</si>
  <si>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</si>
  <si>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</si>
  <si>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</si>
  <si>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</si>
  <si>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</si>
  <si>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</si>
  <si>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</si>
  <si>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</si>
  <si>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</si>
  <si>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</si>
  <si>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</si>
  <si>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</si>
  <si>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</si>
  <si>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</si>
  <si>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</si>
  <si>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</si>
  <si>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</si>
  <si>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</si>
  <si>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</si>
  <si>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</si>
  <si>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</si>
  <si>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</si>
  <si>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</si>
  <si>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</si>
  <si>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</si>
  <si>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</si>
  <si>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</si>
  <si>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</si>
  <si>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</si>
  <si>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</si>
  <si>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</si>
  <si>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</si>
  <si>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</si>
  <si>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</si>
  <si>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</si>
  <si>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</si>
  <si>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</si>
  <si>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</si>
  <si>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</si>
  <si>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</si>
  <si>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</si>
  <si>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</si>
  <si>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</si>
  <si>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</si>
  <si>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</si>
  <si>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</si>
  <si>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</si>
  <si>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</si>
  <si>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</si>
  <si>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</si>
  <si>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</si>
  <si>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</si>
  <si>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</si>
  <si>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</si>
  <si>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</si>
  <si>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</si>
  <si>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</si>
  <si>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</si>
  <si>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</si>
  <si>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</si>
  <si>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</si>
  <si>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</si>
  <si>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</si>
  <si>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</si>
  <si>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</si>
  <si>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</si>
  <si>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</si>
  <si>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</si>
  <si>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</si>
  <si>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</si>
  <si>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</si>
  <si>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</si>
  <si>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</si>
  <si>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</si>
  <si>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</si>
  <si>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</si>
  <si>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</si>
  <si>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</si>
  <si>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</si>
  <si>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</si>
  <si>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</si>
  <si>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</si>
  <si>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</si>
  <si>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</si>
  <si>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</si>
  <si>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</si>
  <si>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</si>
  <si>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</si>
  <si>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</si>
  <si>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</si>
  <si>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</si>
  <si>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</si>
  <si>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</si>
  <si>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</si>
  <si>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</si>
  <si>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</si>
  <si>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</si>
  <si>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</si>
  <si>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</si>
  <si>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</si>
  <si>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</si>
  <si>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</si>
  <si>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</si>
  <si>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</si>
  <si>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</si>
  <si>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</si>
  <si>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</si>
  <si>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</si>
  <si>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</si>
  <si>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</si>
  <si>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</si>
  <si>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</si>
  <si>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</si>
  <si>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</si>
  <si>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</si>
  <si>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</si>
  <si>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</si>
  <si>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</si>
  <si>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</si>
  <si>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</si>
  <si>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</si>
  <si>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</si>
  <si>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</si>
  <si>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</si>
  <si>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</si>
  <si>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</si>
  <si>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</si>
  <si>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</si>
  <si>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</si>
  <si>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</si>
  <si>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</si>
  <si>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</si>
  <si>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</si>
  <si>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</si>
  <si>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</si>
  <si>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鹿児島県志布志市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</si>
  <si>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</si>
  <si>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</si>
  <si>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</si>
  <si>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</si>
  <si>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</si>
  <si>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</si>
  <si>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</si>
  <si>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</si>
  <si>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</si>
  <si>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</si>
  <si>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</si>
  <si>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</si>
  <si>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</si>
  <si>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</si>
  <si>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</si>
  <si>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</si>
  <si>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</si>
  <si>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</si>
  <si>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</si>
  <si>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</si>
  <si>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</si>
  <si>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</si>
  <si>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</si>
  <si>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</si>
  <si>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</si>
  <si>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</si>
  <si>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</si>
  <si>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</si>
  <si>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</si>
  <si>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</si>
  <si>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</si>
  <si>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</si>
  <si>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</si>
  <si>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</si>
  <si>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</si>
  <si>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</si>
  <si>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</si>
  <si>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</si>
  <si>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</si>
  <si>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</si>
  <si>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</si>
  <si>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</si>
  <si>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</si>
  <si>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</si>
  <si>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</si>
  <si>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</si>
  <si>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</si>
  <si>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</si>
  <si>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</si>
  <si>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</si>
  <si>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</si>
  <si>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</si>
  <si>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</si>
  <si>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</si>
  <si>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</si>
  <si>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</si>
  <si>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</si>
  <si>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</si>
  <si>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</si>
  <si>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</si>
  <si>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</si>
  <si>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</si>
  <si>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</si>
  <si>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</si>
  <si>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</si>
  <si>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</si>
  <si>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</si>
  <si>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</si>
  <si>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</si>
  <si>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</si>
  <si>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</si>
  <si>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</si>
  <si>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</si>
  <si>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</si>
  <si>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</si>
  <si>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</si>
  <si>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</si>
  <si>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</si>
  <si>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</si>
  <si>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</si>
  <si>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</si>
  <si>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</si>
  <si>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</si>
  <si>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</si>
  <si>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</si>
  <si>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</si>
  <si>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</si>
  <si>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</si>
  <si>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</si>
  <si>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</si>
  <si>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</si>
  <si>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</si>
  <si>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</si>
  <si>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</si>
  <si>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</si>
  <si>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</si>
  <si>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</si>
  <si>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</si>
  <si>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</si>
  <si>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</si>
  <si>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</si>
  <si>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</si>
  <si>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</si>
  <si>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</si>
  <si>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</si>
  <si>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</si>
  <si>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</si>
  <si>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</si>
  <si>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</si>
  <si>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</si>
  <si>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</si>
  <si>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</si>
  <si>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</si>
  <si>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</si>
  <si>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</si>
  <si>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</si>
  <si>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</si>
  <si>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</si>
  <si>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</si>
  <si>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</si>
  <si>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</si>
  <si>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</si>
  <si>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</si>
  <si>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</si>
  <si>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</si>
  <si>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</si>
  <si>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</si>
  <si>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</si>
  <si>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</si>
  <si>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</si>
  <si>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</si>
  <si>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</si>
  <si>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</si>
  <si>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</si>
  <si>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</si>
  <si>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</si>
  <si>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</si>
  <si>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</si>
  <si>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</si>
  <si>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</si>
  <si>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</si>
  <si>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</si>
  <si>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</si>
  <si>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</si>
  <si>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</si>
  <si>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</si>
  <si>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</si>
  <si>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鹿児島県志布志市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</si>
  <si>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</si>
  <si>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</si>
  <si>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</si>
  <si>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</si>
  <si>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</si>
  <si>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</si>
  <si>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</si>
  <si>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</si>
  <si>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</si>
  <si>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</si>
  <si>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</si>
  <si>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</si>
  <si>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</si>
  <si>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</si>
  <si>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</si>
  <si>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</si>
  <si>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</si>
  <si>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</si>
  <si>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</si>
  <si>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</si>
  <si>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</si>
  <si>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</si>
  <si>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</si>
  <si>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</si>
  <si>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</si>
  <si>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</si>
  <si>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</si>
  <si>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</si>
  <si>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</si>
  <si>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</si>
  <si>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</si>
  <si>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</si>
  <si>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</si>
  <si>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</si>
  <si>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</si>
  <si>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</si>
  <si>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</si>
  <si>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</si>
  <si>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</si>
  <si>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</si>
  <si>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</si>
  <si>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法非適用企業</t>
    <phoneticPr fontId="5"/>
  </si>
  <si>
    <t>国民宿舎特別会計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</si>
  <si>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</si>
  <si>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</si>
  <si>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</si>
  <si>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</si>
  <si>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</si>
  <si>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</si>
  <si>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</si>
  <si>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</si>
  <si>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</si>
  <si>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</si>
  <si>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</si>
  <si>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</si>
  <si>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</si>
  <si>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</si>
  <si>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</si>
  <si>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</si>
  <si>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</si>
  <si>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</si>
  <si>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</si>
  <si>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</si>
  <si>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</si>
  <si>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</si>
  <si>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</si>
  <si>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</si>
  <si>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</si>
  <si>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</si>
  <si>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</si>
  <si>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</si>
  <si>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</si>
  <si>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</si>
  <si>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</si>
  <si>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</si>
  <si>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</si>
  <si>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</si>
  <si>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</si>
  <si>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</si>
  <si>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</si>
  <si>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</si>
  <si>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</si>
  <si>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</si>
  <si>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</si>
  <si>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</si>
  <si>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</si>
  <si>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</si>
  <si>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</si>
  <si>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</si>
  <si>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</si>
  <si>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</si>
  <si>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</si>
  <si>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</si>
  <si>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</si>
  <si>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</si>
  <si>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</si>
  <si>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</si>
  <si>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</si>
  <si>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</si>
  <si>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</si>
  <si>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</si>
  <si>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下水道管理特別会計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</si>
  <si>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</si>
  <si>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</si>
  <si>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</si>
  <si>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</si>
  <si>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国民宿舎特別会計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</si>
  <si>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</si>
  <si>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</si>
  <si>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</si>
  <si>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</si>
  <si>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</si>
  <si>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</si>
  <si>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</si>
  <si>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</si>
  <si>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</si>
  <si>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</si>
  <si>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</si>
  <si>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</si>
  <si>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</si>
  <si>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</si>
  <si>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</si>
  <si>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</si>
  <si>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</si>
  <si>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</si>
  <si>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</si>
  <si>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</si>
  <si>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</si>
  <si>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</si>
  <si>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</si>
  <si>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</si>
  <si>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</si>
  <si>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</si>
  <si>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</si>
  <si>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</si>
  <si>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</si>
  <si>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</si>
  <si>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</si>
  <si>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</si>
  <si>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</si>
  <si>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</si>
  <si>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</si>
  <si>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</si>
  <si>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</si>
  <si>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</si>
  <si>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</si>
  <si>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</si>
  <si>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</si>
  <si>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</si>
  <si>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</si>
  <si>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</si>
  <si>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</si>
  <si>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</si>
  <si>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</si>
  <si>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</si>
  <si>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</si>
  <si>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</si>
  <si>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</si>
  <si>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</si>
  <si>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</si>
  <si>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</si>
  <si>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</si>
  <si>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</si>
  <si>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</si>
  <si>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</si>
  <si>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</si>
  <si>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</si>
  <si>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</si>
  <si>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</si>
  <si>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</si>
  <si>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</si>
  <si>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</si>
  <si>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</si>
  <si>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</si>
  <si>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</si>
  <si>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</si>
  <si>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</si>
  <si>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</si>
  <si>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</si>
  <si>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</si>
  <si>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</si>
  <si>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</si>
  <si>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</si>
  <si>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</si>
  <si>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</si>
  <si>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</si>
  <si>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</si>
  <si>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</si>
  <si>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</si>
  <si>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</si>
  <si>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</si>
  <si>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</si>
  <si>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</si>
  <si>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</si>
  <si>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</si>
  <si>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</si>
  <si>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介護保険特別会計</t>
  </si>
  <si>
    <t>国民健康保険特別会計</t>
  </si>
  <si>
    <t>下水道管理特別会計</t>
  </si>
  <si>
    <t>後期高齢者医療特別会計</t>
  </si>
  <si>
    <t>公共下水道事業特別会計</t>
  </si>
  <si>
    <t>国民宿舎特別会計</t>
  </si>
  <si>
    <t>その他会計（赤字）</t>
  </si>
  <si>
    <t>その他会計（黒字）</t>
  </si>
  <si>
    <t>鹿児島県市町村総合事務組合</t>
  </si>
  <si>
    <t>曽於北部衛生処理組合</t>
  </si>
  <si>
    <t>大隅曽於地区消防組合</t>
  </si>
  <si>
    <t>曽於南部厚生事務組合</t>
  </si>
  <si>
    <t>曽於地区介護保険組合</t>
  </si>
  <si>
    <t>鹿児島県後期高齢者医療広域連合　一般会計</t>
    <rPh sb="16" eb="18">
      <t>イッパン</t>
    </rPh>
    <rPh sb="18" eb="20">
      <t>カイケイ</t>
    </rPh>
    <phoneticPr fontId="31"/>
  </si>
  <si>
    <t>鹿児島県後期高齢者医療広域連合　後期高齢者医療特別会計</t>
    <rPh sb="16" eb="18">
      <t>コウキ</t>
    </rPh>
    <rPh sb="18" eb="21">
      <t>コウレイシャ</t>
    </rPh>
    <rPh sb="21" eb="23">
      <t>イリョウ</t>
    </rPh>
    <rPh sb="23" eb="25">
      <t>トクベツ</t>
    </rPh>
    <phoneticPr fontId="31"/>
  </si>
  <si>
    <t>曽於地域公設地方卸売市場管理組合</t>
  </si>
  <si>
    <t>志布志まちづくり公社</t>
    <rPh sb="0" eb="3">
      <t>シブシ</t>
    </rPh>
    <rPh sb="8" eb="10">
      <t>コウシャ</t>
    </rPh>
    <phoneticPr fontId="31"/>
  </si>
  <si>
    <t>志布志市土地開発公社</t>
    <rPh sb="0" eb="3">
      <t>シブシ</t>
    </rPh>
    <rPh sb="3" eb="4">
      <t>シ</t>
    </rPh>
    <rPh sb="4" eb="6">
      <t>トチ</t>
    </rPh>
    <rPh sb="6" eb="8">
      <t>カイハツ</t>
    </rPh>
    <rPh sb="8" eb="10">
      <t>コウシャ</t>
    </rPh>
    <phoneticPr fontId="31"/>
  </si>
  <si>
    <t>志布志市農業公社</t>
    <rPh sb="0" eb="3">
      <t>シブシ</t>
    </rPh>
    <rPh sb="3" eb="4">
      <t>シ</t>
    </rPh>
    <rPh sb="4" eb="6">
      <t>ノウギョウ</t>
    </rPh>
    <rPh sb="6" eb="8">
      <t>コウシャ</t>
    </rPh>
    <phoneticPr fontId="31"/>
  </si>
  <si>
    <t>ふるさと志基金</t>
    <rPh sb="4" eb="5">
      <t>ココロザシ</t>
    </rPh>
    <rPh sb="5" eb="7">
      <t>キキン</t>
    </rPh>
    <phoneticPr fontId="11"/>
  </si>
  <si>
    <t>地域づくり推進基金</t>
    <rPh sb="0" eb="2">
      <t>チイキ</t>
    </rPh>
    <rPh sb="5" eb="7">
      <t>スイシン</t>
    </rPh>
    <rPh sb="7" eb="9">
      <t>キキン</t>
    </rPh>
    <phoneticPr fontId="11"/>
  </si>
  <si>
    <t>施設整備事業基金</t>
    <rPh sb="0" eb="2">
      <t>シセツ</t>
    </rPh>
    <rPh sb="2" eb="4">
      <t>セイビ</t>
    </rPh>
    <rPh sb="4" eb="6">
      <t>ジギョウ</t>
    </rPh>
    <rPh sb="6" eb="8">
      <t>キキン</t>
    </rPh>
    <phoneticPr fontId="11"/>
  </si>
  <si>
    <t>地域福祉基金</t>
    <rPh sb="0" eb="2">
      <t>チイキ</t>
    </rPh>
    <rPh sb="2" eb="4">
      <t>フクシ</t>
    </rPh>
    <rPh sb="4" eb="6">
      <t>キキン</t>
    </rPh>
    <phoneticPr fontId="11"/>
  </si>
  <si>
    <t>中山間ふるさと基金</t>
    <rPh sb="0" eb="1">
      <t>ナカ</t>
    </rPh>
    <rPh sb="1" eb="3">
      <t>サンカン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</si>
  <si>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</si>
  <si>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</si>
  <si>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</si>
  <si>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</si>
  <si>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</si>
  <si>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</si>
  <si>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</si>
  <si>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</si>
  <si>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</si>
  <si>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</si>
  <si>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</si>
  <si>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</si>
  <si>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xml:space="preserve">  </t>
    </r>
    <r>
      <rPr>
        <sz val="11"/>
        <rFont val="ＭＳ ゴシック"/>
        <family val="3"/>
        <charset val="128"/>
      </rPr>
      <t>本市では、地方債の新規発行を抑制し、市債残高の圧縮に努めており、将来負担比率及び有形固定資産減価償却率は類似団体よりも低い水準にある。なお、高規格道路建設に伴う市道整備における起債を行っているため、長期的に見た場合の公共施設等を含めた将来負担比率は高い水準になると予想される。今後も公共施設等総合管理計画及び個別計画に沿った総量・更新費用の圧縮に努め、老朽化対策を継続して行う。</t>
    </r>
    <rPh sb="13" eb="15">
      <t>ハッコウ</t>
    </rPh>
    <rPh sb="20" eb="22">
      <t>シサイ</t>
    </rPh>
    <rPh sb="40" eb="41">
      <t>オヨ</t>
    </rPh>
    <rPh sb="61" eb="62">
      <t>ヒク</t>
    </rPh>
    <rPh sb="123" eb="125">
      <t>ヒリツ</t>
    </rPh>
    <rPh sb="154" eb="155">
      <t>オヨ</t>
    </rPh>
    <phoneticPr fontId="5"/>
  </si>
  <si>
    <r>
      <t xml:space="preserve">  </t>
    </r>
    <r>
      <rPr>
        <sz val="11"/>
        <rFont val="ＭＳ ゴシック"/>
        <family val="3"/>
        <charset val="128"/>
      </rPr>
      <t>本市では、地方債の新規発行を抑制し市債残高の圧縮に努めており、それに伴い将来負担比率は低下傾向にあり、類似団体よりも低い水準にある。また、地方交付税の減少に伴い、実質公債費比率はやや上昇傾向にあり、類似団体よりも高い水準にある。今後も公債費適正化に向けた取組を継続する。</t>
    </r>
    <rPh sb="14" eb="15">
      <t>コウ</t>
    </rPh>
    <rPh sb="19" eb="21">
      <t>シサイ</t>
    </rPh>
    <rPh sb="60" eb="61">
      <t>ヒク</t>
    </rPh>
    <rPh sb="71" eb="73">
      <t>チホウ</t>
    </rPh>
    <rPh sb="73" eb="76">
      <t>コウフゼイ</t>
    </rPh>
    <rPh sb="77" eb="79">
      <t>ゲンショウ</t>
    </rPh>
    <rPh sb="80" eb="81">
      <t>トモナ</t>
    </rPh>
    <rPh sb="108" eb="109">
      <t>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</si>
</sst>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C3F0-476B-ABEF-89D895E074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101622</c:v>
                </c:pt>
                <c:pt idx="1">
                  <c:v>88619</c:v>
                </c:pt>
                <c:pt idx="2">
                  <c:v>94454</c:v>
                </c:pt>
                <c:pt idx="3">
                  <c:v>107121</c:v>
                </c:pt>
                <c:pt idx="4">
                  <c:v>140086</c:v>
                </c:pt>
              </c:numCache>
            </c:numRef>
          </c:val>
          <c:smooth val="0"/>
          <c:extLst>
            <c:ext xmlns:c16="http://schemas.microsoft.com/office/drawing/2014/chart" uri="{C3380CC4-5D6E-409C-BE32-E72D297353CC}">
              <c16:uniqueId val="{00000001-C3F0-476B-ABEF-89D895E07441}"/>
            </c:ext>
          </c:extLst>
        </c:ser>
        <c:dLbls>
          <c:showLegendKey val="0"/>
          <c:showVal val="0"/>
          <c:showCatName val="0"/>
          <c:showSerName val="0"/>
          <c:showPercent val="0"/>
          <c:showBubbleSize val="0"/>
        </c:dLbls>
        <c:marker val="1"/>
        <c:smooth val="0"/>
        <c:axId val="109881216"/>
        <c:axId val="109883392"/>
      </c:lineChart>
      <c:catAx>
        <c:axId val="10988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83392"/>
        <c:crosses val="autoZero"/>
        <c:auto val="1"/>
        <c:lblAlgn val="ctr"/>
        <c:lblOffset val="100"/>
        <c:tickLblSkip val="1"/>
        <c:tickMarkSkip val="1"/>
        <c:noMultiLvlLbl val="0"/>
      </c:catAx>
      <c:valAx>
        <c:axId val="1098833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8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4.09</c:v>
                </c:pt>
                <c:pt idx="1">
                  <c:v>4.1500000000000004</c:v>
                </c:pt>
                <c:pt idx="2">
                  <c:v>4.33</c:v>
                </c:pt>
                <c:pt idx="3">
                  <c:v>5.17</c:v>
                </c:pt>
                <c:pt idx="4">
                  <c:v>5.57</c:v>
                </c:pt>
              </c:numCache>
            </c:numRef>
          </c:val>
          <c:extLst>
            <c:ext xmlns:c16="http://schemas.microsoft.com/office/drawing/2014/chart" uri="{C3380CC4-5D6E-409C-BE32-E72D297353CC}">
              <c16:uniqueId val="{00000000-2D89-49D9-83FE-3BBC4B7FA3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20.22</c:v>
                </c:pt>
                <c:pt idx="1">
                  <c:v>20.48</c:v>
                </c:pt>
                <c:pt idx="2">
                  <c:v>21.55</c:v>
                </c:pt>
                <c:pt idx="3">
                  <c:v>22.04</c:v>
                </c:pt>
                <c:pt idx="4">
                  <c:v>22.84</c:v>
                </c:pt>
              </c:numCache>
            </c:numRef>
          </c:val>
          <c:extLst>
            <c:ext xmlns:c16="http://schemas.microsoft.com/office/drawing/2014/chart" uri="{C3380CC4-5D6E-409C-BE32-E72D297353CC}">
              <c16:uniqueId val="{00000001-2D89-49D9-83FE-3BBC4B7FA3B3}"/>
            </c:ext>
          </c:extLst>
        </c:ser>
        <c:dLbls>
          <c:showLegendKey val="0"/>
          <c:showVal val="0"/>
          <c:showCatName val="0"/>
          <c:showSerName val="0"/>
          <c:showPercent val="0"/>
          <c:showBubbleSize val="0"/>
        </c:dLbls>
        <c:gapWidth val="250"/>
        <c:overlap val="100"/>
        <c:axId val="123445632"/>
        <c:axId val="12344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0.05</c:v>
                </c:pt>
                <c:pt idx="2">
                  <c:v>1.37</c:v>
                </c:pt>
                <c:pt idx="3">
                  <c:v>0.99</c:v>
                </c:pt>
                <c:pt idx="4">
                  <c:v>0.74</c:v>
                </c:pt>
              </c:numCache>
            </c:numRef>
          </c:val>
          <c:smooth val="0"/>
          <c:extLst>
            <c:ext xmlns:c16="http://schemas.microsoft.com/office/drawing/2014/chart" uri="{C3380CC4-5D6E-409C-BE32-E72D297353CC}">
              <c16:uniqueId val="{00000002-2D89-49D9-83FE-3BBC4B7FA3B3}"/>
            </c:ext>
          </c:extLst>
        </c:ser>
        <c:dLbls>
          <c:showLegendKey val="0"/>
          <c:showVal val="0"/>
          <c:showCatName val="0"/>
          <c:showSerName val="0"/>
          <c:showPercent val="0"/>
          <c:showBubbleSize val="0"/>
        </c:dLbls>
        <c:marker val="1"/>
        <c:smooth val="0"/>
        <c:axId val="123445632"/>
        <c:axId val="123447552"/>
      </c:lineChart>
      <c:catAx>
        <c:axId val="1234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447552"/>
        <c:crosses val="autoZero"/>
        <c:auto val="1"/>
        <c:lblAlgn val="ctr"/>
        <c:lblOffset val="100"/>
        <c:tickLblSkip val="1"/>
        <c:tickMarkSkip val="1"/>
        <c:noMultiLvlLbl val="0"/>
      </c:catAx>
      <c:valAx>
        <c:axId val="12344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D04-4F7F-8D8D-B376D6E882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04-4F7F-8D8D-B376D6E8820E}"/>
            </c:ext>
          </c:extLst>
        </c:ser>
        <c:ser>
          <c:idx val="2"/>
          <c:order val="2"/>
          <c:tx>
            <c:strRef>
              <c:f>データシート!$A$29</c:f>
              <c:strCache>
                <c:ptCount val="1"/>
                <c:pt idx="0">
                  <c:v>国民宿舎特別会計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9D04-4F7F-8D8D-B376D6E8820E}"/>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04-4F7F-8D8D-B376D6E882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4-9D04-4F7F-8D8D-B376D6E8820E}"/>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0.04</c:v>
                </c:pt>
                <c:pt idx="8">
                  <c:v>#N/A</c:v>
                </c:pt>
                <c:pt idx="9">
                  <c:v>0.03</c:v>
                </c:pt>
              </c:numCache>
            </c:numRef>
          </c:val>
          <c:extLst>
            <c:ext xmlns:c16="http://schemas.microsoft.com/office/drawing/2014/chart" uri="{C3380CC4-5D6E-409C-BE32-E72D297353CC}">
              <c16:uniqueId val="{00000005-9D04-4F7F-8D8D-B376D6E882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2.35</c:v>
                </c:pt>
                <c:pt idx="2">
                  <c:v>#N/A</c:v>
                </c:pt>
                <c:pt idx="3">
                  <c:v>1.96</c:v>
                </c:pt>
                <c:pt idx="4">
                  <c:v>#N/A</c:v>
                </c:pt>
                <c:pt idx="5">
                  <c:v>1.79</c:v>
                </c:pt>
                <c:pt idx="6">
                  <c:v>#N/A</c:v>
                </c:pt>
                <c:pt idx="7">
                  <c:v>1.78</c:v>
                </c:pt>
                <c:pt idx="8">
                  <c:v>#N/A</c:v>
                </c:pt>
                <c:pt idx="9">
                  <c:v>2.72</c:v>
                </c:pt>
              </c:numCache>
            </c:numRef>
          </c:val>
          <c:extLst>
            <c:ext xmlns:c16="http://schemas.microsoft.com/office/drawing/2014/chart" uri="{C3380CC4-5D6E-409C-BE32-E72D297353CC}">
              <c16:uniqueId val="{00000006-9D04-4F7F-8D8D-B376D6E8820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1.22</c:v>
                </c:pt>
                <c:pt idx="2">
                  <c:v>#N/A</c:v>
                </c:pt>
                <c:pt idx="3">
                  <c:v>1.58</c:v>
                </c:pt>
                <c:pt idx="4">
                  <c:v>#N/A</c:v>
                </c:pt>
                <c:pt idx="5">
                  <c:v>2.29</c:v>
                </c:pt>
                <c:pt idx="6">
                  <c:v>#N/A</c:v>
                </c:pt>
                <c:pt idx="7">
                  <c:v>3.13</c:v>
                </c:pt>
                <c:pt idx="8">
                  <c:v>#N/A</c:v>
                </c:pt>
                <c:pt idx="9">
                  <c:v>3.32</c:v>
                </c:pt>
              </c:numCache>
            </c:numRef>
          </c:val>
          <c:extLst>
            <c:ext xmlns:c16="http://schemas.microsoft.com/office/drawing/2014/chart" uri="{C3380CC4-5D6E-409C-BE32-E72D297353CC}">
              <c16:uniqueId val="{00000007-9D04-4F7F-8D8D-B376D6E882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4.09</c:v>
                </c:pt>
                <c:pt idx="2">
                  <c:v>#N/A</c:v>
                </c:pt>
                <c:pt idx="3">
                  <c:v>4.1500000000000004</c:v>
                </c:pt>
                <c:pt idx="4">
                  <c:v>#N/A</c:v>
                </c:pt>
                <c:pt idx="5">
                  <c:v>4.78</c:v>
                </c:pt>
                <c:pt idx="6">
                  <c:v>#N/A</c:v>
                </c:pt>
                <c:pt idx="7">
                  <c:v>5.24</c:v>
                </c:pt>
                <c:pt idx="8">
                  <c:v>#N/A</c:v>
                </c:pt>
                <c:pt idx="9">
                  <c:v>5.68</c:v>
                </c:pt>
              </c:numCache>
            </c:numRef>
          </c:val>
          <c:extLst>
            <c:ext xmlns:c16="http://schemas.microsoft.com/office/drawing/2014/chart" uri="{C3380CC4-5D6E-409C-BE32-E72D297353CC}">
              <c16:uniqueId val="{00000008-9D04-4F7F-8D8D-B376D6E882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6.18</c:v>
                </c:pt>
                <c:pt idx="2">
                  <c:v>#N/A</c:v>
                </c:pt>
                <c:pt idx="3">
                  <c:v>5.97</c:v>
                </c:pt>
                <c:pt idx="4">
                  <c:v>#N/A</c:v>
                </c:pt>
                <c:pt idx="5">
                  <c:v>6.55</c:v>
                </c:pt>
                <c:pt idx="6">
                  <c:v>#N/A</c:v>
                </c:pt>
                <c:pt idx="7">
                  <c:v>8.2200000000000006</c:v>
                </c:pt>
                <c:pt idx="8">
                  <c:v>#N/A</c:v>
                </c:pt>
                <c:pt idx="9">
                  <c:v>9.19</c:v>
                </c:pt>
              </c:numCache>
            </c:numRef>
          </c:val>
          <c:extLst>
            <c:ext xmlns:c16="http://schemas.microsoft.com/office/drawing/2014/chart" uri="{C3380CC4-5D6E-409C-BE32-E72D297353CC}">
              <c16:uniqueId val="{00000009-9D04-4F7F-8D8D-B376D6E8820E}"/>
            </c:ext>
          </c:extLst>
        </c:ser>
        <c:dLbls>
          <c:showLegendKey val="0"/>
          <c:showVal val="0"/>
          <c:showCatName val="0"/>
          <c:showSerName val="0"/>
          <c:showPercent val="0"/>
          <c:showBubbleSize val="0"/>
        </c:dLbls>
        <c:gapWidth val="150"/>
        <c:overlap val="100"/>
        <c:axId val="140568832"/>
        <c:axId val="140189696"/>
      </c:barChart>
      <c:catAx>
        <c:axId val="1405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89696"/>
        <c:crosses val="autoZero"/>
        <c:auto val="1"/>
        <c:lblAlgn val="ctr"/>
        <c:lblOffset val="100"/>
        <c:tickLblSkip val="1"/>
        <c:tickMarkSkip val="1"/>
        <c:noMultiLvlLbl val="0"/>
      </c:catAx>
      <c:valAx>
        <c:axId val="14018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6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2017</c:v>
                </c:pt>
                <c:pt idx="5">
                  <c:v>2083</c:v>
                </c:pt>
                <c:pt idx="8">
                  <c:v>2098</c:v>
                </c:pt>
                <c:pt idx="11">
                  <c:v>2041</c:v>
                </c:pt>
                <c:pt idx="14">
                  <c:v>2047</c:v>
                </c:pt>
              </c:numCache>
            </c:numRef>
          </c:val>
          <c:extLst>
            <c:ext xmlns:c16="http://schemas.microsoft.com/office/drawing/2014/chart" uri="{C3380CC4-5D6E-409C-BE32-E72D297353CC}">
              <c16:uniqueId val="{00000000-439C-496F-B794-E7C849AD62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439C-496F-B794-E7C849AD62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104</c:v>
                </c:pt>
                <c:pt idx="3">
                  <c:v>104</c:v>
                </c:pt>
                <c:pt idx="6">
                  <c:v>104</c:v>
                </c:pt>
                <c:pt idx="9">
                  <c:v>104</c:v>
                </c:pt>
                <c:pt idx="12">
                  <c:v>104</c:v>
                </c:pt>
              </c:numCache>
            </c:numRef>
          </c:val>
          <c:extLst>
            <c:ext xmlns:c16="http://schemas.microsoft.com/office/drawing/2014/chart" uri="{C3380CC4-5D6E-409C-BE32-E72D297353CC}">
              <c16:uniqueId val="{00000002-439C-496F-B794-E7C849AD62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5</c:v>
                </c:pt>
                <c:pt idx="9">
                  <c:v>20</c:v>
                </c:pt>
                <c:pt idx="12">
                  <c:v>20</c:v>
                </c:pt>
              </c:numCache>
            </c:numRef>
          </c:val>
          <c:extLst>
            <c:ext xmlns:c16="http://schemas.microsoft.com/office/drawing/2014/chart" uri="{C3380CC4-5D6E-409C-BE32-E72D297353CC}">
              <c16:uniqueId val="{00000003-439C-496F-B794-E7C849AD62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276</c:v>
                </c:pt>
                <c:pt idx="3">
                  <c:v>288</c:v>
                </c:pt>
                <c:pt idx="6">
                  <c:v>318</c:v>
                </c:pt>
                <c:pt idx="9">
                  <c:v>279</c:v>
                </c:pt>
                <c:pt idx="12">
                  <c:v>294</c:v>
                </c:pt>
              </c:numCache>
            </c:numRef>
          </c:val>
          <c:extLst>
            <c:ext xmlns:c16="http://schemas.microsoft.com/office/drawing/2014/chart" uri="{C3380CC4-5D6E-409C-BE32-E72D297353CC}">
              <c16:uniqueId val="{00000004-439C-496F-B794-E7C849AD62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9C-496F-B794-E7C849AD62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9C-496F-B794-E7C849AD62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2566</c:v>
                </c:pt>
                <c:pt idx="3">
                  <c:v>2603</c:v>
                </c:pt>
                <c:pt idx="6">
                  <c:v>2606</c:v>
                </c:pt>
                <c:pt idx="9">
                  <c:v>2564</c:v>
                </c:pt>
                <c:pt idx="12">
                  <c:v>2573</c:v>
                </c:pt>
              </c:numCache>
            </c:numRef>
          </c:val>
          <c:extLst>
            <c:ext xmlns:c16="http://schemas.microsoft.com/office/drawing/2014/chart" uri="{C3380CC4-5D6E-409C-BE32-E72D297353CC}">
              <c16:uniqueId val="{00000007-439C-496F-B794-E7C849AD62AD}"/>
            </c:ext>
          </c:extLst>
        </c:ser>
        <c:dLbls>
          <c:showLegendKey val="0"/>
          <c:showVal val="0"/>
          <c:showCatName val="0"/>
          <c:showSerName val="0"/>
          <c:showPercent val="0"/>
          <c:showBubbleSize val="0"/>
        </c:dLbls>
        <c:gapWidth val="100"/>
        <c:overlap val="100"/>
        <c:axId val="131696128"/>
        <c:axId val="13169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934</c:v>
                </c:pt>
                <c:pt idx="2">
                  <c:v>#N/A</c:v>
                </c:pt>
                <c:pt idx="3">
                  <c:v>#N/A</c:v>
                </c:pt>
                <c:pt idx="4">
                  <c:v>916</c:v>
                </c:pt>
                <c:pt idx="5">
                  <c:v>#N/A</c:v>
                </c:pt>
                <c:pt idx="6">
                  <c:v>#N/A</c:v>
                </c:pt>
                <c:pt idx="7">
                  <c:v>935</c:v>
                </c:pt>
                <c:pt idx="8">
                  <c:v>#N/A</c:v>
                </c:pt>
                <c:pt idx="9">
                  <c:v>#N/A</c:v>
                </c:pt>
                <c:pt idx="10">
                  <c:v>926</c:v>
                </c:pt>
                <c:pt idx="11">
                  <c:v>#N/A</c:v>
                </c:pt>
                <c:pt idx="12">
                  <c:v>#N/A</c:v>
                </c:pt>
                <c:pt idx="13">
                  <c:v>944</c:v>
                </c:pt>
                <c:pt idx="14">
                  <c:v>#N/A</c:v>
                </c:pt>
              </c:numCache>
            </c:numRef>
          </c:val>
          <c:smooth val="0"/>
          <c:extLst>
            <c:ext xmlns:c16="http://schemas.microsoft.com/office/drawing/2014/chart" uri="{C3380CC4-5D6E-409C-BE32-E72D297353CC}">
              <c16:uniqueId val="{00000008-439C-496F-B794-E7C849AD62AD}"/>
            </c:ext>
          </c:extLst>
        </c:ser>
        <c:dLbls>
          <c:showLegendKey val="0"/>
          <c:showVal val="0"/>
          <c:showCatName val="0"/>
          <c:showSerName val="0"/>
          <c:showPercent val="0"/>
          <c:showBubbleSize val="0"/>
        </c:dLbls>
        <c:marker val="1"/>
        <c:smooth val="0"/>
        <c:axId val="131696128"/>
        <c:axId val="131698048"/>
      </c:lineChart>
      <c:catAx>
        <c:axId val="1316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698048"/>
        <c:crosses val="autoZero"/>
        <c:auto val="1"/>
        <c:lblAlgn val="ctr"/>
        <c:lblOffset val="100"/>
        <c:tickLblSkip val="1"/>
        <c:tickMarkSkip val="1"/>
        <c:noMultiLvlLbl val="0"/>
      </c:catAx>
      <c:valAx>
        <c:axId val="13169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19872</c:v>
                </c:pt>
                <c:pt idx="5">
                  <c:v>19642</c:v>
                </c:pt>
                <c:pt idx="8">
                  <c:v>19729</c:v>
                </c:pt>
                <c:pt idx="11">
                  <c:v>19393</c:v>
                </c:pt>
                <c:pt idx="14">
                  <c:v>19182</c:v>
                </c:pt>
              </c:numCache>
            </c:numRef>
          </c:val>
          <c:extLst>
            <c:ext xmlns:c16="http://schemas.microsoft.com/office/drawing/2014/chart" uri="{C3380CC4-5D6E-409C-BE32-E72D297353CC}">
              <c16:uniqueId val="{00000000-1AD3-4F44-BF2B-21EDBAEB66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529</c:v>
                </c:pt>
                <c:pt idx="5">
                  <c:v>625</c:v>
                </c:pt>
                <c:pt idx="8">
                  <c:v>669</c:v>
                </c:pt>
                <c:pt idx="11">
                  <c:v>719</c:v>
                </c:pt>
                <c:pt idx="14">
                  <c:v>729</c:v>
                </c:pt>
              </c:numCache>
            </c:numRef>
          </c:val>
          <c:extLst>
            <c:ext xmlns:c16="http://schemas.microsoft.com/office/drawing/2014/chart" uri="{C3380CC4-5D6E-409C-BE32-E72D297353CC}">
              <c16:uniqueId val="{00000001-1AD3-4F44-BF2B-21EDBAEB66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5187</c:v>
                </c:pt>
                <c:pt idx="5">
                  <c:v>5207</c:v>
                </c:pt>
                <c:pt idx="8">
                  <c:v>5542</c:v>
                </c:pt>
                <c:pt idx="11">
                  <c:v>5991</c:v>
                </c:pt>
                <c:pt idx="14">
                  <c:v>6479</c:v>
                </c:pt>
              </c:numCache>
            </c:numRef>
          </c:val>
          <c:extLst>
            <c:ext xmlns:c16="http://schemas.microsoft.com/office/drawing/2014/chart" uri="{C3380CC4-5D6E-409C-BE32-E72D297353CC}">
              <c16:uniqueId val="{00000002-1AD3-4F44-BF2B-21EDBAEB66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D3-4F44-BF2B-21EDBAEB66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D3-4F44-BF2B-21EDBAEB66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1168</c:v>
                </c:pt>
                <c:pt idx="3">
                  <c:v>0</c:v>
                </c:pt>
                <c:pt idx="6">
                  <c:v>0</c:v>
                </c:pt>
                <c:pt idx="9">
                  <c:v>766</c:v>
                </c:pt>
                <c:pt idx="12">
                  <c:v>667</c:v>
                </c:pt>
              </c:numCache>
            </c:numRef>
          </c:val>
          <c:extLst>
            <c:ext xmlns:c16="http://schemas.microsoft.com/office/drawing/2014/chart" uri="{C3380CC4-5D6E-409C-BE32-E72D297353CC}">
              <c16:uniqueId val="{00000005-1AD3-4F44-BF2B-21EDBAEB66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3514</c:v>
                </c:pt>
                <c:pt idx="3">
                  <c:v>3129</c:v>
                </c:pt>
                <c:pt idx="6">
                  <c:v>2912</c:v>
                </c:pt>
                <c:pt idx="9">
                  <c:v>2729</c:v>
                </c:pt>
                <c:pt idx="12">
                  <c:v>2549</c:v>
                </c:pt>
              </c:numCache>
            </c:numRef>
          </c:val>
          <c:extLst>
            <c:ext xmlns:c16="http://schemas.microsoft.com/office/drawing/2014/chart" uri="{C3380CC4-5D6E-409C-BE32-E72D297353CC}">
              <c16:uniqueId val="{00000006-1AD3-4F44-BF2B-21EDBAEB66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124</c:v>
                </c:pt>
                <c:pt idx="3">
                  <c:v>123</c:v>
                </c:pt>
                <c:pt idx="6">
                  <c:v>130</c:v>
                </c:pt>
                <c:pt idx="9">
                  <c:v>117</c:v>
                </c:pt>
                <c:pt idx="12">
                  <c:v>110</c:v>
                </c:pt>
              </c:numCache>
            </c:numRef>
          </c:val>
          <c:extLst>
            <c:ext xmlns:c16="http://schemas.microsoft.com/office/drawing/2014/chart" uri="{C3380CC4-5D6E-409C-BE32-E72D297353CC}">
              <c16:uniqueId val="{00000007-1AD3-4F44-BF2B-21EDBAEB66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2963</c:v>
                </c:pt>
                <c:pt idx="3">
                  <c:v>2794</c:v>
                </c:pt>
                <c:pt idx="6">
                  <c:v>2739</c:v>
                </c:pt>
                <c:pt idx="9">
                  <c:v>2606</c:v>
                </c:pt>
                <c:pt idx="12">
                  <c:v>2416</c:v>
                </c:pt>
              </c:numCache>
            </c:numRef>
          </c:val>
          <c:extLst>
            <c:ext xmlns:c16="http://schemas.microsoft.com/office/drawing/2014/chart" uri="{C3380CC4-5D6E-409C-BE32-E72D297353CC}">
              <c16:uniqueId val="{00000008-1AD3-4F44-BF2B-21EDBAEB66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513</c:v>
                </c:pt>
                <c:pt idx="3">
                  <c:v>1369</c:v>
                </c:pt>
                <c:pt idx="6">
                  <c:v>1201</c:v>
                </c:pt>
                <c:pt idx="9">
                  <c:v>267</c:v>
                </c:pt>
                <c:pt idx="12">
                  <c:v>185</c:v>
                </c:pt>
              </c:numCache>
            </c:numRef>
          </c:val>
          <c:extLst>
            <c:ext xmlns:c16="http://schemas.microsoft.com/office/drawing/2014/chart" uri="{C3380CC4-5D6E-409C-BE32-E72D297353CC}">
              <c16:uniqueId val="{00000009-1AD3-4F44-BF2B-21EDBAEB66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24273</c:v>
                </c:pt>
                <c:pt idx="3">
                  <c:v>24167</c:v>
                </c:pt>
                <c:pt idx="6">
                  <c:v>24259</c:v>
                </c:pt>
                <c:pt idx="9">
                  <c:v>23859</c:v>
                </c:pt>
                <c:pt idx="12">
                  <c:v>23630</c:v>
                </c:pt>
              </c:numCache>
            </c:numRef>
          </c:val>
          <c:extLst>
            <c:ext xmlns:c16="http://schemas.microsoft.com/office/drawing/2014/chart" uri="{C3380CC4-5D6E-409C-BE32-E72D297353CC}">
              <c16:uniqueId val="{0000000A-1AD3-4F44-BF2B-21EDBAEB665C}"/>
            </c:ext>
          </c:extLst>
        </c:ser>
        <c:dLbls>
          <c:showLegendKey val="0"/>
          <c:showVal val="0"/>
          <c:showCatName val="0"/>
          <c:showSerName val="0"/>
          <c:showPercent val="0"/>
          <c:showBubbleSize val="0"/>
        </c:dLbls>
        <c:gapWidth val="100"/>
        <c:overlap val="100"/>
        <c:axId val="140343552"/>
        <c:axId val="14034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6966</c:v>
                </c:pt>
                <c:pt idx="2">
                  <c:v>#N/A</c:v>
                </c:pt>
                <c:pt idx="3">
                  <c:v>#N/A</c:v>
                </c:pt>
                <c:pt idx="4">
                  <c:v>6110</c:v>
                </c:pt>
                <c:pt idx="5">
                  <c:v>#N/A</c:v>
                </c:pt>
                <c:pt idx="6">
                  <c:v>#N/A</c:v>
                </c:pt>
                <c:pt idx="7">
                  <c:v>5300</c:v>
                </c:pt>
                <c:pt idx="8">
                  <c:v>#N/A</c:v>
                </c:pt>
                <c:pt idx="9">
                  <c:v>#N/A</c:v>
                </c:pt>
                <c:pt idx="10">
                  <c:v>4239</c:v>
                </c:pt>
                <c:pt idx="11">
                  <c:v>#N/A</c:v>
                </c:pt>
                <c:pt idx="12">
                  <c:v>#N/A</c:v>
                </c:pt>
                <c:pt idx="13">
                  <c:v>3167</c:v>
                </c:pt>
                <c:pt idx="14">
                  <c:v>#N/A</c:v>
                </c:pt>
              </c:numCache>
            </c:numRef>
          </c:val>
          <c:smooth val="0"/>
          <c:extLst>
            <c:ext xmlns:c16="http://schemas.microsoft.com/office/drawing/2014/chart" uri="{C3380CC4-5D6E-409C-BE32-E72D297353CC}">
              <c16:uniqueId val="{0000000B-1AD3-4F44-BF2B-21EDBAEB665C}"/>
            </c:ext>
          </c:extLst>
        </c:ser>
        <c:dLbls>
          <c:showLegendKey val="0"/>
          <c:showVal val="0"/>
          <c:showCatName val="0"/>
          <c:showSerName val="0"/>
          <c:showPercent val="0"/>
          <c:showBubbleSize val="0"/>
        </c:dLbls>
        <c:marker val="1"/>
        <c:smooth val="0"/>
        <c:axId val="140343552"/>
        <c:axId val="140345728"/>
      </c:lineChart>
      <c:catAx>
        <c:axId val="1403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345728"/>
        <c:crosses val="autoZero"/>
        <c:auto val="1"/>
        <c:lblAlgn val="ctr"/>
        <c:lblOffset val="100"/>
        <c:tickLblSkip val="1"/>
        <c:tickMarkSkip val="1"/>
        <c:noMultiLvlLbl val="0"/>
      </c:catAx>
      <c:valAx>
        <c:axId val="14034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2502</c:v>
                </c:pt>
                <c:pt idx="1">
                  <c:v>2525</c:v>
                </c:pt>
                <c:pt idx="2">
                  <c:v>2574</c:v>
                </c:pt>
              </c:numCache>
            </c:numRef>
          </c:val>
          <c:extLst>
            <c:ext xmlns:c16="http://schemas.microsoft.com/office/drawing/2014/chart" uri="{C3380CC4-5D6E-409C-BE32-E72D297353CC}">
              <c16:uniqueId val="{00000000-0231-4A4C-A3AE-AB0343C3FF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371</c:v>
                </c:pt>
                <c:pt idx="1">
                  <c:v>363</c:v>
                </c:pt>
                <c:pt idx="2">
                  <c:v>356</c:v>
                </c:pt>
              </c:numCache>
            </c:numRef>
          </c:val>
          <c:extLst>
            <c:ext xmlns:c16="http://schemas.microsoft.com/office/drawing/2014/chart" uri="{C3380CC4-5D6E-409C-BE32-E72D297353CC}">
              <c16:uniqueId val="{00000001-0231-4A4C-A3AE-AB0343C3FF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2437</c:v>
                </c:pt>
                <c:pt idx="1">
                  <c:v>2860</c:v>
                </c:pt>
                <c:pt idx="2">
                  <c:v>3310</c:v>
                </c:pt>
              </c:numCache>
            </c:numRef>
          </c:val>
          <c:extLst>
            <c:ext xmlns:c16="http://schemas.microsoft.com/office/drawing/2014/chart" uri="{C3380CC4-5D6E-409C-BE32-E72D297353CC}">
              <c16:uniqueId val="{00000002-0231-4A4C-A3AE-AB0343C3FFFE}"/>
            </c:ext>
          </c:extLst>
        </c:ser>
        <c:dLbls>
          <c:showLegendKey val="0"/>
          <c:showVal val="0"/>
          <c:showCatName val="0"/>
          <c:showSerName val="0"/>
          <c:showPercent val="0"/>
          <c:showBubbleSize val="0"/>
        </c:dLbls>
        <c:gapWidth val="120"/>
        <c:overlap val="100"/>
        <c:axId val="140496896"/>
        <c:axId val="140498432"/>
      </c:barChart>
      <c:catAx>
        <c:axId val="1404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498432"/>
        <c:crosses val="autoZero"/>
        <c:auto val="1"/>
        <c:lblAlgn val="ctr"/>
        <c:lblOffset val="100"/>
        <c:tickLblSkip val="1"/>
        <c:tickMarkSkip val="1"/>
        <c:noMultiLvlLbl val="0"/>
      </c:catAx>
      <c:valAx>
        <c:axId val="140498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4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{C021B7A1-853D-4467-A112-FC113D429CFC}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16E-4863-865D-8057C2AFB7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{CD97C87E-E138-45D1-A76A-411F51ACDC3B}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6E-4863-865D-8057C2AFB7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{D27D34A1-6845-4CC6-AD83-DFF2AA75F34E}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6E-4863-865D-8057C2AFB7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{BFF37031-F575-4043-99CE-9CAC69491711}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6E-4863-865D-8057C2AFB7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{64D11A55-DD5D-47E0-A757-EAB21DC6CD66}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6E-4863-865D-8057C2AFB70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{8F91EEDA-B78D-4E35-A309-6A8F3E91AF45}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16E-4863-865D-8057C2AFB70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{AE7C2EC3-4B38-4CAF-9B7B-4284E40FE8D6}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16E-4863-865D-8057C2AFB70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{2207D309-FB00-48F2-BF1D-BE2EFB3161DE}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16E-4863-865D-8057C2AFB705}"/>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{7799F19B-49E7-4D35-86D7-51ABD3065323}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16E-4863-865D-8057C2AFB7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34</c:v>
                </c:pt>
                <c:pt idx="24">
                  <c:v>37.1</c:v>
                </c:pt>
                <c:pt idx="32">
                  <c:v>38.6</c:v>
                </c:pt>
              </c:numCache>
            </c:numRef>
          </c:xVal>
          <c:yVal>
            <c:numRef>
              <c:f>公会計指標分析・財政指標組合せ分析表!$BP$51:$DC$51</c:f>
              <c:numCache>
                <c:formatCode>#,##0.0;"▲ "#,##0.0</c:formatCode>
                <c:ptCount val="40"/>
                <c:pt idx="16">
                  <c:v>55.4</c:v>
                </c:pt>
                <c:pt idx="24">
                  <c:v>44.7</c:v>
                </c:pt>
                <c:pt idx="32">
                  <c:v>34.1</c:v>
                </c:pt>
              </c:numCache>
            </c:numRef>
          </c:yVal>
          <c:smooth val="0"/>
          <c:extLst>
            <c:ext xmlns:c16="http://schemas.microsoft.com/office/drawing/2014/chart" uri="{C3380CC4-5D6E-409C-BE32-E72D297353CC}">
              <c16:uniqueId val="{00000009-F16E-4863-865D-8057C2AFB7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{64A620FD-202F-4D04-AA2F-E7A0D9467C85}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16E-4863-865D-8057C2AFB7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{0C409E2B-D764-42A7-801D-FBEF83B9D158}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6E-4863-865D-8057C2AFB7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{FF0C74E2-EEC2-4F04-B7F2-215E56243D55}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6E-4863-865D-8057C2AFB7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{843C6BA5-B0A2-4F94-A797-E345DF24ADFF}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6E-4863-865D-8057C2AFB7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{2A52A577-90B3-4E5C-8AFB-3A1248CC5BFF}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6E-4863-865D-8057C2AFB70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{BF8C3EAA-87F1-45A8-91E1-B6AFD011FD97}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16E-4863-865D-8057C2AFB70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{0DF68845-DDCA-488E-B0A7-AF701EAD2973}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16E-4863-865D-8057C2AFB705}"/>
                </c:ext>
              </c:extLst>
            </c:dLbl>
            <c:dLbl>
              <c:idx val="24"/>
              <c:layout>
                <c:manualLayout>
                  <c:x val="0"/>
                  <c:y val="-1.4345996957092942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{18C272D7-F18D-44F5-B449-C863359BD2E9}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16E-4863-865D-8057C2AFB705}"/>
                </c:ext>
              </c:extLst>
            </c:dLbl>
            <c:dLbl>
              <c:idx val="32"/>
              <c:layout>
                <c:manualLayout>
                  <c:x val="0"/>
                  <c:y val="1.4345996957092733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{6069DE40-77F7-4E5B-AAFC-096CD1A017CD}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16E-4863-865D-8057C2AFB7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F16E-4863-865D-8057C2AFB705}"/>
            </c:ext>
          </c:extLst>
        </c:ser>
        <c:dLbls>
          <c:showLegendKey val="0"/>
          <c:showVal val="1"/>
          <c:showCatName val="0"/>
          <c:showSerName val="0"/>
          <c:showPercent val="0"/>
          <c:showBubbleSize val="0"/>
        </c:dLbls>
        <c:axId val="140823552"/>
        <c:axId val="140825728"/>
      </c:scatterChart>
      <c:valAx>
        <c:axId val="140823552"/>
        <c:scaling>
          <c:orientation val="minMax"/>
          <c:max val="61"/>
          <c:min val="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825728"/>
        <c:crosses val="autoZero"/>
        <c:crossBetween val="midCat"/>
      </c:valAx>
      <c:valAx>
        <c:axId val="140825728"/>
        <c:scaling>
          <c:orientation val="minMax"/>
          <c:max val="6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82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{E87D1DE6-5B62-473C-8F00-7A165D33AD18}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756-4966-B33D-5B5BC2837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{DAEC3920-7A2F-45CB-8994-C079BD346185}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6-4966-B33D-5B5BC2837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{07EBCF88-31DD-4CA8-B6CE-D6AB0614D7F8}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6-4966-B33D-5B5BC2837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{BACF7FA9-ABB9-4AB9-907C-400A3970A4D7}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6-4966-B33D-5B5BC2837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{0359C0FA-2C8D-4C03-B6B3-A06D5E46FD45}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6-4966-B33D-5B5BC2837BB1}"/>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{F4F60624-35DD-4618-9363-D6BA1B32282B}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756-4966-B33D-5B5BC2837BB1}"/>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{D82BB1EB-F6D3-4E1C-8350-294B95AC7F30}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756-4966-B33D-5B5BC2837BB1}"/>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{8111C673-89E1-43C7-BD59-C75C7050119C}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756-4966-B33D-5B5BC2837BB1}"/>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{016914A8-0A59-4AD7-8DC8-7E33DE5ADCEB}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756-4966-B33D-5B5BC2837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c:v>
                </c:pt>
                <c:pt idx="16">
                  <c:v>9.6</c:v>
                </c:pt>
                <c:pt idx="24">
                  <c:v>9.6999999999999993</c:v>
                </c:pt>
                <c:pt idx="32">
                  <c:v>9.9</c:v>
                </c:pt>
              </c:numCache>
            </c:numRef>
          </c:xVal>
          <c:yVal>
            <c:numRef>
              <c:f>公会計指標分析・財政指標組合せ分析表!$BP$73:$DC$73</c:f>
              <c:numCache>
                <c:formatCode>#,##0.0;"▲ "#,##0.0</c:formatCode>
                <c:ptCount val="40"/>
                <c:pt idx="0">
                  <c:v>71.7</c:v>
                </c:pt>
                <c:pt idx="8">
                  <c:v>64.2</c:v>
                </c:pt>
                <c:pt idx="16">
                  <c:v>55.4</c:v>
                </c:pt>
                <c:pt idx="24">
                  <c:v>44.7</c:v>
                </c:pt>
                <c:pt idx="32">
                  <c:v>34.1</c:v>
                </c:pt>
              </c:numCache>
            </c:numRef>
          </c:yVal>
          <c:smooth val="0"/>
          <c:extLst>
            <c:ext xmlns:c16="http://schemas.microsoft.com/office/drawing/2014/chart" uri="{C3380CC4-5D6E-409C-BE32-E72D297353CC}">
              <c16:uniqueId val="{00000009-D756-4966-B33D-5B5BC2837B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{EAA66774-A848-4B1E-9943-B07E42A2FC6D}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756-4966-B33D-5B5BC2837B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{63E5D1A6-BA8E-4167-969F-E57452B0FF4D}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6-4966-B33D-5B5BC2837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{39A5AD6B-89EB-4A5E-900A-6C4FE3BCD1BA}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6-4966-B33D-5B5BC2837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{93DBEC3C-F1AD-44BA-A85F-BE69565A7A7F}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6-4966-B33D-5B5BC2837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{2FCB3EAF-0473-477C-A0E9-A54B8739DB2A}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6-4966-B33D-5B5BC2837BB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{E0BA404D-0009-4120-BE8E-7FB03A25C901}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756-4966-B33D-5B5BC2837BB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{A1D90AE4-6743-4AE9-BA72-3147A29A1178}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756-4966-B33D-5B5BC2837BB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{38056812-AC97-4F83-A5BA-EC5E89940B41}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756-4966-B33D-5B5BC2837BB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{CD66EF12-F132-4514-A56D-04105D19186B}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756-4966-B33D-5B5BC2837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D756-4966-B33D-5B5BC2837BB1}"/>
            </c:ext>
          </c:extLst>
        </c:ser>
        <c:dLbls>
          <c:showLegendKey val="0"/>
          <c:showVal val="1"/>
          <c:showCatName val="0"/>
          <c:showSerName val="0"/>
          <c:showPercent val="0"/>
          <c:showBubbleSize val="0"/>
        </c:dLbls>
        <c:axId val="141383936"/>
        <c:axId val="141422976"/>
      </c:scatterChart>
      <c:valAx>
        <c:axId val="141383936"/>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422976"/>
        <c:crosses val="autoZero"/>
        <c:crossBetween val="midCat"/>
      </c:valAx>
      <c:valAx>
        <c:axId val="141422976"/>
        <c:scaling>
          <c:orientation val="minMax"/>
          <c:max val="7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383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元利償還金は、過去の大型事業に係る起債の償還完了及び公的資金補償金免除繰上償還の実施により減となったが、平成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年度の大型事業（国営かんがい排水事業）に係る起債の償還開始により、今後増加が見込まれる。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算入公債費等については地域総合整備事業に係る貸付金について、事業者からの返済が一部完了することにより、減額が見込まれる。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よって、実質公債費比率の分子は増加が見込まれるため、起債の抑制等により財政の健全化に努める。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年度は主に退職手当支給予定額に係る一般会計負担見込額が減少したこと及び充当可能財源等のうち、財政調整基金等の基金額が増加したことにより将来負担比率の分子の構造は前年度比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今後も定員適正化計画の推進に伴う退職手当負担見込額の減、交付税算入率の高い起債の活用、基金の確保に努める。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鹿児島県志布志市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基金残高全体としては、前年度比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財政調整基金残高については取り崩しはなく、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減債基金については、臨時財政特例債償還費用に充当しており、７百万円の減となっている。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基金全体の増額要因は、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ふるさと納税制度を活用した基金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が増加したこと等であり、近年の増額傾向の原因も同様である。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設置法令及び条例に基づき、将来にわたり持続可能な財政運営を図れるよう基金の確保に努める。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ふるさと志基金：観光及び生活環境に関する事業，福祉に関する事業，教育文化に関する事業等</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地域づくり推進基金：地域の活性化に関する事業等</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施設整備事業基金：市の施設整備に関する事業等</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地域福祉基金：在宅福祉等の普及及び向上，健康づくり及び生きがいづくりの推進並びにボランティア活動の活発化等高齢者保健福祉の増進に関する事業等</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中山間ふるさと基金：中山間地における土地改良施設の機能の適正な発揮に関する事業等</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百万円の増となってなっており、近年同様の傾向である。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増額の要因は、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ふるさと納税制度を活用した基金が増加したこと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や合併特例債を活用した基金積立てを行ったこと等によるものである。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見直しや歳出を抑制するとともに、自主財源の確保に取り組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みながら、基金条例等の目的に基づき、必要に応じて事業充当を行う。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加えて、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引き続き将来にわたり持続可能な財政運営を図れるよう基金の確保に努める。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百万円の増となっており、近年同様の傾向である。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増額の要因は、預金利息を積み立てたことによるものである。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基金残高は、前年度比７百万円の減となっており、近年同様の傾向である。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減額の要因は、預金利息の積立額に対して、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臨時財政特例債償還費用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が上回ったためである。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基金の確保に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本市では、平成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沿って公共施設等の削減に努めている。公共施設等の老朽化については、有形固定資産減価償却率が類似団体等よりも低い水準にあるが、これは高規格道路建設に伴う市道整備等が要因であり、有形固定資産の総量は増加し、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年度末時点</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38.6</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上昇している。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28194</xdr:rowOff>
    </xdr:from>
    <xdr:to>
      <xdr:col>23</xdr:col>
      <xdr:colOff>85090</xdr:colOff>
      <xdr:row>32</xdr:row>
      <xdr:rowOff>48768</xdr:rowOff>
    </xdr:to>
    <xdr:cxnSp macro="">
      <xdr:nvCxnSpPr>
        <xdr:cNvPr id="62" name="直線コネクタ 61"/>
        <xdr:cNvCxnSpPr/>
      </xdr:nvCxnSpPr>
      <xdr:spPr>
        <a:xfrm flipV="1">
          <a:off x="4760595" y="5257419"/>
          <a:ext cx="127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52595</xdr:rowOff>
    </xdr:from>
    <xdr:ext cx="405111" cy="259045"/>
    <xdr:sp macro="" textlink="">
      <xdr:nvSpPr>
        <xdr:cNvPr id="63" name="有形固定資産減価償却率最小値テキスト"/>
        <xdr:cNvSpPr txBox="1"/>
      </xdr:nvSpPr>
      <xdr:spPr>
        <a:xfrm>
          <a:off x="4813300" y="631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48768</xdr:rowOff>
    </xdr:from>
    <xdr:to>
      <xdr:col>23</xdr:col>
      <xdr:colOff>174625</xdr:colOff>
      <xdr:row>32</xdr:row>
      <xdr:rowOff>48768</xdr:rowOff>
    </xdr:to>
    <xdr:cxnSp macro="">
      <xdr:nvCxnSpPr>
        <xdr:cNvPr id="64" name="直線コネクタ 63"/>
        <xdr:cNvCxnSpPr/>
      </xdr:nvCxnSpPr>
      <xdr:spPr>
        <a:xfrm>
          <a:off x="4673600" y="630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146321</xdr:rowOff>
    </xdr:from>
    <xdr:ext cx="405111" cy="259045"/>
    <xdr:sp macro="" textlink="">
      <xdr:nvSpPr>
        <xdr:cNvPr id="65" name="有形固定資産減価償却率最大値テキスト"/>
        <xdr:cNvSpPr txBox="1"/>
      </xdr:nvSpPr>
      <xdr:spPr>
        <a:xfrm>
          <a:off x="4813300"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28194</xdr:rowOff>
    </xdr:from>
    <xdr:to>
      <xdr:col>23</xdr:col>
      <xdr:colOff>174625</xdr:colOff>
      <xdr:row>26</xdr:row>
      <xdr:rowOff>28194</xdr:rowOff>
    </xdr:to>
    <xdr:cxnSp macro="">
      <xdr:nvCxnSpPr>
        <xdr:cNvPr id="66" name="直線コネクタ 65"/>
        <xdr:cNvCxnSpPr/>
      </xdr:nvCxnSpPr>
      <xdr:spPr>
        <a:xfrm>
          <a:off x="4673600" y="525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141351</xdr:rowOff>
    </xdr:from>
    <xdr:to>
      <xdr:col>23</xdr:col>
      <xdr:colOff>136525</xdr:colOff>
      <xdr:row>32</xdr:row>
      <xdr:rowOff>71501</xdr:rowOff>
    </xdr:to>
    <xdr:sp macro="" textlink="">
      <xdr:nvSpPr>
        <xdr:cNvPr id="76" name="楕円 75"/>
        <xdr:cNvSpPr/>
      </xdr:nvSpPr>
      <xdr:spPr>
        <a:xfrm>
          <a:off x="47117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56278</xdr:rowOff>
    </xdr:from>
    <xdr:ext cx="405111" cy="259045"/>
    <xdr:sp macro="" textlink="">
      <xdr:nvSpPr>
        <xdr:cNvPr id="77" name="有形固定資産減価償却率該当値テキスト"/>
        <xdr:cNvSpPr txBox="1"/>
      </xdr:nvSpPr>
      <xdr:spPr>
        <a:xfrm>
          <a:off x="4813300" y="61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2286</xdr:rowOff>
    </xdr:from>
    <xdr:to>
      <xdr:col>19</xdr:col>
      <xdr:colOff>187325</xdr:colOff>
      <xdr:row>32</xdr:row>
      <xdr:rowOff>103886</xdr:rowOff>
    </xdr:to>
    <xdr:sp macro="" textlink="">
      <xdr:nvSpPr>
        <xdr:cNvPr id="78" name="楕円 77"/>
        <xdr:cNvSpPr/>
      </xdr:nvSpPr>
      <xdr:spPr>
        <a:xfrm>
          <a:off x="40005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20701</xdr:rowOff>
    </xdr:from>
    <xdr:to>
      <xdr:col>23</xdr:col>
      <xdr:colOff>85725</xdr:colOff>
      <xdr:row>32</xdr:row>
      <xdr:rowOff>53086</xdr:rowOff>
    </xdr:to>
    <xdr:cxnSp macro="">
      <xdr:nvCxnSpPr>
        <xdr:cNvPr id="79" name="直線コネクタ 78"/>
        <xdr:cNvCxnSpPr/>
      </xdr:nvCxnSpPr>
      <xdr:spPr>
        <a:xfrm flipV="1">
          <a:off x="4051300" y="627862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0" name="楕円 79"/>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53086</xdr:rowOff>
    </xdr:from>
    <xdr:to>
      <xdr:col>19</xdr:col>
      <xdr:colOff>136525</xdr:colOff>
      <xdr:row>32</xdr:row>
      <xdr:rowOff>120015</xdr:rowOff>
    </xdr:to>
    <xdr:cxnSp macro="">
      <xdr:nvCxnSpPr>
        <xdr:cNvPr id="81" name="直線コネクタ 80"/>
        <xdr:cNvCxnSpPr/>
      </xdr:nvCxnSpPr>
      <xdr:spPr>
        <a:xfrm flipV="1">
          <a:off x="3289300" y="6311011"/>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2"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3"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95013</xdr:rowOff>
    </xdr:from>
    <xdr:ext cx="405111" cy="259045"/>
    <xdr:sp macro="" textlink="">
      <xdr:nvSpPr>
        <xdr:cNvPr id="84" name="n_1mainValue有形固定資産減価償却率"/>
        <xdr:cNvSpPr txBox="1"/>
      </xdr:nvSpPr>
      <xdr:spPr>
        <a:xfrm>
          <a:off x="3836044" y="635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85" name="n_2mainValue有形固定資産減価償却率"/>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年度決算時点で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年となっており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は下回っているが、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鹿児島県平均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地方債の新規発</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を抑制し、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市債</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残高の圧縮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人件費の削減等にも努めて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90563</xdr:rowOff>
    </xdr:from>
    <xdr:to>
      <xdr:col>76</xdr:col>
      <xdr:colOff>73025</xdr:colOff>
      <xdr:row>32</xdr:row>
      <xdr:rowOff>20713</xdr:rowOff>
    </xdr:to>
    <xdr:sp macro="" textlink="">
      <xdr:nvSpPr>
        <xdr:cNvPr id="128" name="楕円 127"/>
        <xdr:cNvSpPr/>
      </xdr:nvSpPr>
      <xdr:spPr>
        <a:xfrm>
          <a:off x="14744700" y="61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68990</xdr:rowOff>
    </xdr:from>
    <xdr:ext cx="340478" cy="259045"/>
    <xdr:sp macro="" textlink="">
      <xdr:nvSpPr>
        <xdr:cNvPr id="129" name="債務償還可能年数該当値テキスト"/>
        <xdr:cNvSpPr txBox="1"/>
      </xdr:nvSpPr>
      <xdr:spPr>
        <a:xfrm>
          <a:off x="14846300" y="615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92075</xdr:rowOff>
    </xdr:from>
    <xdr:to>
      <xdr:col>24</xdr:col>
      <xdr:colOff>114300</xdr:colOff>
      <xdr:row>42</xdr:row>
      <xdr:rowOff>22225</xdr:rowOff>
    </xdr:to>
    <xdr:sp macro="" textlink="">
      <xdr:nvSpPr>
        <xdr:cNvPr id="70" name="楕円 69"/>
        <xdr:cNvSpPr/>
      </xdr:nvSpPr>
      <xdr:spPr>
        <a:xfrm>
          <a:off x="45847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7002</xdr:rowOff>
    </xdr:from>
    <xdr:ext cx="405111" cy="259045"/>
    <xdr:sp macro="" textlink="">
      <xdr:nvSpPr>
        <xdr:cNvPr id="71" name="【道路】&#10;有形固定資産減価償却率該当値テキスト"/>
        <xdr:cNvSpPr txBox="1"/>
      </xdr:nvSpPr>
      <xdr:spPr>
        <a:xfrm>
          <a:off x="4673600"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126365</xdr:rowOff>
    </xdr:from>
    <xdr:to>
      <xdr:col>20</xdr:col>
      <xdr:colOff>38100</xdr:colOff>
      <xdr:row>42</xdr:row>
      <xdr:rowOff>56515</xdr:rowOff>
    </xdr:to>
    <xdr:sp macro="" textlink="">
      <xdr:nvSpPr>
        <xdr:cNvPr id="72" name="楕円 71"/>
        <xdr:cNvSpPr/>
      </xdr:nvSpPr>
      <xdr:spPr>
        <a:xfrm>
          <a:off x="3746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142875</xdr:rowOff>
    </xdr:from>
    <xdr:to>
      <xdr:col>24</xdr:col>
      <xdr:colOff>63500</xdr:colOff>
      <xdr:row>42</xdr:row>
      <xdr:rowOff>5715</xdr:rowOff>
    </xdr:to>
    <xdr:cxnSp macro="">
      <xdr:nvCxnSpPr>
        <xdr:cNvPr id="73" name="直線コネクタ 72"/>
        <xdr:cNvCxnSpPr/>
      </xdr:nvCxnSpPr>
      <xdr:spPr>
        <a:xfrm flipV="1">
          <a:off x="3797300" y="71723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160655</xdr:rowOff>
    </xdr:from>
    <xdr:to>
      <xdr:col>15</xdr:col>
      <xdr:colOff>101600</xdr:colOff>
      <xdr:row>42</xdr:row>
      <xdr:rowOff>90805</xdr:rowOff>
    </xdr:to>
    <xdr:sp macro="" textlink="">
      <xdr:nvSpPr>
        <xdr:cNvPr id="74" name="楕円 73"/>
        <xdr:cNvSpPr/>
      </xdr:nvSpPr>
      <xdr:spPr>
        <a:xfrm>
          <a:off x="28575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5715</xdr:rowOff>
    </xdr:from>
    <xdr:to>
      <xdr:col>19</xdr:col>
      <xdr:colOff>177800</xdr:colOff>
      <xdr:row>42</xdr:row>
      <xdr:rowOff>40005</xdr:rowOff>
    </xdr:to>
    <xdr:cxnSp macro="">
      <xdr:nvCxnSpPr>
        <xdr:cNvPr id="75" name="直線コネクタ 74"/>
        <xdr:cNvCxnSpPr/>
      </xdr:nvCxnSpPr>
      <xdr:spPr>
        <a:xfrm flipV="1">
          <a:off x="2908300" y="72066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47642</xdr:rowOff>
    </xdr:from>
    <xdr:ext cx="405111" cy="259045"/>
    <xdr:sp macro="" textlink="">
      <xdr:nvSpPr>
        <xdr:cNvPr id="78" name="n_1mainValue【道路】&#10;有形固定資産減価償却率"/>
        <xdr:cNvSpPr txBox="1"/>
      </xdr:nvSpPr>
      <xdr:spPr>
        <a:xfrm>
          <a:off x="35820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81932</xdr:rowOff>
    </xdr:from>
    <xdr:ext cx="405111" cy="259045"/>
    <xdr:sp macro="" textlink="">
      <xdr:nvSpPr>
        <xdr:cNvPr id="79" name="n_2mainValue【道路】&#10;有形固定資産減価償却率"/>
        <xdr:cNvSpPr txBox="1"/>
      </xdr:nvSpPr>
      <xdr:spPr>
        <a:xfrm>
          <a:off x="2705744" y="728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141627</xdr:rowOff>
    </xdr:from>
    <xdr:to>
      <xdr:col>55</xdr:col>
      <xdr:colOff>50800</xdr:colOff>
      <xdr:row>39</xdr:row>
      <xdr:rowOff>71777</xdr:rowOff>
    </xdr:to>
    <xdr:sp macro="" textlink="">
      <xdr:nvSpPr>
        <xdr:cNvPr id="120" name="楕円 119"/>
        <xdr:cNvSpPr/>
      </xdr:nvSpPr>
      <xdr:spPr>
        <a:xfrm>
          <a:off x="10426700" y="665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164504</xdr:rowOff>
    </xdr:from>
    <xdr:ext cx="534377" cy="259045"/>
    <xdr:sp macro="" textlink="">
      <xdr:nvSpPr>
        <xdr:cNvPr id="121" name="【道路】&#10;一人当たり延長該当値テキスト"/>
        <xdr:cNvSpPr txBox="1"/>
      </xdr:nvSpPr>
      <xdr:spPr>
        <a:xfrm>
          <a:off x="10515600" y="650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152698</xdr:rowOff>
    </xdr:from>
    <xdr:to>
      <xdr:col>50</xdr:col>
      <xdr:colOff>165100</xdr:colOff>
      <xdr:row>39</xdr:row>
      <xdr:rowOff>82848</xdr:rowOff>
    </xdr:to>
    <xdr:sp macro="" textlink="">
      <xdr:nvSpPr>
        <xdr:cNvPr id="122" name="楕円 121"/>
        <xdr:cNvSpPr/>
      </xdr:nvSpPr>
      <xdr:spPr>
        <a:xfrm>
          <a:off x="9588500" y="66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20977</xdr:rowOff>
    </xdr:from>
    <xdr:to>
      <xdr:col>55</xdr:col>
      <xdr:colOff>0</xdr:colOff>
      <xdr:row>39</xdr:row>
      <xdr:rowOff>32048</xdr:rowOff>
    </xdr:to>
    <xdr:cxnSp macro="">
      <xdr:nvCxnSpPr>
        <xdr:cNvPr id="123" name="直線コネクタ 122"/>
        <xdr:cNvCxnSpPr/>
      </xdr:nvCxnSpPr>
      <xdr:spPr>
        <a:xfrm flipV="1">
          <a:off x="9639300" y="6707527"/>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161679</xdr:rowOff>
    </xdr:from>
    <xdr:to>
      <xdr:col>46</xdr:col>
      <xdr:colOff>38100</xdr:colOff>
      <xdr:row>39</xdr:row>
      <xdr:rowOff>91829</xdr:rowOff>
    </xdr:to>
    <xdr:sp macro="" textlink="">
      <xdr:nvSpPr>
        <xdr:cNvPr id="124" name="楕円 123"/>
        <xdr:cNvSpPr/>
      </xdr:nvSpPr>
      <xdr:spPr>
        <a:xfrm>
          <a:off x="8699500" y="66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32048</xdr:rowOff>
    </xdr:from>
    <xdr:to>
      <xdr:col>50</xdr:col>
      <xdr:colOff>114300</xdr:colOff>
      <xdr:row>39</xdr:row>
      <xdr:rowOff>41029</xdr:rowOff>
    </xdr:to>
    <xdr:cxnSp macro="">
      <xdr:nvCxnSpPr>
        <xdr:cNvPr id="125" name="直線コネクタ 124"/>
        <xdr:cNvCxnSpPr/>
      </xdr:nvCxnSpPr>
      <xdr:spPr>
        <a:xfrm flipV="1">
          <a:off x="8750300" y="671859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7"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99375</xdr:rowOff>
    </xdr:from>
    <xdr:ext cx="534377" cy="259045"/>
    <xdr:sp macro="" textlink="">
      <xdr:nvSpPr>
        <xdr:cNvPr id="128" name="n_1mainValue【道路】&#10;一人当たり延長"/>
        <xdr:cNvSpPr txBox="1"/>
      </xdr:nvSpPr>
      <xdr:spPr>
        <a:xfrm>
          <a:off x="9359411" y="64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82956</xdr:rowOff>
    </xdr:from>
    <xdr:ext cx="534377" cy="259045"/>
    <xdr:sp macro="" textlink="">
      <xdr:nvSpPr>
        <xdr:cNvPr id="129" name="n_2mainValue【道路】&#10;一人当たり延長"/>
        <xdr:cNvSpPr txBox="1"/>
      </xdr:nvSpPr>
      <xdr:spPr>
        <a:xfrm>
          <a:off x="8483111" y="67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67" name="楕円 166"/>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49547</xdr:rowOff>
    </xdr:from>
    <xdr:ext cx="405111" cy="259045"/>
    <xdr:sp macro="" textlink="">
      <xdr:nvSpPr>
        <xdr:cNvPr id="168" name="【橋りょう・トンネル】&#10;有形固定資産減価償却率該当値テキスト"/>
        <xdr:cNvSpPr txBox="1"/>
      </xdr:nvSpPr>
      <xdr:spPr>
        <a:xfrm>
          <a:off x="4673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69" name="楕円 168"/>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121920</xdr:rowOff>
    </xdr:from>
    <xdr:to>
      <xdr:col>24</xdr:col>
      <xdr:colOff>63500</xdr:colOff>
      <xdr:row>58</xdr:row>
      <xdr:rowOff>152400</xdr:rowOff>
    </xdr:to>
    <xdr:cxnSp macro="">
      <xdr:nvCxnSpPr>
        <xdr:cNvPr id="170" name="直線コネクタ 169"/>
        <xdr:cNvCxnSpPr/>
      </xdr:nvCxnSpPr>
      <xdr:spPr>
        <a:xfrm flipV="1">
          <a:off x="3797300" y="10066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126365</xdr:rowOff>
    </xdr:from>
    <xdr:to>
      <xdr:col>15</xdr:col>
      <xdr:colOff>101600</xdr:colOff>
      <xdr:row>59</xdr:row>
      <xdr:rowOff>56515</xdr:rowOff>
    </xdr:to>
    <xdr:sp macro="" textlink="">
      <xdr:nvSpPr>
        <xdr:cNvPr id="171" name="楕円 170"/>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5715</xdr:rowOff>
    </xdr:to>
    <xdr:cxnSp macro="">
      <xdr:nvCxnSpPr>
        <xdr:cNvPr id="172" name="直線コネクタ 171"/>
        <xdr:cNvCxnSpPr/>
      </xdr:nvCxnSpPr>
      <xdr:spPr>
        <a:xfrm flipV="1">
          <a:off x="2908300" y="10096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22877</xdr:rowOff>
    </xdr:from>
    <xdr:ext cx="405111" cy="259045"/>
    <xdr:sp macro="" textlink="">
      <xdr:nvSpPr>
        <xdr:cNvPr id="175" name="n_1mainValue【橋りょう・トンネル】&#10;有形固定資産減価償却率"/>
        <xdr:cNvSpPr txBox="1"/>
      </xdr:nvSpPr>
      <xdr:spPr>
        <a:xfrm>
          <a:off x="35820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6" name="n_2main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160860</xdr:rowOff>
    </xdr:from>
    <xdr:to>
      <xdr:col>55</xdr:col>
      <xdr:colOff>50800</xdr:colOff>
      <xdr:row>62</xdr:row>
      <xdr:rowOff>91010</xdr:rowOff>
    </xdr:to>
    <xdr:sp macro="" textlink="">
      <xdr:nvSpPr>
        <xdr:cNvPr id="212" name="楕円 211"/>
        <xdr:cNvSpPr/>
      </xdr:nvSpPr>
      <xdr:spPr>
        <a:xfrm>
          <a:off x="10426700" y="106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139287</xdr:rowOff>
    </xdr:from>
    <xdr:ext cx="599010" cy="259045"/>
    <xdr:sp macro="" textlink="">
      <xdr:nvSpPr>
        <xdr:cNvPr id="213" name="【橋りょう・トンネル】&#10;一人当たり有形固定資産（償却資産）額該当値テキスト"/>
        <xdr:cNvSpPr txBox="1"/>
      </xdr:nvSpPr>
      <xdr:spPr>
        <a:xfrm>
          <a:off x="10515600" y="1059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164791</xdr:rowOff>
    </xdr:from>
    <xdr:to>
      <xdr:col>50</xdr:col>
      <xdr:colOff>165100</xdr:colOff>
      <xdr:row>62</xdr:row>
      <xdr:rowOff>94941</xdr:rowOff>
    </xdr:to>
    <xdr:sp macro="" textlink="">
      <xdr:nvSpPr>
        <xdr:cNvPr id="214" name="楕円 213"/>
        <xdr:cNvSpPr/>
      </xdr:nvSpPr>
      <xdr:spPr>
        <a:xfrm>
          <a:off x="9588500" y="10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40210</xdr:rowOff>
    </xdr:from>
    <xdr:to>
      <xdr:col>55</xdr:col>
      <xdr:colOff>0</xdr:colOff>
      <xdr:row>62</xdr:row>
      <xdr:rowOff>44141</xdr:rowOff>
    </xdr:to>
    <xdr:cxnSp macro="">
      <xdr:nvCxnSpPr>
        <xdr:cNvPr id="215" name="直線コネクタ 214"/>
        <xdr:cNvCxnSpPr/>
      </xdr:nvCxnSpPr>
      <xdr:spPr>
        <a:xfrm flipV="1">
          <a:off x="9639300" y="10670110"/>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169539</xdr:rowOff>
    </xdr:from>
    <xdr:to>
      <xdr:col>46</xdr:col>
      <xdr:colOff>38100</xdr:colOff>
      <xdr:row>62</xdr:row>
      <xdr:rowOff>99689</xdr:rowOff>
    </xdr:to>
    <xdr:sp macro="" textlink="">
      <xdr:nvSpPr>
        <xdr:cNvPr id="216" name="楕円 215"/>
        <xdr:cNvSpPr/>
      </xdr:nvSpPr>
      <xdr:spPr>
        <a:xfrm>
          <a:off x="8699500" y="106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44141</xdr:rowOff>
    </xdr:from>
    <xdr:to>
      <xdr:col>50</xdr:col>
      <xdr:colOff>114300</xdr:colOff>
      <xdr:row>62</xdr:row>
      <xdr:rowOff>48889</xdr:rowOff>
    </xdr:to>
    <xdr:cxnSp macro="">
      <xdr:nvCxnSpPr>
        <xdr:cNvPr id="217" name="直線コネクタ 216"/>
        <xdr:cNvCxnSpPr/>
      </xdr:nvCxnSpPr>
      <xdr:spPr>
        <a:xfrm flipV="1">
          <a:off x="8750300" y="10674041"/>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135820</xdr:rowOff>
    </xdr:from>
    <xdr:ext cx="599010" cy="259045"/>
    <xdr:sp macro="" textlink="">
      <xdr:nvSpPr>
        <xdr:cNvPr id="219" name="n_2aveValue【橋りょう・トンネル】&#10;一人当たり有形固定資産（償却資産）額"/>
        <xdr:cNvSpPr txBox="1"/>
      </xdr:nvSpPr>
      <xdr:spPr>
        <a:xfrm>
          <a:off x="8450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86068</xdr:rowOff>
    </xdr:from>
    <xdr:ext cx="599010" cy="259045"/>
    <xdr:sp macro="" textlink="">
      <xdr:nvSpPr>
        <xdr:cNvPr id="220" name="n_1mainValue【橋りょう・トンネル】&#10;一人当たり有形固定資産（償却資産）額"/>
        <xdr:cNvSpPr txBox="1"/>
      </xdr:nvSpPr>
      <xdr:spPr>
        <a:xfrm>
          <a:off x="9327095" y="107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116216</xdr:rowOff>
    </xdr:from>
    <xdr:ext cx="599010" cy="259045"/>
    <xdr:sp macro="" textlink="">
      <xdr:nvSpPr>
        <xdr:cNvPr id="221" name="n_2mainValue【橋りょう・トンネル】&#10;一人当たり有形固定資産（償却資産）額"/>
        <xdr:cNvSpPr txBox="1"/>
      </xdr:nvSpPr>
      <xdr:spPr>
        <a:xfrm>
          <a:off x="8450795" y="104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60" name="楕円 259"/>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261" name="【公営住宅】&#10;有形固定資産減価償却率該当値テキスト"/>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62" name="楕円 261"/>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110489</xdr:rowOff>
    </xdr:to>
    <xdr:cxnSp macro="">
      <xdr:nvCxnSpPr>
        <xdr:cNvPr id="263" name="直線コネクタ 262"/>
        <xdr:cNvCxnSpPr/>
      </xdr:nvCxnSpPr>
      <xdr:spPr>
        <a:xfrm flipV="1">
          <a:off x="3797300" y="139922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264" name="楕円 263"/>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110489</xdr:rowOff>
    </xdr:to>
    <xdr:cxnSp macro="">
      <xdr:nvCxnSpPr>
        <xdr:cNvPr id="265" name="直線コネクタ 264"/>
        <xdr:cNvCxnSpPr/>
      </xdr:nvCxnSpPr>
      <xdr:spPr>
        <a:xfrm>
          <a:off x="2908300" y="139503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7" name="n_2ave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268"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269" name="n_2mainValue【公営住宅】&#10;有形固定資産減価償却率"/>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07" name="楕円 306"/>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08" name="【公営住宅】&#10;一人当たり面積該当値テキスト"/>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31496</xdr:rowOff>
    </xdr:from>
    <xdr:to>
      <xdr:col>50</xdr:col>
      <xdr:colOff>165100</xdr:colOff>
      <xdr:row>84</xdr:row>
      <xdr:rowOff>133096</xdr:rowOff>
    </xdr:to>
    <xdr:sp macro="" textlink="">
      <xdr:nvSpPr>
        <xdr:cNvPr id="309" name="楕円 308"/>
        <xdr:cNvSpPr/>
      </xdr:nvSpPr>
      <xdr:spPr>
        <a:xfrm>
          <a:off x="9588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82296</xdr:rowOff>
    </xdr:to>
    <xdr:cxnSp macro="">
      <xdr:nvCxnSpPr>
        <xdr:cNvPr id="310" name="直線コネクタ 309"/>
        <xdr:cNvCxnSpPr/>
      </xdr:nvCxnSpPr>
      <xdr:spPr>
        <a:xfrm flipV="1">
          <a:off x="9639300" y="1447647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18162</xdr:rowOff>
    </xdr:from>
    <xdr:to>
      <xdr:col>46</xdr:col>
      <xdr:colOff>38100</xdr:colOff>
      <xdr:row>84</xdr:row>
      <xdr:rowOff>119762</xdr:rowOff>
    </xdr:to>
    <xdr:sp macro="" textlink="">
      <xdr:nvSpPr>
        <xdr:cNvPr id="311" name="楕円 310"/>
        <xdr:cNvSpPr/>
      </xdr:nvSpPr>
      <xdr:spPr>
        <a:xfrm>
          <a:off x="86995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68962</xdr:rowOff>
    </xdr:from>
    <xdr:to>
      <xdr:col>50</xdr:col>
      <xdr:colOff>114300</xdr:colOff>
      <xdr:row>84</xdr:row>
      <xdr:rowOff>82296</xdr:rowOff>
    </xdr:to>
    <xdr:cxnSp macro="">
      <xdr:nvCxnSpPr>
        <xdr:cNvPr id="312" name="直線コネクタ 311"/>
        <xdr:cNvCxnSpPr/>
      </xdr:nvCxnSpPr>
      <xdr:spPr>
        <a:xfrm>
          <a:off x="8750300" y="14470762"/>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124985</xdr:rowOff>
    </xdr:from>
    <xdr:ext cx="469744" cy="259045"/>
    <xdr:sp macro="" textlink="">
      <xdr:nvSpPr>
        <xdr:cNvPr id="314" name="n_2aveValue【公営住宅】&#10;一人当たり面積"/>
        <xdr:cNvSpPr txBox="1"/>
      </xdr:nvSpPr>
      <xdr:spPr>
        <a:xfrm>
          <a:off x="8515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124223</xdr:rowOff>
    </xdr:from>
    <xdr:ext cx="469744" cy="259045"/>
    <xdr:sp macro="" textlink="">
      <xdr:nvSpPr>
        <xdr:cNvPr id="315" name="n_1mainValue【公営住宅】&#10;一人当たり面積"/>
        <xdr:cNvSpPr txBox="1"/>
      </xdr:nvSpPr>
      <xdr:spPr>
        <a:xfrm>
          <a:off x="939172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136289</xdr:rowOff>
    </xdr:from>
    <xdr:ext cx="469744" cy="259045"/>
    <xdr:sp macro="" textlink="">
      <xdr:nvSpPr>
        <xdr:cNvPr id="316" name="n_2mainValue【公営住宅】&#10;一人当たり面積"/>
        <xdr:cNvSpPr txBox="1"/>
      </xdr:nvSpPr>
      <xdr:spPr>
        <a:xfrm>
          <a:off x="8515427" y="1419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107043</xdr:rowOff>
    </xdr:from>
    <xdr:to>
      <xdr:col>15</xdr:col>
      <xdr:colOff>101600</xdr:colOff>
      <xdr:row>105</xdr:row>
      <xdr:rowOff>37193</xdr:rowOff>
    </xdr:to>
    <xdr:sp macro="" textlink="">
      <xdr:nvSpPr>
        <xdr:cNvPr id="350" name="フローチャート: 判断 349"/>
        <xdr:cNvSpPr/>
      </xdr:nvSpPr>
      <xdr:spPr>
        <a:xfrm>
          <a:off x="2857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356" name="楕円 355"/>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26688</xdr:rowOff>
    </xdr:from>
    <xdr:ext cx="405111" cy="259045"/>
    <xdr:sp macro="" textlink="">
      <xdr:nvSpPr>
        <xdr:cNvPr id="357" name="【港湾・漁港】&#10;有形固定資産減価償却率該当値テキスト"/>
        <xdr:cNvSpPr txBox="1"/>
      </xdr:nvSpPr>
      <xdr:spPr>
        <a:xfrm>
          <a:off x="4673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358" name="楕円 357"/>
        <xdr:cNvSpPr/>
      </xdr:nvSpPr>
      <xdr:spPr>
        <a:xfrm>
          <a:off x="3746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143148</xdr:rowOff>
    </xdr:to>
    <xdr:cxnSp macro="">
      <xdr:nvCxnSpPr>
        <xdr:cNvPr id="359" name="直線コネクタ 358"/>
        <xdr:cNvCxnSpPr/>
      </xdr:nvCxnSpPr>
      <xdr:spPr>
        <a:xfrm flipV="1">
          <a:off x="3797300" y="1792986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144599</xdr:rowOff>
    </xdr:from>
    <xdr:to>
      <xdr:col>15</xdr:col>
      <xdr:colOff>101600</xdr:colOff>
      <xdr:row>104</xdr:row>
      <xdr:rowOff>74749</xdr:rowOff>
    </xdr:to>
    <xdr:sp macro="" textlink="">
      <xdr:nvSpPr>
        <xdr:cNvPr id="360" name="楕円 359"/>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23949</xdr:rowOff>
    </xdr:from>
    <xdr:to>
      <xdr:col>19</xdr:col>
      <xdr:colOff>177800</xdr:colOff>
      <xdr:row>104</xdr:row>
      <xdr:rowOff>143148</xdr:rowOff>
    </xdr:to>
    <xdr:cxnSp macro="">
      <xdr:nvCxnSpPr>
        <xdr:cNvPr id="361" name="直線コネクタ 360"/>
        <xdr:cNvCxnSpPr/>
      </xdr:nvCxnSpPr>
      <xdr:spPr>
        <a:xfrm>
          <a:off x="2908300" y="1785474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62"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363" name="n_2aveValue【港湾・漁港】&#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364" name="n_1mainValue【港湾・漁港】&#10;有形固定資産減価償却率"/>
        <xdr:cNvSpPr txBox="1"/>
      </xdr:nvSpPr>
      <xdr:spPr>
        <a:xfrm>
          <a:off x="3582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91276</xdr:rowOff>
    </xdr:from>
    <xdr:ext cx="405111" cy="259045"/>
    <xdr:sp macro="" textlink="">
      <xdr:nvSpPr>
        <xdr:cNvPr id="365" name="n_2mainValue【港湾・漁港】&#10;有形固定資産減価償却率"/>
        <xdr:cNvSpPr txBox="1"/>
      </xdr:nvSpPr>
      <xdr:spPr>
        <a:xfrm>
          <a:off x="2705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133189</xdr:rowOff>
    </xdr:from>
    <xdr:to>
      <xdr:col>46</xdr:col>
      <xdr:colOff>38100</xdr:colOff>
      <xdr:row>107</xdr:row>
      <xdr:rowOff>63339</xdr:rowOff>
    </xdr:to>
    <xdr:sp macro="" textlink="">
      <xdr:nvSpPr>
        <xdr:cNvPr id="393" name="フローチャート: 判断 392"/>
        <xdr:cNvSpPr/>
      </xdr:nvSpPr>
      <xdr:spPr>
        <a:xfrm>
          <a:off x="8699500" y="1830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80221</xdr:rowOff>
    </xdr:from>
    <xdr:to>
      <xdr:col>55</xdr:col>
      <xdr:colOff>50800</xdr:colOff>
      <xdr:row>108</xdr:row>
      <xdr:rowOff>10371</xdr:rowOff>
    </xdr:to>
    <xdr:sp macro="" textlink="">
      <xdr:nvSpPr>
        <xdr:cNvPr id="399" name="楕円 398"/>
        <xdr:cNvSpPr/>
      </xdr:nvSpPr>
      <xdr:spPr>
        <a:xfrm>
          <a:off x="10426700" y="184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166598</xdr:rowOff>
    </xdr:from>
    <xdr:ext cx="469744" cy="259045"/>
    <xdr:sp macro="" textlink="">
      <xdr:nvSpPr>
        <xdr:cNvPr id="400" name="【港湾・漁港】&#10;一人当たり有形固定資産（償却資産）額該当値テキスト"/>
        <xdr:cNvSpPr txBox="1"/>
      </xdr:nvSpPr>
      <xdr:spPr>
        <a:xfrm>
          <a:off x="10515600" y="1834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80249</xdr:rowOff>
    </xdr:from>
    <xdr:to>
      <xdr:col>50</xdr:col>
      <xdr:colOff>165100</xdr:colOff>
      <xdr:row>108</xdr:row>
      <xdr:rowOff>10399</xdr:rowOff>
    </xdr:to>
    <xdr:sp macro="" textlink="">
      <xdr:nvSpPr>
        <xdr:cNvPr id="401" name="楕円 400"/>
        <xdr:cNvSpPr/>
      </xdr:nvSpPr>
      <xdr:spPr>
        <a:xfrm>
          <a:off x="9588500" y="184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131021</xdr:rowOff>
    </xdr:from>
    <xdr:to>
      <xdr:col>55</xdr:col>
      <xdr:colOff>0</xdr:colOff>
      <xdr:row>107</xdr:row>
      <xdr:rowOff>131049</xdr:rowOff>
    </xdr:to>
    <xdr:cxnSp macro="">
      <xdr:nvCxnSpPr>
        <xdr:cNvPr id="402" name="直線コネクタ 401"/>
        <xdr:cNvCxnSpPr/>
      </xdr:nvCxnSpPr>
      <xdr:spPr>
        <a:xfrm flipV="1">
          <a:off x="9639300" y="18476171"/>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80657</xdr:rowOff>
    </xdr:from>
    <xdr:to>
      <xdr:col>46</xdr:col>
      <xdr:colOff>38100</xdr:colOff>
      <xdr:row>108</xdr:row>
      <xdr:rowOff>10807</xdr:rowOff>
    </xdr:to>
    <xdr:sp macro="" textlink="">
      <xdr:nvSpPr>
        <xdr:cNvPr id="403" name="楕円 402"/>
        <xdr:cNvSpPr/>
      </xdr:nvSpPr>
      <xdr:spPr>
        <a:xfrm>
          <a:off x="8699500" y="184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131049</xdr:rowOff>
    </xdr:from>
    <xdr:to>
      <xdr:col>50</xdr:col>
      <xdr:colOff>114300</xdr:colOff>
      <xdr:row>107</xdr:row>
      <xdr:rowOff>131457</xdr:rowOff>
    </xdr:to>
    <xdr:cxnSp macro="">
      <xdr:nvCxnSpPr>
        <xdr:cNvPr id="404" name="直線コネクタ 403"/>
        <xdr:cNvCxnSpPr/>
      </xdr:nvCxnSpPr>
      <xdr:spPr>
        <a:xfrm flipV="1">
          <a:off x="8750300" y="1847619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79866</xdr:rowOff>
    </xdr:from>
    <xdr:ext cx="599010" cy="259045"/>
    <xdr:sp macro="" textlink="">
      <xdr:nvSpPr>
        <xdr:cNvPr id="406" name="n_2aveValue【港湾・漁港】&#10;一人当たり有形固定資産（償却資産）額"/>
        <xdr:cNvSpPr txBox="1"/>
      </xdr:nvSpPr>
      <xdr:spPr>
        <a:xfrm>
          <a:off x="8450795" y="1808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1526</xdr:rowOff>
    </xdr:from>
    <xdr:ext cx="469744" cy="259045"/>
    <xdr:sp macro="" textlink="">
      <xdr:nvSpPr>
        <xdr:cNvPr id="407" name="n_1mainValue【港湾・漁港】&#10;一人当たり有形固定資産（償却資産）額"/>
        <xdr:cNvSpPr txBox="1"/>
      </xdr:nvSpPr>
      <xdr:spPr>
        <a:xfrm>
          <a:off x="9391728" y="185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1934</xdr:rowOff>
    </xdr:from>
    <xdr:ext cx="469744" cy="259045"/>
    <xdr:sp macro="" textlink="">
      <xdr:nvSpPr>
        <xdr:cNvPr id="408" name="n_2mainValue【港湾・漁港】&#10;一人当たり有形固定資産（償却資産）額"/>
        <xdr:cNvSpPr txBox="1"/>
      </xdr:nvSpPr>
      <xdr:spPr>
        <a:xfrm>
          <a:off x="8515428" y="1851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38"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41" name="フローチャート: 判断 440"/>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47" name="楕円 446"/>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448" name="【認定こども園・幼稚園・保育所】&#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449" name="楕円 448"/>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49530</xdr:rowOff>
    </xdr:to>
    <xdr:cxnSp macro="">
      <xdr:nvCxnSpPr>
        <xdr:cNvPr id="450" name="直線コネクタ 449"/>
        <xdr:cNvCxnSpPr/>
      </xdr:nvCxnSpPr>
      <xdr:spPr>
        <a:xfrm flipV="1">
          <a:off x="15481300" y="6865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40640</xdr:rowOff>
    </xdr:from>
    <xdr:to>
      <xdr:col>76</xdr:col>
      <xdr:colOff>165100</xdr:colOff>
      <xdr:row>40</xdr:row>
      <xdr:rowOff>142240</xdr:rowOff>
    </xdr:to>
    <xdr:sp macro="" textlink="">
      <xdr:nvSpPr>
        <xdr:cNvPr id="451" name="楕円 450"/>
        <xdr:cNvSpPr/>
      </xdr:nvSpPr>
      <xdr:spPr>
        <a:xfrm>
          <a:off x="1454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91440</xdr:rowOff>
    </xdr:to>
    <xdr:cxnSp macro="">
      <xdr:nvCxnSpPr>
        <xdr:cNvPr id="452" name="直線コネクタ 451"/>
        <xdr:cNvCxnSpPr/>
      </xdr:nvCxnSpPr>
      <xdr:spPr>
        <a:xfrm flipV="1">
          <a:off x="14592300" y="690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454"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455" name="n_1mainValue【認定こども園・幼稚園・保育所】&#10;有形固定資産減価償却率"/>
        <xdr:cNvSpPr txBox="1"/>
      </xdr:nvSpPr>
      <xdr:spPr>
        <a:xfrm>
          <a:off x="15266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133367</xdr:rowOff>
    </xdr:from>
    <xdr:ext cx="405111" cy="259045"/>
    <xdr:sp macro="" textlink="">
      <xdr:nvSpPr>
        <xdr:cNvPr id="456" name="n_2mainValue【認定こども園・幼稚園・保育所】&#10;有形固定資産減価償却率"/>
        <xdr:cNvSpPr txBox="1"/>
      </xdr:nvSpPr>
      <xdr:spPr>
        <a:xfrm>
          <a:off x="14389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83"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86" name="フローチャート: 判断 485"/>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492" name="楕円 491"/>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493"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494" name="楕円 493"/>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495" name="直線コネクタ 494"/>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496" name="楕円 495"/>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497" name="直線コネクタ 496"/>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9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99"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500"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501"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34" name="フローチャート: 判断 533"/>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69215</xdr:rowOff>
    </xdr:from>
    <xdr:to>
      <xdr:col>85</xdr:col>
      <xdr:colOff>177800</xdr:colOff>
      <xdr:row>58</xdr:row>
      <xdr:rowOff>170815</xdr:rowOff>
    </xdr:to>
    <xdr:sp macro="" textlink="">
      <xdr:nvSpPr>
        <xdr:cNvPr id="540" name="楕円 539"/>
        <xdr:cNvSpPr/>
      </xdr:nvSpPr>
      <xdr:spPr>
        <a:xfrm>
          <a:off x="16268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92092</xdr:rowOff>
    </xdr:from>
    <xdr:ext cx="405111" cy="259045"/>
    <xdr:sp macro="" textlink="">
      <xdr:nvSpPr>
        <xdr:cNvPr id="541" name="【学校施設】&#10;有形固定資産減価償却率該当値テキスト"/>
        <xdr:cNvSpPr txBox="1"/>
      </xdr:nvSpPr>
      <xdr:spPr>
        <a:xfrm>
          <a:off x="16357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42" name="楕円 541"/>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120015</xdr:rowOff>
    </xdr:to>
    <xdr:cxnSp macro="">
      <xdr:nvCxnSpPr>
        <xdr:cNvPr id="543" name="直線コネクタ 542"/>
        <xdr:cNvCxnSpPr/>
      </xdr:nvCxnSpPr>
      <xdr:spPr>
        <a:xfrm>
          <a:off x="15481300" y="100469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544" name="楕円 543"/>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102870</xdr:rowOff>
    </xdr:to>
    <xdr:cxnSp macro="">
      <xdr:nvCxnSpPr>
        <xdr:cNvPr id="545" name="直線コネクタ 544"/>
        <xdr:cNvCxnSpPr/>
      </xdr:nvCxnSpPr>
      <xdr:spPr>
        <a:xfrm>
          <a:off x="14592300" y="100412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6"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47" name="n_2aveValue【学校施設】&#10;有形固定資産減価償却率"/>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48"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549" name="n_2mainValue【学校施設】&#10;有形固定資産減価償却率"/>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83" name="フローチャート: 判断 582"/>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162669</xdr:rowOff>
    </xdr:from>
    <xdr:to>
      <xdr:col>116</xdr:col>
      <xdr:colOff>114300</xdr:colOff>
      <xdr:row>63</xdr:row>
      <xdr:rowOff>92819</xdr:rowOff>
    </xdr:to>
    <xdr:sp macro="" textlink="">
      <xdr:nvSpPr>
        <xdr:cNvPr id="589" name="楕円 588"/>
        <xdr:cNvSpPr/>
      </xdr:nvSpPr>
      <xdr:spPr>
        <a:xfrm>
          <a:off x="22110700" y="107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122046</xdr:rowOff>
    </xdr:from>
    <xdr:ext cx="469744" cy="259045"/>
    <xdr:sp macro="" textlink="">
      <xdr:nvSpPr>
        <xdr:cNvPr id="590" name="【学校施設】&#10;一人当たり面積該当値テキスト"/>
        <xdr:cNvSpPr txBox="1"/>
      </xdr:nvSpPr>
      <xdr:spPr>
        <a:xfrm>
          <a:off x="22199600" y="105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165935</xdr:rowOff>
    </xdr:from>
    <xdr:to>
      <xdr:col>112</xdr:col>
      <xdr:colOff>38100</xdr:colOff>
      <xdr:row>63</xdr:row>
      <xdr:rowOff>96085</xdr:rowOff>
    </xdr:to>
    <xdr:sp macro="" textlink="">
      <xdr:nvSpPr>
        <xdr:cNvPr id="591" name="楕円 590"/>
        <xdr:cNvSpPr/>
      </xdr:nvSpPr>
      <xdr:spPr>
        <a:xfrm>
          <a:off x="21272500" y="107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42019</xdr:rowOff>
    </xdr:from>
    <xdr:to>
      <xdr:col>116</xdr:col>
      <xdr:colOff>63500</xdr:colOff>
      <xdr:row>63</xdr:row>
      <xdr:rowOff>45285</xdr:rowOff>
    </xdr:to>
    <xdr:cxnSp macro="">
      <xdr:nvCxnSpPr>
        <xdr:cNvPr id="592" name="直線コネクタ 591"/>
        <xdr:cNvCxnSpPr/>
      </xdr:nvCxnSpPr>
      <xdr:spPr>
        <a:xfrm flipV="1">
          <a:off x="21323300" y="1084336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167894</xdr:rowOff>
    </xdr:from>
    <xdr:to>
      <xdr:col>107</xdr:col>
      <xdr:colOff>101600</xdr:colOff>
      <xdr:row>63</xdr:row>
      <xdr:rowOff>98044</xdr:rowOff>
    </xdr:to>
    <xdr:sp macro="" textlink="">
      <xdr:nvSpPr>
        <xdr:cNvPr id="593" name="楕円 592"/>
        <xdr:cNvSpPr/>
      </xdr:nvSpPr>
      <xdr:spPr>
        <a:xfrm>
          <a:off x="203835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45285</xdr:rowOff>
    </xdr:from>
    <xdr:to>
      <xdr:col>111</xdr:col>
      <xdr:colOff>177800</xdr:colOff>
      <xdr:row>63</xdr:row>
      <xdr:rowOff>47244</xdr:rowOff>
    </xdr:to>
    <xdr:cxnSp macro="">
      <xdr:nvCxnSpPr>
        <xdr:cNvPr id="594" name="直線コネクタ 593"/>
        <xdr:cNvCxnSpPr/>
      </xdr:nvCxnSpPr>
      <xdr:spPr>
        <a:xfrm flipV="1">
          <a:off x="20434300" y="1084663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116603</xdr:rowOff>
    </xdr:from>
    <xdr:ext cx="469744" cy="259045"/>
    <xdr:sp macro="" textlink="">
      <xdr:nvSpPr>
        <xdr:cNvPr id="596" name="n_2aveValue【学校施設】&#10;一人当たり面積"/>
        <xdr:cNvSpPr txBox="1"/>
      </xdr:nvSpPr>
      <xdr:spPr>
        <a:xfrm>
          <a:off x="20199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112612</xdr:rowOff>
    </xdr:from>
    <xdr:ext cx="469744" cy="259045"/>
    <xdr:sp macro="" textlink="">
      <xdr:nvSpPr>
        <xdr:cNvPr id="597" name="n_1mainValue【学校施設】&#10;一人当たり面積"/>
        <xdr:cNvSpPr txBox="1"/>
      </xdr:nvSpPr>
      <xdr:spPr>
        <a:xfrm>
          <a:off x="21075727" y="1057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114571</xdr:rowOff>
    </xdr:from>
    <xdr:ext cx="469744" cy="259045"/>
    <xdr:sp macro="" textlink="">
      <xdr:nvSpPr>
        <xdr:cNvPr id="598" name="n_2mainValue【学校施設】&#10;一人当たり面積"/>
        <xdr:cNvSpPr txBox="1"/>
      </xdr:nvSpPr>
      <xdr:spPr>
        <a:xfrm>
          <a:off x="20199427" y="105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0" name="テキスト ボックス 6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0" name="テキスト ボックス 6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624" name="直線コネクタ 623"/>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625"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626" name="直線コネクタ 625"/>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8" name="直線コネクタ 6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629"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30" name="フローチャート: 判断 629"/>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631" name="フローチャート: 判断 630"/>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632" name="フローチャート: 判断 631"/>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38" name="楕円 637"/>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39" name="【児童館】&#10;有形固定資産減価償却率該当値テキスト"/>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640" name="楕円 639"/>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81</xdr:row>
      <xdr:rowOff>49530</xdr:rowOff>
    </xdr:to>
    <xdr:cxnSp macro="">
      <xdr:nvCxnSpPr>
        <xdr:cNvPr id="641" name="直線コネクタ 640"/>
        <xdr:cNvCxnSpPr/>
      </xdr:nvCxnSpPr>
      <xdr:spPr>
        <a:xfrm flipV="1">
          <a:off x="15481300" y="1386186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73842</xdr:rowOff>
    </xdr:from>
    <xdr:to>
      <xdr:col>76</xdr:col>
      <xdr:colOff>165100</xdr:colOff>
      <xdr:row>82</xdr:row>
      <xdr:rowOff>3992</xdr:rowOff>
    </xdr:to>
    <xdr:sp macro="" textlink="">
      <xdr:nvSpPr>
        <xdr:cNvPr id="642" name="楕円 641"/>
        <xdr:cNvSpPr/>
      </xdr:nvSpPr>
      <xdr:spPr>
        <a:xfrm>
          <a:off x="14541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124642</xdr:rowOff>
    </xdr:to>
    <xdr:cxnSp macro="">
      <xdr:nvCxnSpPr>
        <xdr:cNvPr id="643" name="直線コネクタ 642"/>
        <xdr:cNvCxnSpPr/>
      </xdr:nvCxnSpPr>
      <xdr:spPr>
        <a:xfrm flipV="1">
          <a:off x="14592300" y="139369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44"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645"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646" name="n_1main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166569</xdr:rowOff>
    </xdr:from>
    <xdr:ext cx="405111" cy="259045"/>
    <xdr:sp macro="" textlink="">
      <xdr:nvSpPr>
        <xdr:cNvPr id="647" name="n_2mainValue【児童館】&#10;有形固定資産減価償却率"/>
        <xdr:cNvSpPr txBox="1"/>
      </xdr:nvSpPr>
      <xdr:spPr>
        <a:xfrm>
          <a:off x="14389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71" name="直線コネクタ 670"/>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3" name="直線コネクタ 67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5" name="直線コネクタ 67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76"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7" name="フローチャート: 判断 676"/>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8" name="フローチャート: 判断 67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79" name="フローチャート: 判断 678"/>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85" name="楕円 684"/>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86" name="【児童館】&#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687" name="楕円 686"/>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57150</xdr:rowOff>
    </xdr:to>
    <xdr:cxnSp macro="">
      <xdr:nvCxnSpPr>
        <xdr:cNvPr id="688" name="直線コネクタ 687"/>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689" name="楕円 688"/>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690" name="直線コネクタ 689"/>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92"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693" name="n_1mainValue【児童館】&#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694" name="n_2mainValue【児童館】&#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20" name="直線コネクタ 71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2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2" name="直線コネクタ 72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72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26" name="フローチャート: 判断 72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727" name="フローチャート: 判断 72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728" name="フローチャート: 判断 727"/>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169092</xdr:rowOff>
    </xdr:from>
    <xdr:to>
      <xdr:col>85</xdr:col>
      <xdr:colOff>177800</xdr:colOff>
      <xdr:row>100</xdr:row>
      <xdr:rowOff>99242</xdr:rowOff>
    </xdr:to>
    <xdr:sp macro="" textlink="">
      <xdr:nvSpPr>
        <xdr:cNvPr id="734" name="楕円 733"/>
        <xdr:cNvSpPr/>
      </xdr:nvSpPr>
      <xdr:spPr>
        <a:xfrm>
          <a:off x="162687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84019</xdr:rowOff>
    </xdr:from>
    <xdr:ext cx="405111" cy="259045"/>
    <xdr:sp macro="" textlink="">
      <xdr:nvSpPr>
        <xdr:cNvPr id="735" name="【公民館】&#10;有形固定資産減価償却率該当値テキスト"/>
        <xdr:cNvSpPr txBox="1"/>
      </xdr:nvSpPr>
      <xdr:spPr>
        <a:xfrm>
          <a:off x="16357600" y="1705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xdr:rowOff>
    </xdr:from>
    <xdr:to>
      <xdr:col>81</xdr:col>
      <xdr:colOff>101600</xdr:colOff>
      <xdr:row>100</xdr:row>
      <xdr:rowOff>113937</xdr:rowOff>
    </xdr:to>
    <xdr:sp macro="" textlink="">
      <xdr:nvSpPr>
        <xdr:cNvPr id="736" name="楕円 735"/>
        <xdr:cNvSpPr/>
      </xdr:nvSpPr>
      <xdr:spPr>
        <a:xfrm>
          <a:off x="15430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48442</xdr:rowOff>
    </xdr:from>
    <xdr:to>
      <xdr:col>85</xdr:col>
      <xdr:colOff>127000</xdr:colOff>
      <xdr:row>100</xdr:row>
      <xdr:rowOff>63137</xdr:rowOff>
    </xdr:to>
    <xdr:cxnSp macro="">
      <xdr:nvCxnSpPr>
        <xdr:cNvPr id="737" name="直線コネクタ 736"/>
        <xdr:cNvCxnSpPr/>
      </xdr:nvCxnSpPr>
      <xdr:spPr>
        <a:xfrm flipV="1">
          <a:off x="15481300" y="1719344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28666</xdr:rowOff>
    </xdr:from>
    <xdr:to>
      <xdr:col>76</xdr:col>
      <xdr:colOff>165100</xdr:colOff>
      <xdr:row>100</xdr:row>
      <xdr:rowOff>130266</xdr:rowOff>
    </xdr:to>
    <xdr:sp macro="" textlink="">
      <xdr:nvSpPr>
        <xdr:cNvPr id="738" name="楕円 737"/>
        <xdr:cNvSpPr/>
      </xdr:nvSpPr>
      <xdr:spPr>
        <a:xfrm>
          <a:off x="14541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79466</xdr:rowOff>
    </xdr:to>
    <xdr:cxnSp macro="">
      <xdr:nvCxnSpPr>
        <xdr:cNvPr id="739" name="直線コネクタ 738"/>
        <xdr:cNvCxnSpPr/>
      </xdr:nvCxnSpPr>
      <xdr:spPr>
        <a:xfrm flipV="1">
          <a:off x="14592300" y="17208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740"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741" name="n_2aveValue【公民館】&#10;有形固定資産減価償却率"/>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130464</xdr:rowOff>
    </xdr:from>
    <xdr:ext cx="405111" cy="259045"/>
    <xdr:sp macro="" textlink="">
      <xdr:nvSpPr>
        <xdr:cNvPr id="742" name="n_1mainValue【公民館】&#10;有形固定資産減価償却率"/>
        <xdr:cNvSpPr txBox="1"/>
      </xdr:nvSpPr>
      <xdr:spPr>
        <a:xfrm>
          <a:off x="152660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146793</xdr:rowOff>
    </xdr:from>
    <xdr:ext cx="405111" cy="259045"/>
    <xdr:sp macro="" textlink="">
      <xdr:nvSpPr>
        <xdr:cNvPr id="743" name="n_2mainValue【公民館】&#10;有形固定資産減価償却率"/>
        <xdr:cNvSpPr txBox="1"/>
      </xdr:nvSpPr>
      <xdr:spPr>
        <a:xfrm>
          <a:off x="143897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67" name="直線コネクタ 76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9" name="直線コネクタ 76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7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71" name="直線コネクタ 77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77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73" name="フローチャート: 判断 77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74" name="フローチャート: 判断 77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775" name="フローチャート: 判断 774"/>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781" name="楕円 780"/>
        <xdr:cNvSpPr/>
      </xdr:nvSpPr>
      <xdr:spPr>
        <a:xfrm>
          <a:off x="22110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161941</xdr:rowOff>
    </xdr:from>
    <xdr:ext cx="469744" cy="259045"/>
    <xdr:sp macro="" textlink="">
      <xdr:nvSpPr>
        <xdr:cNvPr id="782" name="【公民館】&#10;一人当たり面積該当値テキスト"/>
        <xdr:cNvSpPr txBox="1"/>
      </xdr:nvSpPr>
      <xdr:spPr>
        <a:xfrm>
          <a:off x="2219960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783" name="楕円 782"/>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62864</xdr:rowOff>
    </xdr:from>
    <xdr:to>
      <xdr:col>116</xdr:col>
      <xdr:colOff>63500</xdr:colOff>
      <xdr:row>106</xdr:row>
      <xdr:rowOff>68580</xdr:rowOff>
    </xdr:to>
    <xdr:cxnSp macro="">
      <xdr:nvCxnSpPr>
        <xdr:cNvPr id="784" name="直線コネクタ 783"/>
        <xdr:cNvCxnSpPr/>
      </xdr:nvCxnSpPr>
      <xdr:spPr>
        <a:xfrm flipV="1">
          <a:off x="21323300" y="182365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785" name="楕円 784"/>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72389</xdr:rowOff>
    </xdr:to>
    <xdr:cxnSp macro="">
      <xdr:nvCxnSpPr>
        <xdr:cNvPr id="786" name="直線コネクタ 785"/>
        <xdr:cNvCxnSpPr/>
      </xdr:nvCxnSpPr>
      <xdr:spPr>
        <a:xfrm flipV="1">
          <a:off x="20434300" y="1824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87"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788" name="n_2aveValue【公民館】&#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135907</xdr:rowOff>
    </xdr:from>
    <xdr:ext cx="469744" cy="259045"/>
    <xdr:sp macro="" textlink="">
      <xdr:nvSpPr>
        <xdr:cNvPr id="789" name="n_1mainValue【公民館】&#10;一人当たり面積"/>
        <xdr:cNvSpPr txBox="1"/>
      </xdr:nvSpPr>
      <xdr:spPr>
        <a:xfrm>
          <a:off x="210757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790" name="n_2main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類似団体と比較して特に有形固定資産減価償却率が特に高くなっている施設は、学校施設、公民館である。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学校施設については、半数以上の施設で築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年以上を経過し</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ているため、</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公共施設等総合管理計画推進委員会において個別施設計画を策定し</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、廃止・統合も含めて今後検討していく</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公民館については、一部の施設を除き築</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年以上を経過し</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ているため、</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公共施設等総合管理計画推進委員会において個別施設計画を策定し、廃止・統合も含めて今後検討していく。</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50800</xdr:rowOff>
    </xdr:from>
    <xdr:to>
      <xdr:col>24</xdr:col>
      <xdr:colOff>114300</xdr:colOff>
      <xdr:row>39</xdr:row>
      <xdr:rowOff>152400</xdr:rowOff>
    </xdr:to>
    <xdr:sp macro="" textlink="">
      <xdr:nvSpPr>
        <xdr:cNvPr id="69" name="楕円 68"/>
        <xdr:cNvSpPr/>
      </xdr:nvSpPr>
      <xdr:spPr>
        <a:xfrm>
          <a:off x="45847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29227</xdr:rowOff>
    </xdr:from>
    <xdr:ext cx="405111" cy="259045"/>
    <xdr:sp macro="" textlink="">
      <xdr:nvSpPr>
        <xdr:cNvPr id="70" name="【図書館】&#10;有形固定資産減価償却率該当値テキスト"/>
        <xdr:cNvSpPr txBox="1"/>
      </xdr:nvSpPr>
      <xdr:spPr>
        <a:xfrm>
          <a:off x="4673600"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76200</xdr:rowOff>
    </xdr:from>
    <xdr:to>
      <xdr:col>20</xdr:col>
      <xdr:colOff>38100</xdr:colOff>
      <xdr:row>40</xdr:row>
      <xdr:rowOff>6350</xdr:rowOff>
    </xdr:to>
    <xdr:sp macro="" textlink="">
      <xdr:nvSpPr>
        <xdr:cNvPr id="71" name="楕円 70"/>
        <xdr:cNvSpPr/>
      </xdr:nvSpPr>
      <xdr:spPr>
        <a:xfrm>
          <a:off x="3746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101600</xdr:rowOff>
    </xdr:from>
    <xdr:to>
      <xdr:col>24</xdr:col>
      <xdr:colOff>63500</xdr:colOff>
      <xdr:row>39</xdr:row>
      <xdr:rowOff>127000</xdr:rowOff>
    </xdr:to>
    <xdr:cxnSp macro="">
      <xdr:nvCxnSpPr>
        <xdr:cNvPr id="72" name="直線コネクタ 71"/>
        <xdr:cNvCxnSpPr/>
      </xdr:nvCxnSpPr>
      <xdr:spPr>
        <a:xfrm flipV="1">
          <a:off x="3797300" y="67881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3" name="楕円 72"/>
        <xdr:cNvSpPr/>
      </xdr:nvSpPr>
      <xdr:spPr>
        <a:xfrm>
          <a:off x="2857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127000</xdr:rowOff>
    </xdr:from>
    <xdr:to>
      <xdr:col>19</xdr:col>
      <xdr:colOff>177800</xdr:colOff>
      <xdr:row>39</xdr:row>
      <xdr:rowOff>152400</xdr:rowOff>
    </xdr:to>
    <xdr:cxnSp macro="">
      <xdr:nvCxnSpPr>
        <xdr:cNvPr id="74" name="直線コネクタ 73"/>
        <xdr:cNvCxnSpPr/>
      </xdr:nvCxnSpPr>
      <xdr:spPr>
        <a:xfrm flipV="1">
          <a:off x="2908300" y="6813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168927</xdr:rowOff>
    </xdr:from>
    <xdr:ext cx="405111" cy="259045"/>
    <xdr:sp macro="" textlink="">
      <xdr:nvSpPr>
        <xdr:cNvPr id="77" name="n_1mainValue【図書館】&#10;有形固定資産減価償却率"/>
        <xdr:cNvSpPr txBox="1"/>
      </xdr:nvSpPr>
      <xdr:spPr>
        <a:xfrm>
          <a:off x="3582044"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78" name="n_2mainValue【図書館】&#10;有形固定資産減価償却率"/>
        <xdr:cNvSpPr txBox="1"/>
      </xdr:nvSpPr>
      <xdr:spPr>
        <a:xfrm>
          <a:off x="2705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6" name="楕円 115"/>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7"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8" name="楕円 117"/>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19" name="直線コネクタ 118"/>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楕円 119"/>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38100</xdr:rowOff>
    </xdr:to>
    <xdr:cxnSp macro="">
      <xdr:nvCxnSpPr>
        <xdr:cNvPr id="121" name="直線コネクタ 120"/>
        <xdr:cNvCxnSpPr/>
      </xdr:nvCxnSpPr>
      <xdr:spPr>
        <a:xfrm flipV="1">
          <a:off x="875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23"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4"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5"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164" name="楕円 163"/>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73042</xdr:rowOff>
    </xdr:from>
    <xdr:ext cx="405111" cy="259045"/>
    <xdr:sp macro="" textlink="">
      <xdr:nvSpPr>
        <xdr:cNvPr id="165" name="【体育館・プール】&#10;有形固定資産減価償却率該当値テキスト"/>
        <xdr:cNvSpPr txBox="1"/>
      </xdr:nvSpPr>
      <xdr:spPr>
        <a:xfrm>
          <a:off x="467360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66" name="楕円 165"/>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100965</xdr:rowOff>
    </xdr:from>
    <xdr:to>
      <xdr:col>24</xdr:col>
      <xdr:colOff>63500</xdr:colOff>
      <xdr:row>58</xdr:row>
      <xdr:rowOff>144780</xdr:rowOff>
    </xdr:to>
    <xdr:cxnSp macro="">
      <xdr:nvCxnSpPr>
        <xdr:cNvPr id="167" name="直線コネクタ 166"/>
        <xdr:cNvCxnSpPr/>
      </xdr:nvCxnSpPr>
      <xdr:spPr>
        <a:xfrm flipV="1">
          <a:off x="3797300" y="100450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68" name="楕円 167"/>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13335</xdr:rowOff>
    </xdr:to>
    <xdr:cxnSp macro="">
      <xdr:nvCxnSpPr>
        <xdr:cNvPr id="169" name="直線コネクタ 168"/>
        <xdr:cNvCxnSpPr/>
      </xdr:nvCxnSpPr>
      <xdr:spPr>
        <a:xfrm flipV="1">
          <a:off x="2908300" y="10088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71" name="n_2aveValue【体育館・プー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72" name="n_1mainValue【体育館・プー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173" name="n_2mainValue【体育館・プール】&#10;有形固定資産減価償却率"/>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115697</xdr:rowOff>
    </xdr:from>
    <xdr:to>
      <xdr:col>55</xdr:col>
      <xdr:colOff>50800</xdr:colOff>
      <xdr:row>64</xdr:row>
      <xdr:rowOff>45847</xdr:rowOff>
    </xdr:to>
    <xdr:sp macro="" textlink="">
      <xdr:nvSpPr>
        <xdr:cNvPr id="211" name="楕円 210"/>
        <xdr:cNvSpPr/>
      </xdr:nvSpPr>
      <xdr:spPr>
        <a:xfrm>
          <a:off x="104267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116649</xdr:rowOff>
    </xdr:from>
    <xdr:to>
      <xdr:col>50</xdr:col>
      <xdr:colOff>165100</xdr:colOff>
      <xdr:row>64</xdr:row>
      <xdr:rowOff>46799</xdr:rowOff>
    </xdr:to>
    <xdr:sp macro="" textlink="">
      <xdr:nvSpPr>
        <xdr:cNvPr id="213" name="楕円 212"/>
        <xdr:cNvSpPr/>
      </xdr:nvSpPr>
      <xdr:spPr>
        <a:xfrm>
          <a:off x="9588500" y="109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166497</xdr:rowOff>
    </xdr:from>
    <xdr:to>
      <xdr:col>55</xdr:col>
      <xdr:colOff>0</xdr:colOff>
      <xdr:row>63</xdr:row>
      <xdr:rowOff>167449</xdr:rowOff>
    </xdr:to>
    <xdr:cxnSp macro="">
      <xdr:nvCxnSpPr>
        <xdr:cNvPr id="214" name="直線コネクタ 213"/>
        <xdr:cNvCxnSpPr/>
      </xdr:nvCxnSpPr>
      <xdr:spPr>
        <a:xfrm flipV="1">
          <a:off x="9639300" y="1096784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117411</xdr:rowOff>
    </xdr:from>
    <xdr:to>
      <xdr:col>46</xdr:col>
      <xdr:colOff>38100</xdr:colOff>
      <xdr:row>64</xdr:row>
      <xdr:rowOff>47561</xdr:rowOff>
    </xdr:to>
    <xdr:sp macro="" textlink="">
      <xdr:nvSpPr>
        <xdr:cNvPr id="215" name="楕円 214"/>
        <xdr:cNvSpPr/>
      </xdr:nvSpPr>
      <xdr:spPr>
        <a:xfrm>
          <a:off x="8699500" y="109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167449</xdr:rowOff>
    </xdr:from>
    <xdr:to>
      <xdr:col>50</xdr:col>
      <xdr:colOff>114300</xdr:colOff>
      <xdr:row>63</xdr:row>
      <xdr:rowOff>168211</xdr:rowOff>
    </xdr:to>
    <xdr:cxnSp macro="">
      <xdr:nvCxnSpPr>
        <xdr:cNvPr id="216" name="直線コネクタ 215"/>
        <xdr:cNvCxnSpPr/>
      </xdr:nvCxnSpPr>
      <xdr:spPr>
        <a:xfrm flipV="1">
          <a:off x="8750300" y="109687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56786</xdr:rowOff>
    </xdr:from>
    <xdr:ext cx="469744" cy="259045"/>
    <xdr:sp macro="" textlink="">
      <xdr:nvSpPr>
        <xdr:cNvPr id="218" name="n_2aveValue【体育館・プール】&#10;一人当たり面積"/>
        <xdr:cNvSpPr txBox="1"/>
      </xdr:nvSpPr>
      <xdr:spPr>
        <a:xfrm>
          <a:off x="8515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63326</xdr:rowOff>
    </xdr:from>
    <xdr:ext cx="469744" cy="259045"/>
    <xdr:sp macro="" textlink="">
      <xdr:nvSpPr>
        <xdr:cNvPr id="219" name="n_1mainValue【体育館・プール】&#10;一人当たり面積"/>
        <xdr:cNvSpPr txBox="1"/>
      </xdr:nvSpPr>
      <xdr:spPr>
        <a:xfrm>
          <a:off x="9391727" y="1069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64088</xdr:rowOff>
    </xdr:from>
    <xdr:ext cx="469744" cy="259045"/>
    <xdr:sp macro="" textlink="">
      <xdr:nvSpPr>
        <xdr:cNvPr id="220" name="n_2mainValue【体育館・プール】&#10;一人当たり面積"/>
        <xdr:cNvSpPr txBox="1"/>
      </xdr:nvSpPr>
      <xdr:spPr>
        <a:xfrm>
          <a:off x="8515427" y="106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42545</xdr:rowOff>
    </xdr:from>
    <xdr:to>
      <xdr:col>24</xdr:col>
      <xdr:colOff>114300</xdr:colOff>
      <xdr:row>79</xdr:row>
      <xdr:rowOff>144145</xdr:rowOff>
    </xdr:to>
    <xdr:sp macro="" textlink="">
      <xdr:nvSpPr>
        <xdr:cNvPr id="259" name="楕円 258"/>
        <xdr:cNvSpPr/>
      </xdr:nvSpPr>
      <xdr:spPr>
        <a:xfrm>
          <a:off x="45847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65422</xdr:rowOff>
    </xdr:from>
    <xdr:ext cx="405111" cy="259045"/>
    <xdr:sp macro="" textlink="">
      <xdr:nvSpPr>
        <xdr:cNvPr id="260" name="【福祉施設】&#10;有形固定資産減価償却率該当値テキスト"/>
        <xdr:cNvSpPr txBox="1"/>
      </xdr:nvSpPr>
      <xdr:spPr>
        <a:xfrm>
          <a:off x="4673600"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130175</xdr:rowOff>
    </xdr:from>
    <xdr:to>
      <xdr:col>20</xdr:col>
      <xdr:colOff>38100</xdr:colOff>
      <xdr:row>79</xdr:row>
      <xdr:rowOff>60325</xdr:rowOff>
    </xdr:to>
    <xdr:sp macro="" textlink="">
      <xdr:nvSpPr>
        <xdr:cNvPr id="261" name="楕円 260"/>
        <xdr:cNvSpPr/>
      </xdr:nvSpPr>
      <xdr:spPr>
        <a:xfrm>
          <a:off x="3746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xdr:rowOff>
    </xdr:from>
    <xdr:to>
      <xdr:col>24</xdr:col>
      <xdr:colOff>63500</xdr:colOff>
      <xdr:row>79</xdr:row>
      <xdr:rowOff>93345</xdr:rowOff>
    </xdr:to>
    <xdr:cxnSp macro="">
      <xdr:nvCxnSpPr>
        <xdr:cNvPr id="262" name="直線コネクタ 261"/>
        <xdr:cNvCxnSpPr/>
      </xdr:nvCxnSpPr>
      <xdr:spPr>
        <a:xfrm>
          <a:off x="3797300" y="135540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63" name="楕円 262"/>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xdr:rowOff>
    </xdr:from>
    <xdr:to>
      <xdr:col>19</xdr:col>
      <xdr:colOff>177800</xdr:colOff>
      <xdr:row>79</xdr:row>
      <xdr:rowOff>49530</xdr:rowOff>
    </xdr:to>
    <xdr:cxnSp macro="">
      <xdr:nvCxnSpPr>
        <xdr:cNvPr id="264" name="直線コネクタ 263"/>
        <xdr:cNvCxnSpPr/>
      </xdr:nvCxnSpPr>
      <xdr:spPr>
        <a:xfrm flipV="1">
          <a:off x="2908300" y="13554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66"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76852</xdr:rowOff>
    </xdr:from>
    <xdr:ext cx="405111" cy="259045"/>
    <xdr:sp macro="" textlink="">
      <xdr:nvSpPr>
        <xdr:cNvPr id="267" name="n_1mainValue【福祉施設】&#10;有形固定資産減価償却率"/>
        <xdr:cNvSpPr txBox="1"/>
      </xdr:nvSpPr>
      <xdr:spPr>
        <a:xfrm>
          <a:off x="35820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68" name="n_2mainValue【福祉施設】&#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04" name="楕円 303"/>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05" name="【福祉施設】&#10;一人当たり面積該当値テキスト"/>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06" name="楕円 305"/>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49530</xdr:rowOff>
    </xdr:to>
    <xdr:cxnSp macro="">
      <xdr:nvCxnSpPr>
        <xdr:cNvPr id="307" name="直線コネクタ 306"/>
        <xdr:cNvCxnSpPr/>
      </xdr:nvCxnSpPr>
      <xdr:spPr>
        <a:xfrm flipV="1">
          <a:off x="9639300" y="1462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08" name="楕円 307"/>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51815</xdr:rowOff>
    </xdr:to>
    <xdr:cxnSp macro="">
      <xdr:nvCxnSpPr>
        <xdr:cNvPr id="309" name="直線コネクタ 308"/>
        <xdr:cNvCxnSpPr/>
      </xdr:nvCxnSpPr>
      <xdr:spPr>
        <a:xfrm flipV="1">
          <a:off x="8750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311"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12"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13" name="n_2mainValue【福祉施設】&#10;一人当たり面積"/>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44450</xdr:rowOff>
    </xdr:from>
    <xdr:to>
      <xdr:col>24</xdr:col>
      <xdr:colOff>114300</xdr:colOff>
      <xdr:row>101</xdr:row>
      <xdr:rowOff>146050</xdr:rowOff>
    </xdr:to>
    <xdr:sp macro="" textlink="">
      <xdr:nvSpPr>
        <xdr:cNvPr id="351" name="楕円 350"/>
        <xdr:cNvSpPr/>
      </xdr:nvSpPr>
      <xdr:spPr>
        <a:xfrm>
          <a:off x="4584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05111" cy="259045"/>
    <xdr:sp macro="" textlink="">
      <xdr:nvSpPr>
        <xdr:cNvPr id="352" name="【市民会館】&#10;有形固定資産減価償却率該当値テキスト"/>
        <xdr:cNvSpPr txBox="1"/>
      </xdr:nvSpPr>
      <xdr:spPr>
        <a:xfrm>
          <a:off x="4673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72389</xdr:rowOff>
    </xdr:from>
    <xdr:to>
      <xdr:col>20</xdr:col>
      <xdr:colOff>38100</xdr:colOff>
      <xdr:row>102</xdr:row>
      <xdr:rowOff>2539</xdr:rowOff>
    </xdr:to>
    <xdr:sp macro="" textlink="">
      <xdr:nvSpPr>
        <xdr:cNvPr id="353" name="楕円 352"/>
        <xdr:cNvSpPr/>
      </xdr:nvSpPr>
      <xdr:spPr>
        <a:xfrm>
          <a:off x="3746500" y="173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95250</xdr:rowOff>
    </xdr:from>
    <xdr:to>
      <xdr:col>24</xdr:col>
      <xdr:colOff>63500</xdr:colOff>
      <xdr:row>101</xdr:row>
      <xdr:rowOff>123189</xdr:rowOff>
    </xdr:to>
    <xdr:cxnSp macro="">
      <xdr:nvCxnSpPr>
        <xdr:cNvPr id="354" name="直線コネクタ 353"/>
        <xdr:cNvCxnSpPr/>
      </xdr:nvCxnSpPr>
      <xdr:spPr>
        <a:xfrm flipV="1">
          <a:off x="3797300" y="174117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99061</xdr:rowOff>
    </xdr:from>
    <xdr:to>
      <xdr:col>15</xdr:col>
      <xdr:colOff>101600</xdr:colOff>
      <xdr:row>102</xdr:row>
      <xdr:rowOff>29211</xdr:rowOff>
    </xdr:to>
    <xdr:sp macro="" textlink="">
      <xdr:nvSpPr>
        <xdr:cNvPr id="355" name="楕円 354"/>
        <xdr:cNvSpPr/>
      </xdr:nvSpPr>
      <xdr:spPr>
        <a:xfrm>
          <a:off x="2857500" y="174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123189</xdr:rowOff>
    </xdr:from>
    <xdr:to>
      <xdr:col>19</xdr:col>
      <xdr:colOff>177800</xdr:colOff>
      <xdr:row>101</xdr:row>
      <xdr:rowOff>149861</xdr:rowOff>
    </xdr:to>
    <xdr:cxnSp macro="">
      <xdr:nvCxnSpPr>
        <xdr:cNvPr id="356" name="直線コネクタ 355"/>
        <xdr:cNvCxnSpPr/>
      </xdr:nvCxnSpPr>
      <xdr:spPr>
        <a:xfrm flipV="1">
          <a:off x="2908300" y="17439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92727</xdr:rowOff>
    </xdr:from>
    <xdr:ext cx="405111" cy="259045"/>
    <xdr:sp macro="" textlink="">
      <xdr:nvSpPr>
        <xdr:cNvPr id="358" name="n_2aveValue【市民会館】&#10;有形固定資産減価償却率"/>
        <xdr:cNvSpPr txBox="1"/>
      </xdr:nvSpPr>
      <xdr:spPr>
        <a:xfrm>
          <a:off x="2705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19066</xdr:rowOff>
    </xdr:from>
    <xdr:ext cx="405111" cy="259045"/>
    <xdr:sp macro="" textlink="">
      <xdr:nvSpPr>
        <xdr:cNvPr id="359" name="n_1mainValue【市民会館】&#10;有形固定資産減価償却率"/>
        <xdr:cNvSpPr txBox="1"/>
      </xdr:nvSpPr>
      <xdr:spPr>
        <a:xfrm>
          <a:off x="3582044"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45738</xdr:rowOff>
    </xdr:from>
    <xdr:ext cx="405111" cy="259045"/>
    <xdr:sp macro="" textlink="">
      <xdr:nvSpPr>
        <xdr:cNvPr id="360" name="n_2mainValue【市民会館】&#10;有形固定資産減価償却率"/>
        <xdr:cNvSpPr txBox="1"/>
      </xdr:nvSpPr>
      <xdr:spPr>
        <a:xfrm>
          <a:off x="2705744" y="171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94" name="フローチャート: 判断 393"/>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125005</xdr:rowOff>
    </xdr:from>
    <xdr:to>
      <xdr:col>55</xdr:col>
      <xdr:colOff>50800</xdr:colOff>
      <xdr:row>109</xdr:row>
      <xdr:rowOff>55155</xdr:rowOff>
    </xdr:to>
    <xdr:sp macro="" textlink="">
      <xdr:nvSpPr>
        <xdr:cNvPr id="400" name="楕円 399"/>
        <xdr:cNvSpPr/>
      </xdr:nvSpPr>
      <xdr:spPr>
        <a:xfrm>
          <a:off x="10426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39932</xdr:rowOff>
    </xdr:from>
    <xdr:ext cx="469744" cy="259045"/>
    <xdr:sp macro="" textlink="">
      <xdr:nvSpPr>
        <xdr:cNvPr id="401" name="【市民会館】&#10;一人当たり面積該当値テキスト"/>
        <xdr:cNvSpPr txBox="1"/>
      </xdr:nvSpPr>
      <xdr:spPr>
        <a:xfrm>
          <a:off x="10515600" y="1855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126637</xdr:rowOff>
    </xdr:from>
    <xdr:to>
      <xdr:col>50</xdr:col>
      <xdr:colOff>165100</xdr:colOff>
      <xdr:row>109</xdr:row>
      <xdr:rowOff>56787</xdr:rowOff>
    </xdr:to>
    <xdr:sp macro="" textlink="">
      <xdr:nvSpPr>
        <xdr:cNvPr id="402" name="楕円 401"/>
        <xdr:cNvSpPr/>
      </xdr:nvSpPr>
      <xdr:spPr>
        <a:xfrm>
          <a:off x="9588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4355</xdr:rowOff>
    </xdr:from>
    <xdr:to>
      <xdr:col>55</xdr:col>
      <xdr:colOff>0</xdr:colOff>
      <xdr:row>109</xdr:row>
      <xdr:rowOff>5987</xdr:rowOff>
    </xdr:to>
    <xdr:cxnSp macro="">
      <xdr:nvCxnSpPr>
        <xdr:cNvPr id="403" name="直線コネクタ 402"/>
        <xdr:cNvCxnSpPr/>
      </xdr:nvCxnSpPr>
      <xdr:spPr>
        <a:xfrm flipV="1">
          <a:off x="9639300" y="186924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126637</xdr:rowOff>
    </xdr:from>
    <xdr:to>
      <xdr:col>46</xdr:col>
      <xdr:colOff>38100</xdr:colOff>
      <xdr:row>109</xdr:row>
      <xdr:rowOff>56787</xdr:rowOff>
    </xdr:to>
    <xdr:sp macro="" textlink="">
      <xdr:nvSpPr>
        <xdr:cNvPr id="404" name="楕円 403"/>
        <xdr:cNvSpPr/>
      </xdr:nvSpPr>
      <xdr:spPr>
        <a:xfrm>
          <a:off x="8699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5987</xdr:rowOff>
    </xdr:from>
    <xdr:to>
      <xdr:col>50</xdr:col>
      <xdr:colOff>114300</xdr:colOff>
      <xdr:row>109</xdr:row>
      <xdr:rowOff>5987</xdr:rowOff>
    </xdr:to>
    <xdr:cxnSp macro="">
      <xdr:nvCxnSpPr>
        <xdr:cNvPr id="405" name="直線コネクタ 404"/>
        <xdr:cNvCxnSpPr/>
      </xdr:nvCxnSpPr>
      <xdr:spPr>
        <a:xfrm>
          <a:off x="8750300" y="1869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407"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47914</xdr:rowOff>
    </xdr:from>
    <xdr:ext cx="469744" cy="259045"/>
    <xdr:sp macro="" textlink="">
      <xdr:nvSpPr>
        <xdr:cNvPr id="408" name="n_1mainValue【市民会館】&#10;一人当たり面積"/>
        <xdr:cNvSpPr txBox="1"/>
      </xdr:nvSpPr>
      <xdr:spPr>
        <a:xfrm>
          <a:off x="9391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47914</xdr:rowOff>
    </xdr:from>
    <xdr:ext cx="469744" cy="259045"/>
    <xdr:sp macro="" textlink="">
      <xdr:nvSpPr>
        <xdr:cNvPr id="409" name="n_2mainValue【市民会館】&#10;一人当たり面積"/>
        <xdr:cNvSpPr txBox="1"/>
      </xdr:nvSpPr>
      <xdr:spPr>
        <a:xfrm>
          <a:off x="85154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4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69487</xdr:rowOff>
    </xdr:from>
    <xdr:to>
      <xdr:col>76</xdr:col>
      <xdr:colOff>165100</xdr:colOff>
      <xdr:row>37</xdr:row>
      <xdr:rowOff>171087</xdr:rowOff>
    </xdr:to>
    <xdr:sp macro="" textlink="">
      <xdr:nvSpPr>
        <xdr:cNvPr id="449" name="楕円 448"/>
        <xdr:cNvSpPr/>
      </xdr:nvSpPr>
      <xdr:spPr>
        <a:xfrm>
          <a:off x="14541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50"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162214</xdr:rowOff>
    </xdr:from>
    <xdr:ext cx="405111" cy="259045"/>
    <xdr:sp macro="" textlink="">
      <xdr:nvSpPr>
        <xdr:cNvPr id="452" name="n_2mainValue【一般廃棄物処理施設】&#10;有形固定資産減価償却率"/>
        <xdr:cNvSpPr txBox="1"/>
      </xdr:nvSpPr>
      <xdr:spPr>
        <a:xfrm>
          <a:off x="14389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74" name="直線コネクタ 473"/>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75"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76" name="直線コネクタ 475"/>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77"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78" name="直線コネクタ 477"/>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79"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0" name="フローチャート: 判断 479"/>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1" name="フローチャート: 判断 480"/>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82" name="フローチャート: 判断 481"/>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8434</xdr:rowOff>
    </xdr:from>
    <xdr:to>
      <xdr:col>107</xdr:col>
      <xdr:colOff>101600</xdr:colOff>
      <xdr:row>40</xdr:row>
      <xdr:rowOff>110034</xdr:rowOff>
    </xdr:to>
    <xdr:sp macro="" textlink="">
      <xdr:nvSpPr>
        <xdr:cNvPr id="488" name="楕円 487"/>
        <xdr:cNvSpPr/>
      </xdr:nvSpPr>
      <xdr:spPr>
        <a:xfrm>
          <a:off x="20383500" y="68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89"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90"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101161</xdr:rowOff>
    </xdr:from>
    <xdr:ext cx="534377" cy="259045"/>
    <xdr:sp macro="" textlink="">
      <xdr:nvSpPr>
        <xdr:cNvPr id="491" name="n_2mainValue【一般廃棄物処理施設】&#10;一人当たり有形固定資産（償却資産）額"/>
        <xdr:cNvSpPr txBox="1"/>
      </xdr:nvSpPr>
      <xdr:spPr>
        <a:xfrm>
          <a:off x="20167111" y="69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3" name="テキスト ボックス 5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3" name="テキスト ボックス 5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17" name="直線コネクタ 51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1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19" name="直線コネクタ 51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1" name="直線コネクタ 52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2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23" name="フローチャート: 判断 52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24" name="フローチャート: 判断 52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25" name="フローチャート: 判断 524"/>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1" name="楕円 530"/>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532" name="【保健センター・保健所】&#10;有形固定資産減価償却率該当値テキスト"/>
        <xdr:cNvSpPr txBox="1"/>
      </xdr:nvSpPr>
      <xdr:spPr>
        <a:xfrm>
          <a:off x="16357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533" name="楕円 532"/>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94706</xdr:rowOff>
    </xdr:to>
    <xdr:cxnSp macro="">
      <xdr:nvCxnSpPr>
        <xdr:cNvPr id="534" name="直線コネクタ 533"/>
        <xdr:cNvCxnSpPr/>
      </xdr:nvCxnSpPr>
      <xdr:spPr>
        <a:xfrm flipV="1">
          <a:off x="15481300" y="101922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70031</xdr:rowOff>
    </xdr:from>
    <xdr:to>
      <xdr:col>76</xdr:col>
      <xdr:colOff>165100</xdr:colOff>
      <xdr:row>60</xdr:row>
      <xdr:rowOff>181</xdr:rowOff>
    </xdr:to>
    <xdr:sp macro="" textlink="">
      <xdr:nvSpPr>
        <xdr:cNvPr id="535" name="楕円 534"/>
        <xdr:cNvSpPr/>
      </xdr:nvSpPr>
      <xdr:spPr>
        <a:xfrm>
          <a:off x="14541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94706</xdr:rowOff>
    </xdr:from>
    <xdr:to>
      <xdr:col>81</xdr:col>
      <xdr:colOff>50800</xdr:colOff>
      <xdr:row>59</xdr:row>
      <xdr:rowOff>120831</xdr:rowOff>
    </xdr:to>
    <xdr:cxnSp macro="">
      <xdr:nvCxnSpPr>
        <xdr:cNvPr id="536" name="直線コネクタ 535"/>
        <xdr:cNvCxnSpPr/>
      </xdr:nvCxnSpPr>
      <xdr:spPr>
        <a:xfrm flipV="1">
          <a:off x="14592300" y="102102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3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538" name="n_2aveValue【保健センター・保健所】&#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539" name="n_1mainValue【保健センター・保健所】&#10;有形固定資産減価償却率"/>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40" name="n_2main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62" name="直線コネクタ 561"/>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63"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64" name="直線コネクタ 563"/>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6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66" name="直線コネクタ 56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67"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68" name="フローチャート: 判断 567"/>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69" name="フローチャート: 判断 568"/>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70" name="フローチャート: 判断 569"/>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148082</xdr:rowOff>
    </xdr:from>
    <xdr:to>
      <xdr:col>116</xdr:col>
      <xdr:colOff>114300</xdr:colOff>
      <xdr:row>60</xdr:row>
      <xdr:rowOff>78232</xdr:rowOff>
    </xdr:to>
    <xdr:sp macro="" textlink="">
      <xdr:nvSpPr>
        <xdr:cNvPr id="576" name="楕円 575"/>
        <xdr:cNvSpPr/>
      </xdr:nvSpPr>
      <xdr:spPr>
        <a:xfrm>
          <a:off x="22110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170959</xdr:rowOff>
    </xdr:from>
    <xdr:ext cx="469744" cy="259045"/>
    <xdr:sp macro="" textlink="">
      <xdr:nvSpPr>
        <xdr:cNvPr id="577" name="【保健センター・保健所】&#10;一人当たり面積該当値テキスト"/>
        <xdr:cNvSpPr txBox="1"/>
      </xdr:nvSpPr>
      <xdr:spPr>
        <a:xfrm>
          <a:off x="22199600"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578" name="楕円 577"/>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27432</xdr:rowOff>
    </xdr:from>
    <xdr:to>
      <xdr:col>116</xdr:col>
      <xdr:colOff>63500</xdr:colOff>
      <xdr:row>60</xdr:row>
      <xdr:rowOff>36576</xdr:rowOff>
    </xdr:to>
    <xdr:cxnSp macro="">
      <xdr:nvCxnSpPr>
        <xdr:cNvPr id="579" name="直線コネクタ 578"/>
        <xdr:cNvCxnSpPr/>
      </xdr:nvCxnSpPr>
      <xdr:spPr>
        <a:xfrm flipV="1">
          <a:off x="21323300" y="1031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580" name="楕円 579"/>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36576</xdr:rowOff>
    </xdr:from>
    <xdr:to>
      <xdr:col>111</xdr:col>
      <xdr:colOff>177800</xdr:colOff>
      <xdr:row>60</xdr:row>
      <xdr:rowOff>45720</xdr:rowOff>
    </xdr:to>
    <xdr:cxnSp macro="">
      <xdr:nvCxnSpPr>
        <xdr:cNvPr id="581" name="直線コネクタ 580"/>
        <xdr:cNvCxnSpPr/>
      </xdr:nvCxnSpPr>
      <xdr:spPr>
        <a:xfrm flipV="1">
          <a:off x="20434300" y="1032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82"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83"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584" name="n_1mainValue【保健センター・保健所】&#10;一人当たり面積"/>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585" name="n_2main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7" name="テキスト ボックス 5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7" name="テキスト ボックス 6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11" name="直線コネクタ 61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1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13" name="直線コネクタ 61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15" name="直線コネクタ 6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16"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17" name="フローチャート: 判断 61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18" name="フローチャート: 判断 61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19" name="フローチャート: 判断 618"/>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25" name="楕円 624"/>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26" name="【消防施設】&#10;有形固定資産減価償却率該当値テキスト"/>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122827</xdr:rowOff>
    </xdr:from>
    <xdr:to>
      <xdr:col>81</xdr:col>
      <xdr:colOff>101600</xdr:colOff>
      <xdr:row>84</xdr:row>
      <xdr:rowOff>52977</xdr:rowOff>
    </xdr:to>
    <xdr:sp macro="" textlink="">
      <xdr:nvSpPr>
        <xdr:cNvPr id="627" name="楕円 626"/>
        <xdr:cNvSpPr/>
      </xdr:nvSpPr>
      <xdr:spPr>
        <a:xfrm>
          <a:off x="15430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84</xdr:row>
      <xdr:rowOff>2177</xdr:rowOff>
    </xdr:to>
    <xdr:cxnSp macro="">
      <xdr:nvCxnSpPr>
        <xdr:cNvPr id="628" name="直線コネクタ 627"/>
        <xdr:cNvCxnSpPr/>
      </xdr:nvCxnSpPr>
      <xdr:spPr>
        <a:xfrm flipV="1">
          <a:off x="15481300" y="143647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629" name="楕円 628"/>
        <xdr:cNvSpPr/>
      </xdr:nvSpPr>
      <xdr:spPr>
        <a:xfrm>
          <a:off x="1454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xdr:rowOff>
    </xdr:from>
    <xdr:to>
      <xdr:col>81</xdr:col>
      <xdr:colOff>50800</xdr:colOff>
      <xdr:row>84</xdr:row>
      <xdr:rowOff>8708</xdr:rowOff>
    </xdr:to>
    <xdr:cxnSp macro="">
      <xdr:nvCxnSpPr>
        <xdr:cNvPr id="630" name="直線コネクタ 629"/>
        <xdr:cNvCxnSpPr/>
      </xdr:nvCxnSpPr>
      <xdr:spPr>
        <a:xfrm flipV="1">
          <a:off x="14592300" y="14403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31"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32"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44104</xdr:rowOff>
    </xdr:from>
    <xdr:ext cx="405111" cy="259045"/>
    <xdr:sp macro="" textlink="">
      <xdr:nvSpPr>
        <xdr:cNvPr id="633" name="n_1mainValue【消防施設】&#10;有形固定資産減価償却率"/>
        <xdr:cNvSpPr txBox="1"/>
      </xdr:nvSpPr>
      <xdr:spPr>
        <a:xfrm>
          <a:off x="15266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634" name="n_2mainValue【消防施設】&#10;有形固定資産減価償却率"/>
        <xdr:cNvSpPr txBox="1"/>
      </xdr:nvSpPr>
      <xdr:spPr>
        <a:xfrm>
          <a:off x="14389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58" name="直線コネクタ 657"/>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59"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60" name="直線コネクタ 659"/>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61"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62" name="直線コネクタ 661"/>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63"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4" name="フローチャート: 判断 66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5" name="フローチャート: 判断 664"/>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66" name="フローチャート: 判断 665"/>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2" name="楕円 671"/>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53357</xdr:rowOff>
    </xdr:from>
    <xdr:ext cx="469744" cy="259045"/>
    <xdr:sp macro="" textlink="">
      <xdr:nvSpPr>
        <xdr:cNvPr id="673" name="【消防施設】&#10;一人当たり面積該当値テキスト"/>
        <xdr:cNvSpPr txBox="1"/>
      </xdr:nvSpPr>
      <xdr:spPr>
        <a:xfrm>
          <a:off x="22199600"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674" name="楕円 673"/>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140970</xdr:rowOff>
    </xdr:to>
    <xdr:cxnSp macro="">
      <xdr:nvCxnSpPr>
        <xdr:cNvPr id="675" name="直線コネクタ 674"/>
        <xdr:cNvCxnSpPr/>
      </xdr:nvCxnSpPr>
      <xdr:spPr>
        <a:xfrm flipV="1">
          <a:off x="21323300" y="14356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676" name="楕円 675"/>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152400</xdr:rowOff>
    </xdr:to>
    <xdr:cxnSp macro="">
      <xdr:nvCxnSpPr>
        <xdr:cNvPr id="677" name="直線コネクタ 676"/>
        <xdr:cNvCxnSpPr/>
      </xdr:nvCxnSpPr>
      <xdr:spPr>
        <a:xfrm flipV="1">
          <a:off x="20434300" y="1437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7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79"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680"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81" name="n_2mainValue【消防施設】&#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07" name="直線コネクタ 70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0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09" name="直線コネクタ 70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1" name="直線コネクタ 7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3" name="フローチャート: 判断 71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14" name="フローチャート: 判断 71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15" name="フローチャート: 判断 714"/>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721" name="楕円 720"/>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722" name="【庁舎】&#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723" name="楕円 722"/>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27214</xdr:rowOff>
    </xdr:to>
    <xdr:cxnSp macro="">
      <xdr:nvCxnSpPr>
        <xdr:cNvPr id="724" name="直線コネクタ 723"/>
        <xdr:cNvCxnSpPr/>
      </xdr:nvCxnSpPr>
      <xdr:spPr>
        <a:xfrm flipV="1">
          <a:off x="15481300" y="174955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725" name="楕円 724"/>
        <xdr:cNvSpPr/>
      </xdr:nvSpPr>
      <xdr:spPr>
        <a:xfrm>
          <a:off x="14541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81099</xdr:rowOff>
    </xdr:to>
    <xdr:cxnSp macro="">
      <xdr:nvCxnSpPr>
        <xdr:cNvPr id="726" name="直線コネクタ 725"/>
        <xdr:cNvCxnSpPr/>
      </xdr:nvCxnSpPr>
      <xdr:spPr>
        <a:xfrm flipV="1">
          <a:off x="14592300" y="1751511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27"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728" name="n_2aveValue【庁舎】&#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729"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730" name="n_2mainValue【庁舎】&#10;有形固定資産減価償却率"/>
        <xdr:cNvSpPr txBox="1"/>
      </xdr:nvSpPr>
      <xdr:spPr>
        <a:xfrm>
          <a:off x="14389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54" name="直線コネクタ 753"/>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55"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56" name="直線コネクタ 755"/>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57"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58" name="直線コネクタ 757"/>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59"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60" name="フローチャート: 判断 759"/>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61" name="フローチャート: 判断 76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62" name="フローチャート: 判断 761"/>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109220</xdr:rowOff>
    </xdr:from>
    <xdr:to>
      <xdr:col>116</xdr:col>
      <xdr:colOff>114300</xdr:colOff>
      <xdr:row>104</xdr:row>
      <xdr:rowOff>39370</xdr:rowOff>
    </xdr:to>
    <xdr:sp macro="" textlink="">
      <xdr:nvSpPr>
        <xdr:cNvPr id="768" name="楕円 767"/>
        <xdr:cNvSpPr/>
      </xdr:nvSpPr>
      <xdr:spPr>
        <a:xfrm>
          <a:off x="22110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132097</xdr:rowOff>
    </xdr:from>
    <xdr:ext cx="469744" cy="259045"/>
    <xdr:sp macro="" textlink="">
      <xdr:nvSpPr>
        <xdr:cNvPr id="769" name="【庁舎】&#10;一人当たり面積該当値テキスト"/>
        <xdr:cNvSpPr txBox="1"/>
      </xdr:nvSpPr>
      <xdr:spPr>
        <a:xfrm>
          <a:off x="22199600"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770" name="楕円 769"/>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160020</xdr:rowOff>
    </xdr:from>
    <xdr:to>
      <xdr:col>116</xdr:col>
      <xdr:colOff>63500</xdr:colOff>
      <xdr:row>104</xdr:row>
      <xdr:rowOff>0</xdr:rowOff>
    </xdr:to>
    <xdr:cxnSp macro="">
      <xdr:nvCxnSpPr>
        <xdr:cNvPr id="771" name="直線コネクタ 770"/>
        <xdr:cNvCxnSpPr/>
      </xdr:nvCxnSpPr>
      <xdr:spPr>
        <a:xfrm flipV="1">
          <a:off x="21323300" y="17819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118745</xdr:rowOff>
    </xdr:from>
    <xdr:to>
      <xdr:col>107</xdr:col>
      <xdr:colOff>101600</xdr:colOff>
      <xdr:row>104</xdr:row>
      <xdr:rowOff>48895</xdr:rowOff>
    </xdr:to>
    <xdr:sp macro="" textlink="">
      <xdr:nvSpPr>
        <xdr:cNvPr id="772" name="楕円 771"/>
        <xdr:cNvSpPr/>
      </xdr:nvSpPr>
      <xdr:spPr>
        <a:xfrm>
          <a:off x="20383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169545</xdr:rowOff>
    </xdr:from>
    <xdr:to>
      <xdr:col>111</xdr:col>
      <xdr:colOff>177800</xdr:colOff>
      <xdr:row>104</xdr:row>
      <xdr:rowOff>0</xdr:rowOff>
    </xdr:to>
    <xdr:cxnSp macro="">
      <xdr:nvCxnSpPr>
        <xdr:cNvPr id="773" name="直線コネクタ 772"/>
        <xdr:cNvCxnSpPr/>
      </xdr:nvCxnSpPr>
      <xdr:spPr>
        <a:xfrm>
          <a:off x="20434300" y="17828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7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775" name="n_2aveValue【庁舎】&#10;一人当たり面積"/>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776" name="n_1mainValue【庁舎】&#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65422</xdr:rowOff>
    </xdr:from>
    <xdr:ext cx="469744" cy="259045"/>
    <xdr:sp macro="" textlink="">
      <xdr:nvSpPr>
        <xdr:cNvPr id="777" name="n_2mainValue【庁舎】&#10;一人当たり面積"/>
        <xdr:cNvSpPr txBox="1"/>
      </xdr:nvSpPr>
      <xdr:spPr>
        <a:xfrm>
          <a:off x="20199427"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類似団体と比較して有形固定資産減価償却率が特に高くなっている施設は、福祉施設、市民会館、保健センター・保健所</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福祉施設については、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棟中</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棟は耐用年数を過ぎており、他の</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棟も老朽化比率</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％であるので、今後は、公共施設等総合管理計画推進委員会において個別施設計画を策定し、長寿命化を検討していく。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市民会館については、４棟</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全て</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老朽化比率</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％を超えている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、統廃合を考慮し、公共施設等総合管理計画推進委員会において個別施設計画を策定し、建</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て</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替え及び長寿命化を検討していく。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庁舎については、両支所の主要な庁舎が老朽化しているため、公共施設等総合管理計画推進委員会において個別施設計画を策定し、長寿命化を検討していく。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保健センター・保健所については、６棟中１棟は建築後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年以上を経過し老朽化しているため、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公共施設等総合管理計画推進委員会において個別施設計画を策定し、建</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て</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替え及び長寿命化を検討していく。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ふるさと納税を主とした寄付金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太陽光発電に対する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の増加等により基準財政需要額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集中改革プラン」や行政評価を着実に実施し、市税をはじめとした自主財源の更なる確保に努め、行財政改革や事業内容の改善・見直しを進めることにより、選択と集中による歳出の抑制に取り組み、持続可能な財政運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これまで事務事業の見直し、定員適正化計画に沿った人員削減など、経常的な歳出の抑制に努めてきた。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地方交付税の逓減は確実であるため、引き続き市税をはじめとする自主財源の確保に努め、事務事業の見直しを更に進めるとともに、すべての事務事業の優先度を厳しく点検し、経常経費の削減に取り組む。</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60</xdr:row>
      <xdr:rowOff>57573</xdr:rowOff>
    </xdr:to>
    <xdr:cxnSp macro="">
      <xdr:nvCxnSpPr>
        <xdr:cNvPr id="132" name="直線コネクタ 131"/>
        <xdr:cNvCxnSpPr/>
      </xdr:nvCxnSpPr>
      <xdr:spPr>
        <a:xfrm>
          <a:off x="4114800" y="103445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60</xdr:row>
      <xdr:rowOff>61595</xdr:rowOff>
    </xdr:to>
    <xdr:cxnSp macro="">
      <xdr:nvCxnSpPr>
        <xdr:cNvPr id="135" name="直線コネクタ 134"/>
        <xdr:cNvCxnSpPr/>
      </xdr:nvCxnSpPr>
      <xdr:spPr>
        <a:xfrm flipV="1">
          <a:off x="3225800" y="103445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53552</xdr:rowOff>
    </xdr:from>
    <xdr:to>
      <xdr:col>15</xdr:col>
      <xdr:colOff>82550</xdr:colOff>
      <xdr:row>60</xdr:row>
      <xdr:rowOff>61595</xdr:rowOff>
    </xdr:to>
    <xdr:cxnSp macro="">
      <xdr:nvCxnSpPr>
        <xdr:cNvPr id="138" name="直線コネクタ 137"/>
        <xdr:cNvCxnSpPr/>
      </xdr:nvCxnSpPr>
      <xdr:spPr>
        <a:xfrm>
          <a:off x="2336800" y="103405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53552</xdr:rowOff>
    </xdr:from>
    <xdr:to>
      <xdr:col>11</xdr:col>
      <xdr:colOff>31750</xdr:colOff>
      <xdr:row>60</xdr:row>
      <xdr:rowOff>53552</xdr:rowOff>
    </xdr:to>
    <xdr:cxnSp macro="">
      <xdr:nvCxnSpPr>
        <xdr:cNvPr id="141" name="直線コネクタ 140"/>
        <xdr:cNvCxnSpPr/>
      </xdr:nvCxnSpPr>
      <xdr:spPr>
        <a:xfrm>
          <a:off x="1447800" y="10340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51" name="楕円 150"/>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23300</xdr:rowOff>
    </xdr:from>
    <xdr:ext cx="762000" cy="259045"/>
    <xdr:sp macro="" textlink="">
      <xdr:nvSpPr>
        <xdr:cNvPr id="152" name="財政構造の弾力性該当値テキスト"/>
        <xdr:cNvSpPr txBox="1"/>
      </xdr:nvSpPr>
      <xdr:spPr>
        <a:xfrm>
          <a:off x="5041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53" name="楕円 152"/>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54" name="テキスト ボックス 153"/>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5" name="楕円 154"/>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56" name="テキスト ボックス 155"/>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2752</xdr:rowOff>
    </xdr:from>
    <xdr:to>
      <xdr:col>11</xdr:col>
      <xdr:colOff>82550</xdr:colOff>
      <xdr:row>60</xdr:row>
      <xdr:rowOff>104352</xdr:rowOff>
    </xdr:to>
    <xdr:sp macro="" textlink="">
      <xdr:nvSpPr>
        <xdr:cNvPr id="157" name="楕円 156"/>
        <xdr:cNvSpPr/>
      </xdr:nvSpPr>
      <xdr:spPr>
        <a:xfrm>
          <a:off x="2286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89129</xdr:rowOff>
    </xdr:from>
    <xdr:ext cx="762000" cy="259045"/>
    <xdr:sp macro="" textlink="">
      <xdr:nvSpPr>
        <xdr:cNvPr id="158" name="テキスト ボックス 157"/>
        <xdr:cNvSpPr txBox="1"/>
      </xdr:nvSpPr>
      <xdr:spPr>
        <a:xfrm>
          <a:off x="1955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59" name="楕円 158"/>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60" name="テキスト ボックス 159"/>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類似団体平均に比べ高くなっているのは、ふるさと納税事業の拡充に伴い、物件費の増加（前年度比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今後も引き続き職員適正化計画に基づいた人員の抑制に努め、公共施設の経常経費の削減に努める。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40565</xdr:rowOff>
    </xdr:from>
    <xdr:to>
      <xdr:col>23</xdr:col>
      <xdr:colOff>133350</xdr:colOff>
      <xdr:row>86</xdr:row>
      <xdr:rowOff>65960</xdr:rowOff>
    </xdr:to>
    <xdr:cxnSp macro="">
      <xdr:nvCxnSpPr>
        <xdr:cNvPr id="195" name="直線コネクタ 194"/>
        <xdr:cNvCxnSpPr/>
      </xdr:nvCxnSpPr>
      <xdr:spPr>
        <a:xfrm>
          <a:off x="4114800" y="14613815"/>
          <a:ext cx="838200" cy="19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136367</xdr:rowOff>
    </xdr:from>
    <xdr:to>
      <xdr:col>19</xdr:col>
      <xdr:colOff>133350</xdr:colOff>
      <xdr:row>85</xdr:row>
      <xdr:rowOff>40565</xdr:rowOff>
    </xdr:to>
    <xdr:cxnSp macro="">
      <xdr:nvCxnSpPr>
        <xdr:cNvPr id="198" name="直線コネクタ 197"/>
        <xdr:cNvCxnSpPr/>
      </xdr:nvCxnSpPr>
      <xdr:spPr>
        <a:xfrm>
          <a:off x="3225800" y="14366717"/>
          <a:ext cx="889000" cy="24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19883</xdr:rowOff>
    </xdr:from>
    <xdr:to>
      <xdr:col>15</xdr:col>
      <xdr:colOff>82550</xdr:colOff>
      <xdr:row>83</xdr:row>
      <xdr:rowOff>136367</xdr:rowOff>
    </xdr:to>
    <xdr:cxnSp macro="">
      <xdr:nvCxnSpPr>
        <xdr:cNvPr id="201" name="直線コネクタ 200"/>
        <xdr:cNvCxnSpPr/>
      </xdr:nvCxnSpPr>
      <xdr:spPr>
        <a:xfrm>
          <a:off x="2336800" y="14250233"/>
          <a:ext cx="889000" cy="1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128547</xdr:rowOff>
    </xdr:from>
    <xdr:to>
      <xdr:col>11</xdr:col>
      <xdr:colOff>31750</xdr:colOff>
      <xdr:row>83</xdr:row>
      <xdr:rowOff>19883</xdr:rowOff>
    </xdr:to>
    <xdr:cxnSp macro="">
      <xdr:nvCxnSpPr>
        <xdr:cNvPr id="204" name="直線コネクタ 203"/>
        <xdr:cNvCxnSpPr/>
      </xdr:nvCxnSpPr>
      <xdr:spPr>
        <a:xfrm>
          <a:off x="1447800" y="14187447"/>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165008</xdr:rowOff>
    </xdr:from>
    <xdr:ext cx="762000" cy="259045"/>
    <xdr:sp macro="" textlink="">
      <xdr:nvSpPr>
        <xdr:cNvPr id="208" name="テキスト ボックス 207"/>
        <xdr:cNvSpPr txBox="1"/>
      </xdr:nvSpPr>
      <xdr:spPr>
        <a:xfrm>
          <a:off x="1066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15160</xdr:rowOff>
    </xdr:from>
    <xdr:to>
      <xdr:col>23</xdr:col>
      <xdr:colOff>184150</xdr:colOff>
      <xdr:row>86</xdr:row>
      <xdr:rowOff>116760</xdr:rowOff>
    </xdr:to>
    <xdr:sp macro="" textlink="">
      <xdr:nvSpPr>
        <xdr:cNvPr id="214" name="楕円 213"/>
        <xdr:cNvSpPr/>
      </xdr:nvSpPr>
      <xdr:spPr>
        <a:xfrm>
          <a:off x="4902200" y="147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158687</xdr:rowOff>
    </xdr:from>
    <xdr:ext cx="762000" cy="259045"/>
    <xdr:sp macro="" textlink="">
      <xdr:nvSpPr>
        <xdr:cNvPr id="215" name="人件費・物件費等の状況該当値テキスト"/>
        <xdr:cNvSpPr txBox="1"/>
      </xdr:nvSpPr>
      <xdr:spPr>
        <a:xfrm>
          <a:off x="5041900" y="1473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161215</xdr:rowOff>
    </xdr:from>
    <xdr:to>
      <xdr:col>19</xdr:col>
      <xdr:colOff>184150</xdr:colOff>
      <xdr:row>85</xdr:row>
      <xdr:rowOff>91365</xdr:rowOff>
    </xdr:to>
    <xdr:sp macro="" textlink="">
      <xdr:nvSpPr>
        <xdr:cNvPr id="216" name="楕円 215"/>
        <xdr:cNvSpPr/>
      </xdr:nvSpPr>
      <xdr:spPr>
        <a:xfrm>
          <a:off x="4064000" y="14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76142</xdr:rowOff>
    </xdr:from>
    <xdr:ext cx="736600" cy="259045"/>
    <xdr:sp macro="" textlink="">
      <xdr:nvSpPr>
        <xdr:cNvPr id="217" name="テキスト ボックス 216"/>
        <xdr:cNvSpPr txBox="1"/>
      </xdr:nvSpPr>
      <xdr:spPr>
        <a:xfrm>
          <a:off x="3733800" y="146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85567</xdr:rowOff>
    </xdr:from>
    <xdr:to>
      <xdr:col>15</xdr:col>
      <xdr:colOff>133350</xdr:colOff>
      <xdr:row>84</xdr:row>
      <xdr:rowOff>15717</xdr:rowOff>
    </xdr:to>
    <xdr:sp macro="" textlink="">
      <xdr:nvSpPr>
        <xdr:cNvPr id="218" name="楕円 217"/>
        <xdr:cNvSpPr/>
      </xdr:nvSpPr>
      <xdr:spPr>
        <a:xfrm>
          <a:off x="3175000" y="143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494</xdr:rowOff>
    </xdr:from>
    <xdr:ext cx="762000" cy="259045"/>
    <xdr:sp macro="" textlink="">
      <xdr:nvSpPr>
        <xdr:cNvPr id="219" name="テキスト ボックス 218"/>
        <xdr:cNvSpPr txBox="1"/>
      </xdr:nvSpPr>
      <xdr:spPr>
        <a:xfrm>
          <a:off x="2844800" y="1440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140533</xdr:rowOff>
    </xdr:from>
    <xdr:to>
      <xdr:col>11</xdr:col>
      <xdr:colOff>82550</xdr:colOff>
      <xdr:row>83</xdr:row>
      <xdr:rowOff>70683</xdr:rowOff>
    </xdr:to>
    <xdr:sp macro="" textlink="">
      <xdr:nvSpPr>
        <xdr:cNvPr id="220" name="楕円 219"/>
        <xdr:cNvSpPr/>
      </xdr:nvSpPr>
      <xdr:spPr>
        <a:xfrm>
          <a:off x="2286000" y="14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55460</xdr:rowOff>
    </xdr:from>
    <xdr:ext cx="762000" cy="259045"/>
    <xdr:sp macro="" textlink="">
      <xdr:nvSpPr>
        <xdr:cNvPr id="221" name="テキスト ボックス 220"/>
        <xdr:cNvSpPr txBox="1"/>
      </xdr:nvSpPr>
      <xdr:spPr>
        <a:xfrm>
          <a:off x="1955800" y="1428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77747</xdr:rowOff>
    </xdr:from>
    <xdr:to>
      <xdr:col>7</xdr:col>
      <xdr:colOff>31750</xdr:colOff>
      <xdr:row>83</xdr:row>
      <xdr:rowOff>7897</xdr:rowOff>
    </xdr:to>
    <xdr:sp macro="" textlink="">
      <xdr:nvSpPr>
        <xdr:cNvPr id="222" name="楕円 221"/>
        <xdr:cNvSpPr/>
      </xdr:nvSpPr>
      <xdr:spPr>
        <a:xfrm>
          <a:off x="1397000" y="141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18074</xdr:rowOff>
    </xdr:from>
    <xdr:ext cx="762000" cy="259045"/>
    <xdr:sp macro="" textlink="">
      <xdr:nvSpPr>
        <xdr:cNvPr id="223" name="テキスト ボックス 222"/>
        <xdr:cNvSpPr txBox="1"/>
      </xdr:nvSpPr>
      <xdr:spPr>
        <a:xfrm>
          <a:off x="1066800" y="1390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と比較して下回って推移して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今後も国及び近隣自治体の動向をふまえ、人事評価制度、各種手当等を検証し見直しを図るなど住民に理解される給与制度の運用及び給与水準の適正化を図る。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「ラスパイレス指数」は地方公務員給与実態調査に基づくものであるが、当該資料作成時点において、調査結果が未公表のため、前年度の数値を使用している。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37254</xdr:rowOff>
    </xdr:to>
    <xdr:cxnSp macro="">
      <xdr:nvCxnSpPr>
        <xdr:cNvPr id="260" name="直線コネクタ 259"/>
        <xdr:cNvCxnSpPr/>
      </xdr:nvCxnSpPr>
      <xdr:spPr>
        <a:xfrm flipV="1">
          <a:off x="15290800" y="147739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37254</xdr:rowOff>
    </xdr:to>
    <xdr:cxnSp macro="">
      <xdr:nvCxnSpPr>
        <xdr:cNvPr id="263" name="直線コネクタ 262"/>
        <xdr:cNvCxnSpPr/>
      </xdr:nvCxnSpPr>
      <xdr:spPr>
        <a:xfrm>
          <a:off x="14401800" y="147336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13123</xdr:rowOff>
    </xdr:to>
    <xdr:cxnSp macro="">
      <xdr:nvCxnSpPr>
        <xdr:cNvPr id="266" name="直線コネクタ 265"/>
        <xdr:cNvCxnSpPr/>
      </xdr:nvCxnSpPr>
      <xdr:spPr>
        <a:xfrm flipV="1">
          <a:off x="13512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80" name="楕円 279"/>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81" name="テキスト ボックス 280"/>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82" name="楕円 281"/>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49970</xdr:rowOff>
    </xdr:from>
    <xdr:ext cx="762000" cy="259045"/>
    <xdr:sp macro="" textlink="">
      <xdr:nvSpPr>
        <xdr:cNvPr id="283" name="テキスト ボックス 282"/>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4" name="楕円 283"/>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5" name="テキスト ボックス 284"/>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退職者の不補充及び新規採用職員の採用抑制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により、過去５年間で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名減（平成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今後も同計画に基づき類似団体平均水準程度を維持できるよう努める。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165342</xdr:rowOff>
    </xdr:from>
    <xdr:to>
      <xdr:col>81</xdr:col>
      <xdr:colOff>44450</xdr:colOff>
      <xdr:row>62</xdr:row>
      <xdr:rowOff>6531</xdr:rowOff>
    </xdr:to>
    <xdr:cxnSp macro="">
      <xdr:nvCxnSpPr>
        <xdr:cNvPr id="322" name="直線コネクタ 321"/>
        <xdr:cNvCxnSpPr/>
      </xdr:nvCxnSpPr>
      <xdr:spPr>
        <a:xfrm>
          <a:off x="16179800" y="10623792"/>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165342</xdr:rowOff>
    </xdr:from>
    <xdr:to>
      <xdr:col>77</xdr:col>
      <xdr:colOff>44450</xdr:colOff>
      <xdr:row>62</xdr:row>
      <xdr:rowOff>12277</xdr:rowOff>
    </xdr:to>
    <xdr:cxnSp macro="">
      <xdr:nvCxnSpPr>
        <xdr:cNvPr id="325" name="直線コネクタ 324"/>
        <xdr:cNvCxnSpPr/>
      </xdr:nvCxnSpPr>
      <xdr:spPr>
        <a:xfrm flipV="1">
          <a:off x="15290800" y="106237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12277</xdr:rowOff>
    </xdr:to>
    <xdr:cxnSp macro="">
      <xdr:nvCxnSpPr>
        <xdr:cNvPr id="328" name="直線コネクタ 327"/>
        <xdr:cNvCxnSpPr/>
      </xdr:nvCxnSpPr>
      <xdr:spPr>
        <a:xfrm>
          <a:off x="14401800" y="1063298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30" name="テキスト ボックス 32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166491</xdr:rowOff>
    </xdr:from>
    <xdr:to>
      <xdr:col>68</xdr:col>
      <xdr:colOff>152400</xdr:colOff>
      <xdr:row>62</xdr:row>
      <xdr:rowOff>3084</xdr:rowOff>
    </xdr:to>
    <xdr:cxnSp macro="">
      <xdr:nvCxnSpPr>
        <xdr:cNvPr id="331" name="直線コネクタ 330"/>
        <xdr:cNvCxnSpPr/>
      </xdr:nvCxnSpPr>
      <xdr:spPr>
        <a:xfrm>
          <a:off x="13512800" y="106249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43257</xdr:rowOff>
    </xdr:from>
    <xdr:ext cx="762000" cy="259045"/>
    <xdr:sp macro="" textlink="">
      <xdr:nvSpPr>
        <xdr:cNvPr id="333" name="テキスト ボックス 332"/>
        <xdr:cNvSpPr txBox="1"/>
      </xdr:nvSpPr>
      <xdr:spPr>
        <a:xfrm>
          <a:off x="14020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1" name="楕円 340"/>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143708</xdr:rowOff>
    </xdr:from>
    <xdr:ext cx="762000" cy="259045"/>
    <xdr:sp macro="" textlink="">
      <xdr:nvSpPr>
        <xdr:cNvPr id="342" name="定員管理の状況該当値テキスト"/>
        <xdr:cNvSpPr txBox="1"/>
      </xdr:nvSpPr>
      <xdr:spPr>
        <a:xfrm>
          <a:off x="17106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114542</xdr:rowOff>
    </xdr:from>
    <xdr:to>
      <xdr:col>77</xdr:col>
      <xdr:colOff>95250</xdr:colOff>
      <xdr:row>62</xdr:row>
      <xdr:rowOff>44692</xdr:rowOff>
    </xdr:to>
    <xdr:sp macro="" textlink="">
      <xdr:nvSpPr>
        <xdr:cNvPr id="343" name="楕円 342"/>
        <xdr:cNvSpPr/>
      </xdr:nvSpPr>
      <xdr:spPr>
        <a:xfrm>
          <a:off x="16129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54869</xdr:rowOff>
    </xdr:from>
    <xdr:ext cx="736600" cy="259045"/>
    <xdr:sp macro="" textlink="">
      <xdr:nvSpPr>
        <xdr:cNvPr id="344" name="テキスト ボックス 343"/>
        <xdr:cNvSpPr txBox="1"/>
      </xdr:nvSpPr>
      <xdr:spPr>
        <a:xfrm>
          <a:off x="15798800" y="1034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5" name="楕円 344"/>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46" name="テキスト ボックス 345"/>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7" name="楕円 346"/>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64061</xdr:rowOff>
    </xdr:from>
    <xdr:ext cx="762000" cy="259045"/>
    <xdr:sp macro="" textlink="">
      <xdr:nvSpPr>
        <xdr:cNvPr id="348" name="テキスト ボックス 347"/>
        <xdr:cNvSpPr txBox="1"/>
      </xdr:nvSpPr>
      <xdr:spPr>
        <a:xfrm>
          <a:off x="14020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115691</xdr:rowOff>
    </xdr:from>
    <xdr:to>
      <xdr:col>64</xdr:col>
      <xdr:colOff>152400</xdr:colOff>
      <xdr:row>62</xdr:row>
      <xdr:rowOff>45841</xdr:rowOff>
    </xdr:to>
    <xdr:sp macro="" textlink="">
      <xdr:nvSpPr>
        <xdr:cNvPr id="349" name="楕円 348"/>
        <xdr:cNvSpPr/>
      </xdr:nvSpPr>
      <xdr:spPr>
        <a:xfrm>
          <a:off x="13462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56018</xdr:rowOff>
    </xdr:from>
    <xdr:ext cx="762000" cy="259045"/>
    <xdr:sp macro="" textlink="">
      <xdr:nvSpPr>
        <xdr:cNvPr id="350" name="テキスト ボックス 349"/>
        <xdr:cNvSpPr txBox="1"/>
      </xdr:nvSpPr>
      <xdr:spPr>
        <a:xfrm>
          <a:off x="13131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単年度で見ると、標準財政規模が前年度比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が、３か年平均では前年度同様の割合で推移している。類似団体平均比率と同等だが、今後も振興計画、過疎計画等に基づく計画的な事業実施による起債の運用に努め、交付税算入率の高い起債を積極的に活用するなど、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36089</xdr:rowOff>
    </xdr:to>
    <xdr:cxnSp macro="">
      <xdr:nvCxnSpPr>
        <xdr:cNvPr id="384" name="直線コネクタ 383"/>
        <xdr:cNvCxnSpPr/>
      </xdr:nvCxnSpPr>
      <xdr:spPr>
        <a:xfrm>
          <a:off x="16179800" y="637571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32067</xdr:rowOff>
    </xdr:to>
    <xdr:cxnSp macro="">
      <xdr:nvCxnSpPr>
        <xdr:cNvPr id="387" name="直線コネクタ 386"/>
        <xdr:cNvCxnSpPr/>
      </xdr:nvCxnSpPr>
      <xdr:spPr>
        <a:xfrm>
          <a:off x="15290800" y="637370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30057</xdr:rowOff>
    </xdr:to>
    <xdr:cxnSp macro="">
      <xdr:nvCxnSpPr>
        <xdr:cNvPr id="390" name="直線コネクタ 389"/>
        <xdr:cNvCxnSpPr/>
      </xdr:nvCxnSpPr>
      <xdr:spPr>
        <a:xfrm>
          <a:off x="14401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30057</xdr:rowOff>
    </xdr:to>
    <xdr:cxnSp macro="">
      <xdr:nvCxnSpPr>
        <xdr:cNvPr id="393" name="直線コネクタ 392"/>
        <xdr:cNvCxnSpPr/>
      </xdr:nvCxnSpPr>
      <xdr:spPr>
        <a:xfrm>
          <a:off x="13512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395" name="テキスト ボックス 394"/>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397" name="テキスト ボックス 396"/>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3" name="楕円 402"/>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4"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5" name="楕円 404"/>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93044</xdr:rowOff>
    </xdr:from>
    <xdr:ext cx="736600" cy="259045"/>
    <xdr:sp macro="" textlink="">
      <xdr:nvSpPr>
        <xdr:cNvPr id="406" name="テキスト ボックス 405"/>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7" name="楕円 406"/>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408" name="テキスト ボックス 407"/>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09" name="楕円 408"/>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410" name="テキスト ボックス 409"/>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1" name="楕円 410"/>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12" name="テキスト ボックス 411"/>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将来負担額について、地方債発行額より元利償還額が上回ったことから、地方債現在高が減少（前年度比▲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％）し、また、退職手当支給予定額に係る一般会計負担見込額が減少（前年度比▲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％）した。一方、充当可能財源等のうち、財政調整基金等の基金額が増加（前年度比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％）したことから、比率が大幅に改善した。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今後も後世への負担を少しでも軽減するよう新規事業の実施について精査するなどし、地方債の発行を抑制するなど財政の健全化を図る。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133083</xdr:rowOff>
    </xdr:from>
    <xdr:to>
      <xdr:col>81</xdr:col>
      <xdr:colOff>44450</xdr:colOff>
      <xdr:row>14</xdr:row>
      <xdr:rowOff>158661</xdr:rowOff>
    </xdr:to>
    <xdr:cxnSp macro="">
      <xdr:nvCxnSpPr>
        <xdr:cNvPr id="444" name="直線コネクタ 443"/>
        <xdr:cNvCxnSpPr/>
      </xdr:nvCxnSpPr>
      <xdr:spPr>
        <a:xfrm flipV="1">
          <a:off x="16179800" y="2533383"/>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117861</xdr:rowOff>
    </xdr:from>
    <xdr:ext cx="762000" cy="259045"/>
    <xdr:sp macro="" textlink="">
      <xdr:nvSpPr>
        <xdr:cNvPr id="445" name="将来負担の状況平均値テキスト"/>
        <xdr:cNvSpPr txBox="1"/>
      </xdr:nvSpPr>
      <xdr:spPr>
        <a:xfrm>
          <a:off x="17106900" y="2518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158661</xdr:rowOff>
    </xdr:from>
    <xdr:to>
      <xdr:col>77</xdr:col>
      <xdr:colOff>44450</xdr:colOff>
      <xdr:row>15</xdr:row>
      <xdr:rowOff>13030</xdr:rowOff>
    </xdr:to>
    <xdr:cxnSp macro="">
      <xdr:nvCxnSpPr>
        <xdr:cNvPr id="447" name="直線コネクタ 446"/>
        <xdr:cNvCxnSpPr/>
      </xdr:nvCxnSpPr>
      <xdr:spPr>
        <a:xfrm flipV="1">
          <a:off x="15290800" y="2558961"/>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13030</xdr:rowOff>
    </xdr:from>
    <xdr:to>
      <xdr:col>72</xdr:col>
      <xdr:colOff>203200</xdr:colOff>
      <xdr:row>15</xdr:row>
      <xdr:rowOff>34265</xdr:rowOff>
    </xdr:to>
    <xdr:cxnSp macro="">
      <xdr:nvCxnSpPr>
        <xdr:cNvPr id="450" name="直線コネクタ 449"/>
        <xdr:cNvCxnSpPr/>
      </xdr:nvCxnSpPr>
      <xdr:spPr>
        <a:xfrm flipV="1">
          <a:off x="14401800" y="2584780"/>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34265</xdr:rowOff>
    </xdr:from>
    <xdr:to>
      <xdr:col>68</xdr:col>
      <xdr:colOff>152400</xdr:colOff>
      <xdr:row>15</xdr:row>
      <xdr:rowOff>52362</xdr:rowOff>
    </xdr:to>
    <xdr:cxnSp macro="">
      <xdr:nvCxnSpPr>
        <xdr:cNvPr id="453" name="直線コネクタ 452"/>
        <xdr:cNvCxnSpPr/>
      </xdr:nvCxnSpPr>
      <xdr:spPr>
        <a:xfrm flipV="1">
          <a:off x="13512800" y="260601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82283</xdr:rowOff>
    </xdr:from>
    <xdr:to>
      <xdr:col>81</xdr:col>
      <xdr:colOff>95250</xdr:colOff>
      <xdr:row>15</xdr:row>
      <xdr:rowOff>12433</xdr:rowOff>
    </xdr:to>
    <xdr:sp macro="" textlink="">
      <xdr:nvSpPr>
        <xdr:cNvPr id="463" name="楕円 462"/>
        <xdr:cNvSpPr/>
      </xdr:nvSpPr>
      <xdr:spPr>
        <a:xfrm>
          <a:off x="16967200" y="24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3560</xdr:rowOff>
    </xdr:from>
    <xdr:ext cx="762000" cy="259045"/>
    <xdr:sp macro="" textlink="">
      <xdr:nvSpPr>
        <xdr:cNvPr id="464" name="将来負担の状況該当値テキスト"/>
        <xdr:cNvSpPr txBox="1"/>
      </xdr:nvSpPr>
      <xdr:spPr>
        <a:xfrm>
          <a:off x="17106900" y="240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107861</xdr:rowOff>
    </xdr:from>
    <xdr:to>
      <xdr:col>77</xdr:col>
      <xdr:colOff>95250</xdr:colOff>
      <xdr:row>15</xdr:row>
      <xdr:rowOff>38011</xdr:rowOff>
    </xdr:to>
    <xdr:sp macro="" textlink="">
      <xdr:nvSpPr>
        <xdr:cNvPr id="465" name="楕円 464"/>
        <xdr:cNvSpPr/>
      </xdr:nvSpPr>
      <xdr:spPr>
        <a:xfrm>
          <a:off x="16129000" y="25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48188</xdr:rowOff>
    </xdr:from>
    <xdr:ext cx="736600" cy="259045"/>
    <xdr:sp macro="" textlink="">
      <xdr:nvSpPr>
        <xdr:cNvPr id="466" name="テキスト ボックス 465"/>
        <xdr:cNvSpPr txBox="1"/>
      </xdr:nvSpPr>
      <xdr:spPr>
        <a:xfrm>
          <a:off x="15798800" y="227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133680</xdr:rowOff>
    </xdr:from>
    <xdr:to>
      <xdr:col>73</xdr:col>
      <xdr:colOff>44450</xdr:colOff>
      <xdr:row>15</xdr:row>
      <xdr:rowOff>63830</xdr:rowOff>
    </xdr:to>
    <xdr:sp macro="" textlink="">
      <xdr:nvSpPr>
        <xdr:cNvPr id="467" name="楕円 466"/>
        <xdr:cNvSpPr/>
      </xdr:nvSpPr>
      <xdr:spPr>
        <a:xfrm>
          <a:off x="15240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48607</xdr:rowOff>
    </xdr:from>
    <xdr:ext cx="762000" cy="259045"/>
    <xdr:sp macro="" textlink="">
      <xdr:nvSpPr>
        <xdr:cNvPr id="468" name="テキスト ボックス 467"/>
        <xdr:cNvSpPr txBox="1"/>
      </xdr:nvSpPr>
      <xdr:spPr>
        <a:xfrm>
          <a:off x="14909800" y="26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154915</xdr:rowOff>
    </xdr:from>
    <xdr:to>
      <xdr:col>68</xdr:col>
      <xdr:colOff>203200</xdr:colOff>
      <xdr:row>15</xdr:row>
      <xdr:rowOff>85065</xdr:rowOff>
    </xdr:to>
    <xdr:sp macro="" textlink="">
      <xdr:nvSpPr>
        <xdr:cNvPr id="469" name="楕円 468"/>
        <xdr:cNvSpPr/>
      </xdr:nvSpPr>
      <xdr:spPr>
        <a:xfrm>
          <a:off x="14351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69842</xdr:rowOff>
    </xdr:from>
    <xdr:ext cx="762000" cy="259045"/>
    <xdr:sp macro="" textlink="">
      <xdr:nvSpPr>
        <xdr:cNvPr id="470" name="テキスト ボックス 469"/>
        <xdr:cNvSpPr txBox="1"/>
      </xdr:nvSpPr>
      <xdr:spPr>
        <a:xfrm>
          <a:off x="14020800" y="2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1562</xdr:rowOff>
    </xdr:from>
    <xdr:to>
      <xdr:col>64</xdr:col>
      <xdr:colOff>152400</xdr:colOff>
      <xdr:row>15</xdr:row>
      <xdr:rowOff>103162</xdr:rowOff>
    </xdr:to>
    <xdr:sp macro="" textlink="">
      <xdr:nvSpPr>
        <xdr:cNvPr id="471" name="楕円 470"/>
        <xdr:cNvSpPr/>
      </xdr:nvSpPr>
      <xdr:spPr>
        <a:xfrm>
          <a:off x="13462000" y="25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87939</xdr:rowOff>
    </xdr:from>
    <xdr:ext cx="762000" cy="259045"/>
    <xdr:sp macro="" textlink="">
      <xdr:nvSpPr>
        <xdr:cNvPr id="472" name="テキスト ボックス 471"/>
        <xdr:cNvSpPr txBox="1"/>
      </xdr:nvSpPr>
      <xdr:spPr>
        <a:xfrm>
          <a:off x="13131800" y="265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退職者の不補充及び新規採用職員の採用抑制により、過去５年間で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名削減（平成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％）しているが、類似団体平均水準に届いていない現状である。前年度と比べると、職員は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人減少し、人事院勧告に基づく給与改定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等の増額要因もあったが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今後も定員適正化計画を推進するとともに、各種手当や実施事業の見直しを図るなどして、人件費の抑制に努める。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83566</xdr:rowOff>
    </xdr:to>
    <xdr:cxnSp macro="">
      <xdr:nvCxnSpPr>
        <xdr:cNvPr id="64" name="直線コネクタ 63"/>
        <xdr:cNvCxnSpPr/>
      </xdr:nvCxnSpPr>
      <xdr:spPr>
        <a:xfrm flipV="1">
          <a:off x="3987800" y="6413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83566</xdr:rowOff>
    </xdr:to>
    <xdr:cxnSp macro="">
      <xdr:nvCxnSpPr>
        <xdr:cNvPr id="67" name="直線コネクタ 66"/>
        <xdr:cNvCxnSpPr/>
      </xdr:nvCxnSpPr>
      <xdr:spPr>
        <a:xfrm>
          <a:off x="3098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69850</xdr:rowOff>
    </xdr:to>
    <xdr:cxnSp macro="">
      <xdr:nvCxnSpPr>
        <xdr:cNvPr id="70" name="直線コネクタ 69"/>
        <xdr:cNvCxnSpPr/>
      </xdr:nvCxnSpPr>
      <xdr:spPr>
        <a:xfrm flipV="1">
          <a:off x="2209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83566</xdr:rowOff>
    </xdr:to>
    <xdr:cxnSp macro="">
      <xdr:nvCxnSpPr>
        <xdr:cNvPr id="73" name="直線コネクタ 72"/>
        <xdr:cNvCxnSpPr/>
      </xdr:nvCxnSpPr>
      <xdr:spPr>
        <a:xfrm flipV="1">
          <a:off x="1320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ふるさと納税事業の拡充に伴い増加しているが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、委託料等を見直すことにより数値が改善したと考えられる。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類似団体平均水準も下回っており、今後も事務事業の整理合理化等により歳出の削減に努める。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118836</xdr:rowOff>
    </xdr:to>
    <xdr:cxnSp macro="">
      <xdr:nvCxnSpPr>
        <xdr:cNvPr id="127" name="直線コネクタ 126"/>
        <xdr:cNvCxnSpPr/>
      </xdr:nvCxnSpPr>
      <xdr:spPr>
        <a:xfrm flipV="1">
          <a:off x="15671800" y="2657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23586</xdr:rowOff>
    </xdr:to>
    <xdr:cxnSp macro="">
      <xdr:nvCxnSpPr>
        <xdr:cNvPr id="130" name="直線コネクタ 129"/>
        <xdr:cNvCxnSpPr/>
      </xdr:nvCxnSpPr>
      <xdr:spPr>
        <a:xfrm flipV="1">
          <a:off x="14782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67129</xdr:rowOff>
    </xdr:to>
    <xdr:cxnSp macro="">
      <xdr:nvCxnSpPr>
        <xdr:cNvPr id="133" name="直線コネクタ 132"/>
        <xdr:cNvCxnSpPr/>
      </xdr:nvCxnSpPr>
      <xdr:spPr>
        <a:xfrm flipV="1">
          <a:off x="13893800" y="2766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67129</xdr:rowOff>
    </xdr:to>
    <xdr:cxnSp macro="">
      <xdr:nvCxnSpPr>
        <xdr:cNvPr id="136" name="直線コネクタ 135"/>
        <xdr:cNvCxnSpPr/>
      </xdr:nvCxnSpPr>
      <xdr:spPr>
        <a:xfrm>
          <a:off x="13004800" y="2679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38" name="テキスト ボックス 137"/>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0" name="テキスト ボックス 139"/>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主な要因として、年金生活者等支援臨時福祉給付金及び臨時福祉給付金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事業が終了したことにより減少した。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今後も単独補助費見直し並びに高齢者の健康増進及び健康診断等の疾病予防に係る施策を推進することで抑制を図る。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59</xdr:row>
      <xdr:rowOff>118835</xdr:rowOff>
    </xdr:to>
    <xdr:cxnSp macro="">
      <xdr:nvCxnSpPr>
        <xdr:cNvPr id="189" name="直線コネクタ 188"/>
        <xdr:cNvCxnSpPr/>
      </xdr:nvCxnSpPr>
      <xdr:spPr>
        <a:xfrm flipV="1">
          <a:off x="3987800" y="10179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42635</xdr:rowOff>
    </xdr:from>
    <xdr:to>
      <xdr:col>19</xdr:col>
      <xdr:colOff>187325</xdr:colOff>
      <xdr:row>59</xdr:row>
      <xdr:rowOff>118835</xdr:rowOff>
    </xdr:to>
    <xdr:cxnSp macro="">
      <xdr:nvCxnSpPr>
        <xdr:cNvPr id="192" name="直線コネクタ 191"/>
        <xdr:cNvCxnSpPr/>
      </xdr:nvCxnSpPr>
      <xdr:spPr>
        <a:xfrm>
          <a:off x="3098800" y="10158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59</xdr:row>
      <xdr:rowOff>42635</xdr:rowOff>
    </xdr:to>
    <xdr:cxnSp macro="">
      <xdr:nvCxnSpPr>
        <xdr:cNvPr id="195" name="直線コネクタ 194"/>
        <xdr:cNvCxnSpPr/>
      </xdr:nvCxnSpPr>
      <xdr:spPr>
        <a:xfrm>
          <a:off x="2209800" y="10049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197" name="テキスト ボックス 196"/>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148772</xdr:rowOff>
    </xdr:to>
    <xdr:cxnSp macro="">
      <xdr:nvCxnSpPr>
        <xdr:cNvPr id="198" name="直線コネクタ 197"/>
        <xdr:cNvCxnSpPr/>
      </xdr:nvCxnSpPr>
      <xdr:spPr>
        <a:xfrm flipV="1">
          <a:off x="1320800" y="1004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0" name="テキスト ボックス 199"/>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208" name="楕円 207"/>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157134</xdr:rowOff>
    </xdr:from>
    <xdr:ext cx="762000" cy="259045"/>
    <xdr:sp macro="" textlink="">
      <xdr:nvSpPr>
        <xdr:cNvPr id="209" name="扶助費該当値テキスト"/>
        <xdr:cNvSpPr txBox="1"/>
      </xdr:nvSpPr>
      <xdr:spPr>
        <a:xfrm>
          <a:off x="4914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0" name="楕円 209"/>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1" name="テキスト ボックス 210"/>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163285</xdr:rowOff>
    </xdr:from>
    <xdr:to>
      <xdr:col>15</xdr:col>
      <xdr:colOff>149225</xdr:colOff>
      <xdr:row>59</xdr:row>
      <xdr:rowOff>93435</xdr:rowOff>
    </xdr:to>
    <xdr:sp macro="" textlink="">
      <xdr:nvSpPr>
        <xdr:cNvPr id="212" name="楕円 211"/>
        <xdr:cNvSpPr/>
      </xdr:nvSpPr>
      <xdr:spPr>
        <a:xfrm>
          <a:off x="3048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78212</xdr:rowOff>
    </xdr:from>
    <xdr:ext cx="762000" cy="259045"/>
    <xdr:sp macro="" textlink="">
      <xdr:nvSpPr>
        <xdr:cNvPr id="213" name="テキスト ボックス 212"/>
        <xdr:cNvSpPr txBox="1"/>
      </xdr:nvSpPr>
      <xdr:spPr>
        <a:xfrm>
          <a:off x="2717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4" name="楕円 213"/>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5" name="テキスト ボックス 214"/>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6" name="楕円 215"/>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17" name="テキスト ボックス 216"/>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その他の費用については、類似団体平均水準を大きく下回って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％）している。今後も現在の水準を維持できるよう努める。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した原因として、繰出金について、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介護保険特別会計における調整交付金の減少や下水道管理特別会計の経常経費増加等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に起因し、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したことに伴って一般会計からの繰出金が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27396</xdr:rowOff>
    </xdr:to>
    <xdr:cxnSp macro="">
      <xdr:nvCxnSpPr>
        <xdr:cNvPr id="252" name="直線コネクタ 251"/>
        <xdr:cNvCxnSpPr/>
      </xdr:nvCxnSpPr>
      <xdr:spPr>
        <a:xfrm>
          <a:off x="15671800" y="94375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27396</xdr:rowOff>
    </xdr:to>
    <xdr:cxnSp macro="">
      <xdr:nvCxnSpPr>
        <xdr:cNvPr id="255" name="直線コネクタ 254"/>
        <xdr:cNvCxnSpPr/>
      </xdr:nvCxnSpPr>
      <xdr:spPr>
        <a:xfrm flipV="1">
          <a:off x="14782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27396</xdr:rowOff>
    </xdr:from>
    <xdr:to>
      <xdr:col>73</xdr:col>
      <xdr:colOff>180975</xdr:colOff>
      <xdr:row>55</xdr:row>
      <xdr:rowOff>27396</xdr:rowOff>
    </xdr:to>
    <xdr:cxnSp macro="">
      <xdr:nvCxnSpPr>
        <xdr:cNvPr id="258" name="直線コネクタ 257"/>
        <xdr:cNvCxnSpPr/>
      </xdr:nvCxnSpPr>
      <xdr:spPr>
        <a:xfrm>
          <a:off x="13893800" y="9457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27396</xdr:rowOff>
    </xdr:to>
    <xdr:cxnSp macro="">
      <xdr:nvCxnSpPr>
        <xdr:cNvPr id="261" name="直線コネクタ 260"/>
        <xdr:cNvCxnSpPr/>
      </xdr:nvCxnSpPr>
      <xdr:spPr>
        <a:xfrm>
          <a:off x="13004800" y="9450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1" name="楕円 270"/>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2"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3" name="楕円 272"/>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4" name="テキスト ボックス 273"/>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5" name="楕円 274"/>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6" name="テキスト ボックス 275"/>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148046</xdr:rowOff>
    </xdr:from>
    <xdr:to>
      <xdr:col>69</xdr:col>
      <xdr:colOff>142875</xdr:colOff>
      <xdr:row>55</xdr:row>
      <xdr:rowOff>78196</xdr:rowOff>
    </xdr:to>
    <xdr:sp macro="" textlink="">
      <xdr:nvSpPr>
        <xdr:cNvPr id="277" name="楕円 276"/>
        <xdr:cNvSpPr/>
      </xdr:nvSpPr>
      <xdr:spPr>
        <a:xfrm>
          <a:off x="13843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88373</xdr:rowOff>
    </xdr:from>
    <xdr:ext cx="762000" cy="259045"/>
    <xdr:sp macro="" textlink="">
      <xdr:nvSpPr>
        <xdr:cNvPr id="278" name="テキスト ボックス 277"/>
        <xdr:cNvSpPr txBox="1"/>
      </xdr:nvSpPr>
      <xdr:spPr>
        <a:xfrm>
          <a:off x="13512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9" name="楕円 278"/>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80" name="テキスト ボックス 279"/>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ふるさと納税事業の拡充に伴い増加している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類似団体平均水準も下回っており、今後も事務事業の整理合理化等により歳出の削減に努める。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10" name="直線コネクタ 309"/>
        <xdr:cNvCxnSpPr/>
      </xdr:nvCxnSpPr>
      <xdr:spPr>
        <a:xfrm>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133858</xdr:rowOff>
    </xdr:to>
    <xdr:cxnSp macro="">
      <xdr:nvCxnSpPr>
        <xdr:cNvPr id="313" name="直線コネクタ 312"/>
        <xdr:cNvCxnSpPr/>
      </xdr:nvCxnSpPr>
      <xdr:spPr>
        <a:xfrm flipV="1">
          <a:off x="14782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147574</xdr:rowOff>
    </xdr:to>
    <xdr:cxnSp macro="">
      <xdr:nvCxnSpPr>
        <xdr:cNvPr id="316" name="直線コネクタ 315"/>
        <xdr:cNvCxnSpPr/>
      </xdr:nvCxnSpPr>
      <xdr:spPr>
        <a:xfrm flipV="1">
          <a:off x="13893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3556</xdr:rowOff>
    </xdr:to>
    <xdr:cxnSp macro="">
      <xdr:nvCxnSpPr>
        <xdr:cNvPr id="319" name="直線コネクタ 318"/>
        <xdr:cNvCxnSpPr/>
      </xdr:nvCxnSpPr>
      <xdr:spPr>
        <a:xfrm flipV="1">
          <a:off x="13004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9" name="楕円 328"/>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0"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1" name="楕円 330"/>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2" name="テキスト ボックス 331"/>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3" name="楕円 332"/>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4" name="テキスト ボックス 333"/>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5" name="楕円 334"/>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6" name="テキスト ボックス 335"/>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7" name="楕円 33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8" name="テキスト ボックス 33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主な要因として、普通交付税の合併算定替に伴う段階的縮減等により、財源が不足したため増加した。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今後は起債償還のピークを迎えることから、普通建設事業の見直し等により新たな起債を抑制し、市債残高の抑制に努める。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69850</xdr:rowOff>
    </xdr:to>
    <xdr:cxnSp macro="">
      <xdr:nvCxnSpPr>
        <xdr:cNvPr id="370" name="直線コネクタ 369"/>
        <xdr:cNvCxnSpPr/>
      </xdr:nvCxnSpPr>
      <xdr:spPr>
        <a:xfrm>
          <a:off x="3987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62230</xdr:rowOff>
    </xdr:to>
    <xdr:cxnSp macro="">
      <xdr:nvCxnSpPr>
        <xdr:cNvPr id="373" name="直線コネクタ 372"/>
        <xdr:cNvCxnSpPr/>
      </xdr:nvCxnSpPr>
      <xdr:spPr>
        <a:xfrm>
          <a:off x="3098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62230</xdr:rowOff>
    </xdr:to>
    <xdr:cxnSp macro="">
      <xdr:nvCxnSpPr>
        <xdr:cNvPr id="376" name="直線コネクタ 375"/>
        <xdr:cNvCxnSpPr/>
      </xdr:nvCxnSpPr>
      <xdr:spPr>
        <a:xfrm>
          <a:off x="2209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62230</xdr:rowOff>
    </xdr:to>
    <xdr:cxnSp macro="">
      <xdr:nvCxnSpPr>
        <xdr:cNvPr id="379" name="直線コネクタ 378"/>
        <xdr:cNvCxnSpPr/>
      </xdr:nvCxnSpPr>
      <xdr:spPr>
        <a:xfrm>
          <a:off x="1320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0"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1" name="楕円 390"/>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97807</xdr:rowOff>
    </xdr:from>
    <xdr:ext cx="736600" cy="259045"/>
    <xdr:sp macro="" textlink="">
      <xdr:nvSpPr>
        <xdr:cNvPr id="392" name="テキスト ボックス 391"/>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3" name="楕円 392"/>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97807</xdr:rowOff>
    </xdr:from>
    <xdr:ext cx="762000" cy="259045"/>
    <xdr:sp macro="" textlink="">
      <xdr:nvSpPr>
        <xdr:cNvPr id="394" name="テキスト ボックス 393"/>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5" name="楕円 394"/>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97807</xdr:rowOff>
    </xdr:from>
    <xdr:ext cx="762000" cy="259045"/>
    <xdr:sp macro="" textlink="">
      <xdr:nvSpPr>
        <xdr:cNvPr id="396" name="テキスト ボックス 395"/>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7" name="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97807</xdr:rowOff>
    </xdr:from>
    <xdr:ext cx="762000" cy="259045"/>
    <xdr:sp macro="" textlink="">
      <xdr:nvSpPr>
        <xdr:cNvPr id="398" name="テキスト ボックス 397"/>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類似団体平均水準を下回って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依然として人件費及び扶助費については類似団体平均水準を上回っていることから、類似団体と同程度の水準となるよう、改善に取り組む。</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76</xdr:row>
      <xdr:rowOff>134620</xdr:rowOff>
    </xdr:to>
    <xdr:cxnSp macro="">
      <xdr:nvCxnSpPr>
        <xdr:cNvPr id="431" name="直線コネクタ 430"/>
        <xdr:cNvCxnSpPr/>
      </xdr:nvCxnSpPr>
      <xdr:spPr>
        <a:xfrm flipV="1">
          <a:off x="15671800" y="13149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76</xdr:row>
      <xdr:rowOff>138430</xdr:rowOff>
    </xdr:to>
    <xdr:cxnSp macro="">
      <xdr:nvCxnSpPr>
        <xdr:cNvPr id="434" name="直線コネクタ 433"/>
        <xdr:cNvCxnSpPr/>
      </xdr:nvCxnSpPr>
      <xdr:spPr>
        <a:xfrm flipV="1">
          <a:off x="14782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76</xdr:row>
      <xdr:rowOff>138430</xdr:rowOff>
    </xdr:to>
    <xdr:cxnSp macro="">
      <xdr:nvCxnSpPr>
        <xdr:cNvPr id="437" name="直線コネクタ 436"/>
        <xdr:cNvCxnSpPr/>
      </xdr:nvCxnSpPr>
      <xdr:spPr>
        <a:xfrm>
          <a:off x="13893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76</xdr:row>
      <xdr:rowOff>130811</xdr:rowOff>
    </xdr:to>
    <xdr:cxnSp macro="">
      <xdr:nvCxnSpPr>
        <xdr:cNvPr id="440" name="直線コネクタ 439"/>
        <xdr:cNvCxnSpPr/>
      </xdr:nvCxnSpPr>
      <xdr:spPr>
        <a:xfrm>
          <a:off x="13004800" y="13161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0" name="楕円 449"/>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1"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2" name="楕円 451"/>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53" name="テキスト ボックス 452"/>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54" name="楕円 453"/>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55" name="テキスト ボックス 454"/>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6" name="楕円 455"/>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20337</xdr:rowOff>
    </xdr:from>
    <xdr:ext cx="762000" cy="259045"/>
    <xdr:sp macro="" textlink="">
      <xdr:nvSpPr>
        <xdr:cNvPr id="457" name="テキスト ボックス 456"/>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8" name="楕円 45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20337</xdr:rowOff>
    </xdr:from>
    <xdr:ext cx="762000" cy="259045"/>
    <xdr:sp macro="" textlink="">
      <xdr:nvSpPr>
        <xdr:cNvPr id="459" name="テキスト ボックス 458"/>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146901</xdr:rowOff>
    </xdr:from>
    <xdr:to>
      <xdr:col>29</xdr:col>
      <xdr:colOff>127000</xdr:colOff>
      <xdr:row>16</xdr:row>
      <xdr:rowOff>164643</xdr:rowOff>
    </xdr:to>
    <xdr:cxnSp macro="">
      <xdr:nvCxnSpPr>
        <xdr:cNvPr id="50" name="直線コネクタ 49"/>
        <xdr:cNvCxnSpPr/>
      </xdr:nvCxnSpPr>
      <xdr:spPr bwMode="auto">
        <a:xfrm flipV="1">
          <a:off x="5003800" y="2937726"/>
          <a:ext cx="647700" cy="1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131678</xdr:rowOff>
    </xdr:from>
    <xdr:ext cx="762000" cy="259045"/>
    <xdr:sp macro="" textlink="">
      <xdr:nvSpPr>
        <xdr:cNvPr id="51" name="人口1人当たり決算額の推移平均値テキスト130"/>
        <xdr:cNvSpPr txBox="1"/>
      </xdr:nvSpPr>
      <xdr:spPr>
        <a:xfrm>
          <a:off x="5740400" y="2922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164643</xdr:rowOff>
    </xdr:from>
    <xdr:to>
      <xdr:col>26</xdr:col>
      <xdr:colOff>50800</xdr:colOff>
      <xdr:row>16</xdr:row>
      <xdr:rowOff>165824</xdr:rowOff>
    </xdr:to>
    <xdr:cxnSp macro="">
      <xdr:nvCxnSpPr>
        <xdr:cNvPr id="53" name="直線コネクタ 52"/>
        <xdr:cNvCxnSpPr/>
      </xdr:nvCxnSpPr>
      <xdr:spPr bwMode="auto">
        <a:xfrm flipV="1">
          <a:off x="4305300" y="2955468"/>
          <a:ext cx="6985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165824</xdr:rowOff>
    </xdr:from>
    <xdr:to>
      <xdr:col>22</xdr:col>
      <xdr:colOff>114300</xdr:colOff>
      <xdr:row>17</xdr:row>
      <xdr:rowOff>8865</xdr:rowOff>
    </xdr:to>
    <xdr:cxnSp macro="">
      <xdr:nvCxnSpPr>
        <xdr:cNvPr id="56" name="直線コネクタ 55"/>
        <xdr:cNvCxnSpPr/>
      </xdr:nvCxnSpPr>
      <xdr:spPr bwMode="auto">
        <a:xfrm flipV="1">
          <a:off x="3606800" y="2956649"/>
          <a:ext cx="698500" cy="1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8865</xdr:rowOff>
    </xdr:from>
    <xdr:to>
      <xdr:col>18</xdr:col>
      <xdr:colOff>177800</xdr:colOff>
      <xdr:row>17</xdr:row>
      <xdr:rowOff>63843</xdr:rowOff>
    </xdr:to>
    <xdr:cxnSp macro="">
      <xdr:nvCxnSpPr>
        <xdr:cNvPr id="59" name="直線コネクタ 58"/>
        <xdr:cNvCxnSpPr/>
      </xdr:nvCxnSpPr>
      <xdr:spPr bwMode="auto">
        <a:xfrm flipV="1">
          <a:off x="2908300" y="2971140"/>
          <a:ext cx="6985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96101</xdr:rowOff>
    </xdr:from>
    <xdr:to>
      <xdr:col>29</xdr:col>
      <xdr:colOff>177800</xdr:colOff>
      <xdr:row>17</xdr:row>
      <xdr:rowOff>26251</xdr:rowOff>
    </xdr:to>
    <xdr:sp macro="" textlink="">
      <xdr:nvSpPr>
        <xdr:cNvPr id="69" name="楕円 68"/>
        <xdr:cNvSpPr/>
      </xdr:nvSpPr>
      <xdr:spPr bwMode="auto">
        <a:xfrm>
          <a:off x="5600700" y="288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112628</xdr:rowOff>
    </xdr:from>
    <xdr:ext cx="762000" cy="259045"/>
    <xdr:sp macro="" textlink="">
      <xdr:nvSpPr>
        <xdr:cNvPr id="70" name="人口1人当たり決算額の推移該当値テキスト130"/>
        <xdr:cNvSpPr txBox="1"/>
      </xdr:nvSpPr>
      <xdr:spPr>
        <a:xfrm>
          <a:off x="5740400" y="273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113843</xdr:rowOff>
    </xdr:from>
    <xdr:to>
      <xdr:col>26</xdr:col>
      <xdr:colOff>101600</xdr:colOff>
      <xdr:row>17</xdr:row>
      <xdr:rowOff>43993</xdr:rowOff>
    </xdr:to>
    <xdr:sp macro="" textlink="">
      <xdr:nvSpPr>
        <xdr:cNvPr id="71" name="楕円 70"/>
        <xdr:cNvSpPr/>
      </xdr:nvSpPr>
      <xdr:spPr bwMode="auto">
        <a:xfrm>
          <a:off x="4953000" y="290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54170</xdr:rowOff>
    </xdr:from>
    <xdr:ext cx="736600" cy="259045"/>
    <xdr:sp macro="" textlink="">
      <xdr:nvSpPr>
        <xdr:cNvPr id="72" name="テキスト ボックス 71"/>
        <xdr:cNvSpPr txBox="1"/>
      </xdr:nvSpPr>
      <xdr:spPr>
        <a:xfrm>
          <a:off x="4622800" y="267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115024</xdr:rowOff>
    </xdr:from>
    <xdr:to>
      <xdr:col>22</xdr:col>
      <xdr:colOff>165100</xdr:colOff>
      <xdr:row>17</xdr:row>
      <xdr:rowOff>45174</xdr:rowOff>
    </xdr:to>
    <xdr:sp macro="" textlink="">
      <xdr:nvSpPr>
        <xdr:cNvPr id="73" name="楕円 72"/>
        <xdr:cNvSpPr/>
      </xdr:nvSpPr>
      <xdr:spPr bwMode="auto">
        <a:xfrm>
          <a:off x="4254500" y="290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55351</xdr:rowOff>
    </xdr:from>
    <xdr:ext cx="762000" cy="259045"/>
    <xdr:sp macro="" textlink="">
      <xdr:nvSpPr>
        <xdr:cNvPr id="74" name="テキスト ボックス 73"/>
        <xdr:cNvSpPr txBox="1"/>
      </xdr:nvSpPr>
      <xdr:spPr>
        <a:xfrm>
          <a:off x="3924300" y="267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129515</xdr:rowOff>
    </xdr:from>
    <xdr:to>
      <xdr:col>19</xdr:col>
      <xdr:colOff>38100</xdr:colOff>
      <xdr:row>17</xdr:row>
      <xdr:rowOff>59665</xdr:rowOff>
    </xdr:to>
    <xdr:sp macro="" textlink="">
      <xdr:nvSpPr>
        <xdr:cNvPr id="75" name="楕円 74"/>
        <xdr:cNvSpPr/>
      </xdr:nvSpPr>
      <xdr:spPr bwMode="auto">
        <a:xfrm>
          <a:off x="3556000" y="292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69842</xdr:rowOff>
    </xdr:from>
    <xdr:ext cx="762000" cy="259045"/>
    <xdr:sp macro="" textlink="">
      <xdr:nvSpPr>
        <xdr:cNvPr id="76" name="テキスト ボックス 75"/>
        <xdr:cNvSpPr txBox="1"/>
      </xdr:nvSpPr>
      <xdr:spPr>
        <a:xfrm>
          <a:off x="3225800" y="26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13043</xdr:rowOff>
    </xdr:from>
    <xdr:to>
      <xdr:col>15</xdr:col>
      <xdr:colOff>101600</xdr:colOff>
      <xdr:row>17</xdr:row>
      <xdr:rowOff>114643</xdr:rowOff>
    </xdr:to>
    <xdr:sp macro="" textlink="">
      <xdr:nvSpPr>
        <xdr:cNvPr id="77" name="楕円 76"/>
        <xdr:cNvSpPr/>
      </xdr:nvSpPr>
      <xdr:spPr bwMode="auto">
        <a:xfrm>
          <a:off x="2857500" y="297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124820</xdr:rowOff>
    </xdr:from>
    <xdr:ext cx="762000" cy="259045"/>
    <xdr:sp macro="" textlink="">
      <xdr:nvSpPr>
        <xdr:cNvPr id="78" name="テキスト ボックス 77"/>
        <xdr:cNvSpPr txBox="1"/>
      </xdr:nvSpPr>
      <xdr:spPr>
        <a:xfrm>
          <a:off x="25273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220886</xdr:rowOff>
    </xdr:from>
    <xdr:to>
      <xdr:col>29</xdr:col>
      <xdr:colOff>127000</xdr:colOff>
      <xdr:row>37</xdr:row>
      <xdr:rowOff>225001</xdr:rowOff>
    </xdr:to>
    <xdr:cxnSp macro="">
      <xdr:nvCxnSpPr>
        <xdr:cNvPr id="110" name="直線コネクタ 109"/>
        <xdr:cNvCxnSpPr/>
      </xdr:nvCxnSpPr>
      <xdr:spPr bwMode="auto">
        <a:xfrm flipV="1">
          <a:off x="5003800" y="7345586"/>
          <a:ext cx="6477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205663</xdr:rowOff>
    </xdr:from>
    <xdr:ext cx="762000" cy="259045"/>
    <xdr:sp macro="" textlink="">
      <xdr:nvSpPr>
        <xdr:cNvPr id="111" name="人口1人当たり決算額の推移平均値テキスト445"/>
        <xdr:cNvSpPr txBox="1"/>
      </xdr:nvSpPr>
      <xdr:spPr>
        <a:xfrm>
          <a:off x="5740400" y="7330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225001</xdr:rowOff>
    </xdr:from>
    <xdr:to>
      <xdr:col>26</xdr:col>
      <xdr:colOff>50800</xdr:colOff>
      <xdr:row>37</xdr:row>
      <xdr:rowOff>225097</xdr:rowOff>
    </xdr:to>
    <xdr:cxnSp macro="">
      <xdr:nvCxnSpPr>
        <xdr:cNvPr id="113" name="直線コネクタ 112"/>
        <xdr:cNvCxnSpPr/>
      </xdr:nvCxnSpPr>
      <xdr:spPr bwMode="auto">
        <a:xfrm flipV="1">
          <a:off x="4305300" y="7349701"/>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225097</xdr:rowOff>
    </xdr:from>
    <xdr:to>
      <xdr:col>22</xdr:col>
      <xdr:colOff>114300</xdr:colOff>
      <xdr:row>37</xdr:row>
      <xdr:rowOff>228910</xdr:rowOff>
    </xdr:to>
    <xdr:cxnSp macro="">
      <xdr:nvCxnSpPr>
        <xdr:cNvPr id="116" name="直線コネクタ 115"/>
        <xdr:cNvCxnSpPr/>
      </xdr:nvCxnSpPr>
      <xdr:spPr bwMode="auto">
        <a:xfrm flipV="1">
          <a:off x="3606800" y="7349797"/>
          <a:ext cx="698500" cy="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227991</xdr:rowOff>
    </xdr:from>
    <xdr:to>
      <xdr:col>18</xdr:col>
      <xdr:colOff>177800</xdr:colOff>
      <xdr:row>37</xdr:row>
      <xdr:rowOff>228910</xdr:rowOff>
    </xdr:to>
    <xdr:cxnSp macro="">
      <xdr:nvCxnSpPr>
        <xdr:cNvPr id="119" name="直線コネクタ 118"/>
        <xdr:cNvCxnSpPr/>
      </xdr:nvCxnSpPr>
      <xdr:spPr bwMode="auto">
        <a:xfrm>
          <a:off x="2908300" y="7352691"/>
          <a:ext cx="698500" cy="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170086</xdr:rowOff>
    </xdr:from>
    <xdr:to>
      <xdr:col>29</xdr:col>
      <xdr:colOff>177800</xdr:colOff>
      <xdr:row>37</xdr:row>
      <xdr:rowOff>271686</xdr:rowOff>
    </xdr:to>
    <xdr:sp macro="" textlink="">
      <xdr:nvSpPr>
        <xdr:cNvPr id="129" name="楕円 128"/>
        <xdr:cNvSpPr/>
      </xdr:nvSpPr>
      <xdr:spPr bwMode="auto">
        <a:xfrm>
          <a:off x="5600700" y="729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15163</xdr:rowOff>
    </xdr:from>
    <xdr:ext cx="762000" cy="259045"/>
    <xdr:sp macro="" textlink="">
      <xdr:nvSpPr>
        <xdr:cNvPr id="130" name="人口1人当たり決算額の推移該当値テキスト445"/>
        <xdr:cNvSpPr txBox="1"/>
      </xdr:nvSpPr>
      <xdr:spPr>
        <a:xfrm>
          <a:off x="5740400" y="713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174201</xdr:rowOff>
    </xdr:from>
    <xdr:to>
      <xdr:col>26</xdr:col>
      <xdr:colOff>101600</xdr:colOff>
      <xdr:row>37</xdr:row>
      <xdr:rowOff>275801</xdr:rowOff>
    </xdr:to>
    <xdr:sp macro="" textlink="">
      <xdr:nvSpPr>
        <xdr:cNvPr id="131" name="楕円 130"/>
        <xdr:cNvSpPr/>
      </xdr:nvSpPr>
      <xdr:spPr bwMode="auto">
        <a:xfrm>
          <a:off x="4953000" y="7298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114528</xdr:rowOff>
    </xdr:from>
    <xdr:ext cx="736600" cy="259045"/>
    <xdr:sp macro="" textlink="">
      <xdr:nvSpPr>
        <xdr:cNvPr id="132" name="テキスト ボックス 131"/>
        <xdr:cNvSpPr txBox="1"/>
      </xdr:nvSpPr>
      <xdr:spPr>
        <a:xfrm>
          <a:off x="4622800" y="706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174297</xdr:rowOff>
    </xdr:from>
    <xdr:to>
      <xdr:col>22</xdr:col>
      <xdr:colOff>165100</xdr:colOff>
      <xdr:row>37</xdr:row>
      <xdr:rowOff>275897</xdr:rowOff>
    </xdr:to>
    <xdr:sp macro="" textlink="">
      <xdr:nvSpPr>
        <xdr:cNvPr id="133" name="楕円 132"/>
        <xdr:cNvSpPr/>
      </xdr:nvSpPr>
      <xdr:spPr bwMode="auto">
        <a:xfrm>
          <a:off x="4254500" y="729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114624</xdr:rowOff>
    </xdr:from>
    <xdr:ext cx="762000" cy="259045"/>
    <xdr:sp macro="" textlink="">
      <xdr:nvSpPr>
        <xdr:cNvPr id="134" name="テキスト ボックス 133"/>
        <xdr:cNvSpPr txBox="1"/>
      </xdr:nvSpPr>
      <xdr:spPr>
        <a:xfrm>
          <a:off x="3924300" y="706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178110</xdr:rowOff>
    </xdr:from>
    <xdr:to>
      <xdr:col>19</xdr:col>
      <xdr:colOff>38100</xdr:colOff>
      <xdr:row>37</xdr:row>
      <xdr:rowOff>279710</xdr:rowOff>
    </xdr:to>
    <xdr:sp macro="" textlink="">
      <xdr:nvSpPr>
        <xdr:cNvPr id="135" name="楕円 134"/>
        <xdr:cNvSpPr/>
      </xdr:nvSpPr>
      <xdr:spPr bwMode="auto">
        <a:xfrm>
          <a:off x="3556000" y="730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118437</xdr:rowOff>
    </xdr:from>
    <xdr:ext cx="762000" cy="259045"/>
    <xdr:sp macro="" textlink="">
      <xdr:nvSpPr>
        <xdr:cNvPr id="136" name="テキスト ボックス 135"/>
        <xdr:cNvSpPr txBox="1"/>
      </xdr:nvSpPr>
      <xdr:spPr>
        <a:xfrm>
          <a:off x="3225800" y="707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177191</xdr:rowOff>
    </xdr:from>
    <xdr:to>
      <xdr:col>15</xdr:col>
      <xdr:colOff>101600</xdr:colOff>
      <xdr:row>37</xdr:row>
      <xdr:rowOff>278791</xdr:rowOff>
    </xdr:to>
    <xdr:sp macro="" textlink="">
      <xdr:nvSpPr>
        <xdr:cNvPr id="137" name="楕円 136"/>
        <xdr:cNvSpPr/>
      </xdr:nvSpPr>
      <xdr:spPr bwMode="auto">
        <a:xfrm>
          <a:off x="2857500" y="73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117518</xdr:rowOff>
    </xdr:from>
    <xdr:ext cx="762000" cy="259045"/>
    <xdr:sp macro="" textlink="">
      <xdr:nvSpPr>
        <xdr:cNvPr id="138" name="テキスト ボックス 137"/>
        <xdr:cNvSpPr txBox="1"/>
      </xdr:nvSpPr>
      <xdr:spPr>
        <a:xfrm>
          <a:off x="2527300" y="70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57264</xdr:rowOff>
    </xdr:from>
    <xdr:to>
      <xdr:col>24</xdr:col>
      <xdr:colOff>63500</xdr:colOff>
      <xdr:row>34</xdr:row>
      <xdr:rowOff>60719</xdr:rowOff>
    </xdr:to>
    <xdr:cxnSp macro="">
      <xdr:nvCxnSpPr>
        <xdr:cNvPr id="61" name="直線コネクタ 60"/>
        <xdr:cNvCxnSpPr/>
      </xdr:nvCxnSpPr>
      <xdr:spPr>
        <a:xfrm flipV="1">
          <a:off x="3797300" y="5886564"/>
          <a:ext cx="838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60719</xdr:rowOff>
    </xdr:from>
    <xdr:to>
      <xdr:col>19</xdr:col>
      <xdr:colOff>177800</xdr:colOff>
      <xdr:row>34</xdr:row>
      <xdr:rowOff>67247</xdr:rowOff>
    </xdr:to>
    <xdr:cxnSp macro="">
      <xdr:nvCxnSpPr>
        <xdr:cNvPr id="64" name="直線コネクタ 63"/>
        <xdr:cNvCxnSpPr/>
      </xdr:nvCxnSpPr>
      <xdr:spPr>
        <a:xfrm flipV="1">
          <a:off x="2908300" y="5890019"/>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67247</xdr:rowOff>
    </xdr:from>
    <xdr:to>
      <xdr:col>15</xdr:col>
      <xdr:colOff>50800</xdr:colOff>
      <xdr:row>34</xdr:row>
      <xdr:rowOff>86208</xdr:rowOff>
    </xdr:to>
    <xdr:cxnSp macro="">
      <xdr:nvCxnSpPr>
        <xdr:cNvPr id="67" name="直線コネクタ 66"/>
        <xdr:cNvCxnSpPr/>
      </xdr:nvCxnSpPr>
      <xdr:spPr>
        <a:xfrm flipV="1">
          <a:off x="2019300" y="5896547"/>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86208</xdr:rowOff>
    </xdr:from>
    <xdr:to>
      <xdr:col>10</xdr:col>
      <xdr:colOff>114300</xdr:colOff>
      <xdr:row>34</xdr:row>
      <xdr:rowOff>126479</xdr:rowOff>
    </xdr:to>
    <xdr:cxnSp macro="">
      <xdr:nvCxnSpPr>
        <xdr:cNvPr id="70" name="直線コネクタ 69"/>
        <xdr:cNvCxnSpPr/>
      </xdr:nvCxnSpPr>
      <xdr:spPr>
        <a:xfrm flipV="1">
          <a:off x="1130300" y="5915508"/>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6464</xdr:rowOff>
    </xdr:from>
    <xdr:to>
      <xdr:col>24</xdr:col>
      <xdr:colOff>114300</xdr:colOff>
      <xdr:row>34</xdr:row>
      <xdr:rowOff>108064</xdr:rowOff>
    </xdr:to>
    <xdr:sp macro="" textlink="">
      <xdr:nvSpPr>
        <xdr:cNvPr id="80" name="楕円 79"/>
        <xdr:cNvSpPr/>
      </xdr:nvSpPr>
      <xdr:spPr>
        <a:xfrm>
          <a:off x="4584700" y="58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29341</xdr:rowOff>
    </xdr:from>
    <xdr:ext cx="534377" cy="259045"/>
    <xdr:sp macro="" textlink="">
      <xdr:nvSpPr>
        <xdr:cNvPr id="81" name="人件費該当値テキスト"/>
        <xdr:cNvSpPr txBox="1"/>
      </xdr:nvSpPr>
      <xdr:spPr>
        <a:xfrm>
          <a:off x="4686300" y="56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9919</xdr:rowOff>
    </xdr:from>
    <xdr:to>
      <xdr:col>20</xdr:col>
      <xdr:colOff>38100</xdr:colOff>
      <xdr:row>34</xdr:row>
      <xdr:rowOff>111519</xdr:rowOff>
    </xdr:to>
    <xdr:sp macro="" textlink="">
      <xdr:nvSpPr>
        <xdr:cNvPr id="82" name="楕円 81"/>
        <xdr:cNvSpPr/>
      </xdr:nvSpPr>
      <xdr:spPr>
        <a:xfrm>
          <a:off x="3746500" y="5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128046</xdr:rowOff>
    </xdr:from>
    <xdr:ext cx="534377" cy="259045"/>
    <xdr:sp macro="" textlink="">
      <xdr:nvSpPr>
        <xdr:cNvPr id="83" name="テキスト ボックス 82"/>
        <xdr:cNvSpPr txBox="1"/>
      </xdr:nvSpPr>
      <xdr:spPr>
        <a:xfrm>
          <a:off x="3530111" y="56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16447</xdr:rowOff>
    </xdr:from>
    <xdr:to>
      <xdr:col>15</xdr:col>
      <xdr:colOff>101600</xdr:colOff>
      <xdr:row>34</xdr:row>
      <xdr:rowOff>118047</xdr:rowOff>
    </xdr:to>
    <xdr:sp macro="" textlink="">
      <xdr:nvSpPr>
        <xdr:cNvPr id="84" name="楕円 83"/>
        <xdr:cNvSpPr/>
      </xdr:nvSpPr>
      <xdr:spPr>
        <a:xfrm>
          <a:off x="2857500" y="58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134574</xdr:rowOff>
    </xdr:from>
    <xdr:ext cx="534377" cy="259045"/>
    <xdr:sp macro="" textlink="">
      <xdr:nvSpPr>
        <xdr:cNvPr id="85" name="テキスト ボックス 84"/>
        <xdr:cNvSpPr txBox="1"/>
      </xdr:nvSpPr>
      <xdr:spPr>
        <a:xfrm>
          <a:off x="2641111" y="56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35408</xdr:rowOff>
    </xdr:from>
    <xdr:to>
      <xdr:col>10</xdr:col>
      <xdr:colOff>165100</xdr:colOff>
      <xdr:row>34</xdr:row>
      <xdr:rowOff>137008</xdr:rowOff>
    </xdr:to>
    <xdr:sp macro="" textlink="">
      <xdr:nvSpPr>
        <xdr:cNvPr id="86" name="楕円 85"/>
        <xdr:cNvSpPr/>
      </xdr:nvSpPr>
      <xdr:spPr>
        <a:xfrm>
          <a:off x="1968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153535</xdr:rowOff>
    </xdr:from>
    <xdr:ext cx="534377" cy="259045"/>
    <xdr:sp macro="" textlink="">
      <xdr:nvSpPr>
        <xdr:cNvPr id="87" name="テキスト ボックス 86"/>
        <xdr:cNvSpPr txBox="1"/>
      </xdr:nvSpPr>
      <xdr:spPr>
        <a:xfrm>
          <a:off x="1752111" y="56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75679</xdr:rowOff>
    </xdr:from>
    <xdr:to>
      <xdr:col>6</xdr:col>
      <xdr:colOff>38100</xdr:colOff>
      <xdr:row>35</xdr:row>
      <xdr:rowOff>5829</xdr:rowOff>
    </xdr:to>
    <xdr:sp macro="" textlink="">
      <xdr:nvSpPr>
        <xdr:cNvPr id="88" name="楕円 87"/>
        <xdr:cNvSpPr/>
      </xdr:nvSpPr>
      <xdr:spPr>
        <a:xfrm>
          <a:off x="1079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22356</xdr:rowOff>
    </xdr:from>
    <xdr:ext cx="534377" cy="259045"/>
    <xdr:sp macro="" textlink="">
      <xdr:nvSpPr>
        <xdr:cNvPr id="89" name="テキスト ボックス 88"/>
        <xdr:cNvSpPr txBox="1"/>
      </xdr:nvSpPr>
      <xdr:spPr>
        <a:xfrm>
          <a:off x="863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91249</xdr:rowOff>
    </xdr:from>
    <xdr:to>
      <xdr:col>24</xdr:col>
      <xdr:colOff>63500</xdr:colOff>
      <xdr:row>53</xdr:row>
      <xdr:rowOff>54953</xdr:rowOff>
    </xdr:to>
    <xdr:cxnSp macro="">
      <xdr:nvCxnSpPr>
        <xdr:cNvPr id="119" name="直線コネクタ 118"/>
        <xdr:cNvCxnSpPr/>
      </xdr:nvCxnSpPr>
      <xdr:spPr>
        <a:xfrm flipV="1">
          <a:off x="3797300" y="8835199"/>
          <a:ext cx="838200" cy="3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54953</xdr:rowOff>
    </xdr:from>
    <xdr:to>
      <xdr:col>19</xdr:col>
      <xdr:colOff>177800</xdr:colOff>
      <xdr:row>55</xdr:row>
      <xdr:rowOff>88747</xdr:rowOff>
    </xdr:to>
    <xdr:cxnSp macro="">
      <xdr:nvCxnSpPr>
        <xdr:cNvPr id="122" name="直線コネクタ 121"/>
        <xdr:cNvCxnSpPr/>
      </xdr:nvCxnSpPr>
      <xdr:spPr>
        <a:xfrm flipV="1">
          <a:off x="2908300" y="9141803"/>
          <a:ext cx="889000" cy="37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88747</xdr:rowOff>
    </xdr:from>
    <xdr:to>
      <xdr:col>15</xdr:col>
      <xdr:colOff>50800</xdr:colOff>
      <xdr:row>56</xdr:row>
      <xdr:rowOff>83426</xdr:rowOff>
    </xdr:to>
    <xdr:cxnSp macro="">
      <xdr:nvCxnSpPr>
        <xdr:cNvPr id="125" name="直線コネクタ 124"/>
        <xdr:cNvCxnSpPr/>
      </xdr:nvCxnSpPr>
      <xdr:spPr>
        <a:xfrm flipV="1">
          <a:off x="2019300" y="9518497"/>
          <a:ext cx="8890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83426</xdr:rowOff>
    </xdr:from>
    <xdr:to>
      <xdr:col>10</xdr:col>
      <xdr:colOff>114300</xdr:colOff>
      <xdr:row>56</xdr:row>
      <xdr:rowOff>137071</xdr:rowOff>
    </xdr:to>
    <xdr:cxnSp macro="">
      <xdr:nvCxnSpPr>
        <xdr:cNvPr id="128" name="直線コネクタ 127"/>
        <xdr:cNvCxnSpPr/>
      </xdr:nvCxnSpPr>
      <xdr:spPr>
        <a:xfrm flipV="1">
          <a:off x="1130300" y="9684626"/>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0" name="テキスト ボックス 129"/>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2" name="テキスト ボックス 131"/>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40449</xdr:rowOff>
    </xdr:from>
    <xdr:to>
      <xdr:col>24</xdr:col>
      <xdr:colOff>114300</xdr:colOff>
      <xdr:row>51</xdr:row>
      <xdr:rowOff>142049</xdr:rowOff>
    </xdr:to>
    <xdr:sp macro="" textlink="">
      <xdr:nvSpPr>
        <xdr:cNvPr id="138" name="楕円 137"/>
        <xdr:cNvSpPr/>
      </xdr:nvSpPr>
      <xdr:spPr>
        <a:xfrm>
          <a:off x="4584700" y="87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126826</xdr:rowOff>
    </xdr:from>
    <xdr:ext cx="599010" cy="259045"/>
    <xdr:sp macro="" textlink="">
      <xdr:nvSpPr>
        <xdr:cNvPr id="139" name="物件費該当値テキスト"/>
        <xdr:cNvSpPr txBox="1"/>
      </xdr:nvSpPr>
      <xdr:spPr>
        <a:xfrm>
          <a:off x="4686300" y="869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4153</xdr:rowOff>
    </xdr:from>
    <xdr:to>
      <xdr:col>20</xdr:col>
      <xdr:colOff>38100</xdr:colOff>
      <xdr:row>53</xdr:row>
      <xdr:rowOff>105753</xdr:rowOff>
    </xdr:to>
    <xdr:sp macro="" textlink="">
      <xdr:nvSpPr>
        <xdr:cNvPr id="140" name="楕円 139"/>
        <xdr:cNvSpPr/>
      </xdr:nvSpPr>
      <xdr:spPr>
        <a:xfrm>
          <a:off x="3746500" y="90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122280</xdr:rowOff>
    </xdr:from>
    <xdr:ext cx="599010" cy="259045"/>
    <xdr:sp macro="" textlink="">
      <xdr:nvSpPr>
        <xdr:cNvPr id="141" name="テキスト ボックス 140"/>
        <xdr:cNvSpPr txBox="1"/>
      </xdr:nvSpPr>
      <xdr:spPr>
        <a:xfrm>
          <a:off x="3497795" y="886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37947</xdr:rowOff>
    </xdr:from>
    <xdr:to>
      <xdr:col>15</xdr:col>
      <xdr:colOff>101600</xdr:colOff>
      <xdr:row>55</xdr:row>
      <xdr:rowOff>139547</xdr:rowOff>
    </xdr:to>
    <xdr:sp macro="" textlink="">
      <xdr:nvSpPr>
        <xdr:cNvPr id="142" name="楕円 141"/>
        <xdr:cNvSpPr/>
      </xdr:nvSpPr>
      <xdr:spPr>
        <a:xfrm>
          <a:off x="2857500" y="9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156074</xdr:rowOff>
    </xdr:from>
    <xdr:ext cx="534377" cy="259045"/>
    <xdr:sp macro="" textlink="">
      <xdr:nvSpPr>
        <xdr:cNvPr id="143" name="テキスト ボックス 142"/>
        <xdr:cNvSpPr txBox="1"/>
      </xdr:nvSpPr>
      <xdr:spPr>
        <a:xfrm>
          <a:off x="2641111" y="92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32626</xdr:rowOff>
    </xdr:from>
    <xdr:to>
      <xdr:col>10</xdr:col>
      <xdr:colOff>165100</xdr:colOff>
      <xdr:row>56</xdr:row>
      <xdr:rowOff>134226</xdr:rowOff>
    </xdr:to>
    <xdr:sp macro="" textlink="">
      <xdr:nvSpPr>
        <xdr:cNvPr id="144" name="楕円 143"/>
        <xdr:cNvSpPr/>
      </xdr:nvSpPr>
      <xdr:spPr>
        <a:xfrm>
          <a:off x="1968500" y="96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125353</xdr:rowOff>
    </xdr:from>
    <xdr:ext cx="534377" cy="259045"/>
    <xdr:sp macro="" textlink="">
      <xdr:nvSpPr>
        <xdr:cNvPr id="145" name="テキスト ボックス 144"/>
        <xdr:cNvSpPr txBox="1"/>
      </xdr:nvSpPr>
      <xdr:spPr>
        <a:xfrm>
          <a:off x="1752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86271</xdr:rowOff>
    </xdr:from>
    <xdr:to>
      <xdr:col>6</xdr:col>
      <xdr:colOff>38100</xdr:colOff>
      <xdr:row>57</xdr:row>
      <xdr:rowOff>16421</xdr:rowOff>
    </xdr:to>
    <xdr:sp macro="" textlink="">
      <xdr:nvSpPr>
        <xdr:cNvPr id="146" name="楕円 145"/>
        <xdr:cNvSpPr/>
      </xdr:nvSpPr>
      <xdr:spPr>
        <a:xfrm>
          <a:off x="1079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7548</xdr:rowOff>
    </xdr:from>
    <xdr:ext cx="534377" cy="259045"/>
    <xdr:sp macro="" textlink="">
      <xdr:nvSpPr>
        <xdr:cNvPr id="147" name="テキスト ボックス 146"/>
        <xdr:cNvSpPr txBox="1"/>
      </xdr:nvSpPr>
      <xdr:spPr>
        <a:xfrm>
          <a:off x="863111" y="97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166142</xdr:rowOff>
    </xdr:from>
    <xdr:to>
      <xdr:col>24</xdr:col>
      <xdr:colOff>63500</xdr:colOff>
      <xdr:row>79</xdr:row>
      <xdr:rowOff>5187</xdr:rowOff>
    </xdr:to>
    <xdr:cxnSp macro="">
      <xdr:nvCxnSpPr>
        <xdr:cNvPr id="176" name="直線コネクタ 175"/>
        <xdr:cNvCxnSpPr/>
      </xdr:nvCxnSpPr>
      <xdr:spPr>
        <a:xfrm>
          <a:off x="3797300" y="13539242"/>
          <a:ext cx="8382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166142</xdr:rowOff>
    </xdr:from>
    <xdr:to>
      <xdr:col>19</xdr:col>
      <xdr:colOff>177800</xdr:colOff>
      <xdr:row>78</xdr:row>
      <xdr:rowOff>169190</xdr:rowOff>
    </xdr:to>
    <xdr:cxnSp macro="">
      <xdr:nvCxnSpPr>
        <xdr:cNvPr id="179" name="直線コネクタ 178"/>
        <xdr:cNvCxnSpPr/>
      </xdr:nvCxnSpPr>
      <xdr:spPr>
        <a:xfrm flipV="1">
          <a:off x="2908300" y="1353924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163094</xdr:rowOff>
    </xdr:from>
    <xdr:to>
      <xdr:col>15</xdr:col>
      <xdr:colOff>50800</xdr:colOff>
      <xdr:row>78</xdr:row>
      <xdr:rowOff>169190</xdr:rowOff>
    </xdr:to>
    <xdr:cxnSp macro="">
      <xdr:nvCxnSpPr>
        <xdr:cNvPr id="182" name="直線コネクタ 181"/>
        <xdr:cNvCxnSpPr/>
      </xdr:nvCxnSpPr>
      <xdr:spPr>
        <a:xfrm>
          <a:off x="2019300" y="1353619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163094</xdr:rowOff>
    </xdr:from>
    <xdr:to>
      <xdr:col>10</xdr:col>
      <xdr:colOff>114300</xdr:colOff>
      <xdr:row>78</xdr:row>
      <xdr:rowOff>164636</xdr:rowOff>
    </xdr:to>
    <xdr:cxnSp macro="">
      <xdr:nvCxnSpPr>
        <xdr:cNvPr id="185" name="直線コネクタ 184"/>
        <xdr:cNvCxnSpPr/>
      </xdr:nvCxnSpPr>
      <xdr:spPr>
        <a:xfrm flipV="1">
          <a:off x="1130300" y="13536194"/>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125837</xdr:rowOff>
    </xdr:from>
    <xdr:to>
      <xdr:col>24</xdr:col>
      <xdr:colOff>114300</xdr:colOff>
      <xdr:row>79</xdr:row>
      <xdr:rowOff>55987</xdr:rowOff>
    </xdr:to>
    <xdr:sp macro="" textlink="">
      <xdr:nvSpPr>
        <xdr:cNvPr id="195" name="楕円 194"/>
        <xdr:cNvSpPr/>
      </xdr:nvSpPr>
      <xdr:spPr>
        <a:xfrm>
          <a:off x="4584700" y="134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40764</xdr:rowOff>
    </xdr:from>
    <xdr:ext cx="469744" cy="259045"/>
    <xdr:sp macro="" textlink="">
      <xdr:nvSpPr>
        <xdr:cNvPr id="196" name="維持補修費該当値テキスト"/>
        <xdr:cNvSpPr txBox="1"/>
      </xdr:nvSpPr>
      <xdr:spPr>
        <a:xfrm>
          <a:off x="4686300" y="134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115342</xdr:rowOff>
    </xdr:from>
    <xdr:to>
      <xdr:col>20</xdr:col>
      <xdr:colOff>38100</xdr:colOff>
      <xdr:row>79</xdr:row>
      <xdr:rowOff>45492</xdr:rowOff>
    </xdr:to>
    <xdr:sp macro="" textlink="">
      <xdr:nvSpPr>
        <xdr:cNvPr id="197" name="楕円 196"/>
        <xdr:cNvSpPr/>
      </xdr:nvSpPr>
      <xdr:spPr>
        <a:xfrm>
          <a:off x="3746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36619</xdr:rowOff>
    </xdr:from>
    <xdr:ext cx="469744" cy="259045"/>
    <xdr:sp macro="" textlink="">
      <xdr:nvSpPr>
        <xdr:cNvPr id="198" name="テキスト ボックス 197"/>
        <xdr:cNvSpPr txBox="1"/>
      </xdr:nvSpPr>
      <xdr:spPr>
        <a:xfrm>
          <a:off x="3562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118390</xdr:rowOff>
    </xdr:from>
    <xdr:to>
      <xdr:col>15</xdr:col>
      <xdr:colOff>101600</xdr:colOff>
      <xdr:row>79</xdr:row>
      <xdr:rowOff>48540</xdr:rowOff>
    </xdr:to>
    <xdr:sp macro="" textlink="">
      <xdr:nvSpPr>
        <xdr:cNvPr id="199" name="楕円 198"/>
        <xdr:cNvSpPr/>
      </xdr:nvSpPr>
      <xdr:spPr>
        <a:xfrm>
          <a:off x="28575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39667</xdr:rowOff>
    </xdr:from>
    <xdr:ext cx="469744" cy="259045"/>
    <xdr:sp macro="" textlink="">
      <xdr:nvSpPr>
        <xdr:cNvPr id="200" name="テキスト ボックス 199"/>
        <xdr:cNvSpPr txBox="1"/>
      </xdr:nvSpPr>
      <xdr:spPr>
        <a:xfrm>
          <a:off x="2673428" y="135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112294</xdr:rowOff>
    </xdr:from>
    <xdr:to>
      <xdr:col>10</xdr:col>
      <xdr:colOff>165100</xdr:colOff>
      <xdr:row>79</xdr:row>
      <xdr:rowOff>42444</xdr:rowOff>
    </xdr:to>
    <xdr:sp macro="" textlink="">
      <xdr:nvSpPr>
        <xdr:cNvPr id="201" name="楕円 200"/>
        <xdr:cNvSpPr/>
      </xdr:nvSpPr>
      <xdr:spPr>
        <a:xfrm>
          <a:off x="1968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33571</xdr:rowOff>
    </xdr:from>
    <xdr:ext cx="469744" cy="259045"/>
    <xdr:sp macro="" textlink="">
      <xdr:nvSpPr>
        <xdr:cNvPr id="202" name="テキスト ボックス 201"/>
        <xdr:cNvSpPr txBox="1"/>
      </xdr:nvSpPr>
      <xdr:spPr>
        <a:xfrm>
          <a:off x="1784428" y="13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113836</xdr:rowOff>
    </xdr:from>
    <xdr:to>
      <xdr:col>6</xdr:col>
      <xdr:colOff>38100</xdr:colOff>
      <xdr:row>79</xdr:row>
      <xdr:rowOff>43986</xdr:rowOff>
    </xdr:to>
    <xdr:sp macro="" textlink="">
      <xdr:nvSpPr>
        <xdr:cNvPr id="203" name="楕円 202"/>
        <xdr:cNvSpPr/>
      </xdr:nvSpPr>
      <xdr:spPr>
        <a:xfrm>
          <a:off x="1079500" y="13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35113</xdr:rowOff>
    </xdr:from>
    <xdr:ext cx="469744" cy="259045"/>
    <xdr:sp macro="" textlink="">
      <xdr:nvSpPr>
        <xdr:cNvPr id="204" name="テキスト ボックス 203"/>
        <xdr:cNvSpPr txBox="1"/>
      </xdr:nvSpPr>
      <xdr:spPr>
        <a:xfrm>
          <a:off x="895428" y="135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79553</xdr:rowOff>
    </xdr:from>
    <xdr:to>
      <xdr:col>24</xdr:col>
      <xdr:colOff>63500</xdr:colOff>
      <xdr:row>92</xdr:row>
      <xdr:rowOff>121565</xdr:rowOff>
    </xdr:to>
    <xdr:cxnSp macro="">
      <xdr:nvCxnSpPr>
        <xdr:cNvPr id="234" name="直線コネクタ 233"/>
        <xdr:cNvCxnSpPr/>
      </xdr:nvCxnSpPr>
      <xdr:spPr>
        <a:xfrm>
          <a:off x="3797300" y="15852953"/>
          <a:ext cx="8382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79553</xdr:rowOff>
    </xdr:from>
    <xdr:to>
      <xdr:col>19</xdr:col>
      <xdr:colOff>177800</xdr:colOff>
      <xdr:row>93</xdr:row>
      <xdr:rowOff>71044</xdr:rowOff>
    </xdr:to>
    <xdr:cxnSp macro="">
      <xdr:nvCxnSpPr>
        <xdr:cNvPr id="237" name="直線コネクタ 236"/>
        <xdr:cNvCxnSpPr/>
      </xdr:nvCxnSpPr>
      <xdr:spPr>
        <a:xfrm flipV="1">
          <a:off x="2908300" y="15852953"/>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71044</xdr:rowOff>
    </xdr:from>
    <xdr:to>
      <xdr:col>15</xdr:col>
      <xdr:colOff>50800</xdr:colOff>
      <xdr:row>94</xdr:row>
      <xdr:rowOff>81369</xdr:rowOff>
    </xdr:to>
    <xdr:cxnSp macro="">
      <xdr:nvCxnSpPr>
        <xdr:cNvPr id="240" name="直線コネクタ 239"/>
        <xdr:cNvCxnSpPr/>
      </xdr:nvCxnSpPr>
      <xdr:spPr>
        <a:xfrm flipV="1">
          <a:off x="2019300" y="16015894"/>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81369</xdr:rowOff>
    </xdr:from>
    <xdr:to>
      <xdr:col>10</xdr:col>
      <xdr:colOff>114300</xdr:colOff>
      <xdr:row>95</xdr:row>
      <xdr:rowOff>8153</xdr:rowOff>
    </xdr:to>
    <xdr:cxnSp macro="">
      <xdr:nvCxnSpPr>
        <xdr:cNvPr id="243" name="直線コネクタ 242"/>
        <xdr:cNvCxnSpPr/>
      </xdr:nvCxnSpPr>
      <xdr:spPr>
        <a:xfrm flipV="1">
          <a:off x="1130300" y="16197669"/>
          <a:ext cx="8890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5" name="テキスト ボックス 244"/>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7" name="テキスト ボックス 246"/>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70765</xdr:rowOff>
    </xdr:from>
    <xdr:to>
      <xdr:col>24</xdr:col>
      <xdr:colOff>114300</xdr:colOff>
      <xdr:row>93</xdr:row>
      <xdr:rowOff>915</xdr:rowOff>
    </xdr:to>
    <xdr:sp macro="" textlink="">
      <xdr:nvSpPr>
        <xdr:cNvPr id="253" name="楕円 252"/>
        <xdr:cNvSpPr/>
      </xdr:nvSpPr>
      <xdr:spPr>
        <a:xfrm>
          <a:off x="4584700" y="158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93642</xdr:rowOff>
    </xdr:from>
    <xdr:ext cx="599010" cy="259045"/>
    <xdr:sp macro="" textlink="">
      <xdr:nvSpPr>
        <xdr:cNvPr id="254" name="扶助費該当値テキスト"/>
        <xdr:cNvSpPr txBox="1"/>
      </xdr:nvSpPr>
      <xdr:spPr>
        <a:xfrm>
          <a:off x="4686300" y="1569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28753</xdr:rowOff>
    </xdr:from>
    <xdr:to>
      <xdr:col>20</xdr:col>
      <xdr:colOff>38100</xdr:colOff>
      <xdr:row>92</xdr:row>
      <xdr:rowOff>130353</xdr:rowOff>
    </xdr:to>
    <xdr:sp macro="" textlink="">
      <xdr:nvSpPr>
        <xdr:cNvPr id="255" name="楕円 254"/>
        <xdr:cNvSpPr/>
      </xdr:nvSpPr>
      <xdr:spPr>
        <a:xfrm>
          <a:off x="3746500" y="15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146880</xdr:rowOff>
    </xdr:from>
    <xdr:ext cx="599010" cy="259045"/>
    <xdr:sp macro="" textlink="">
      <xdr:nvSpPr>
        <xdr:cNvPr id="256" name="テキスト ボックス 255"/>
        <xdr:cNvSpPr txBox="1"/>
      </xdr:nvSpPr>
      <xdr:spPr>
        <a:xfrm>
          <a:off x="3497795" y="15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20244</xdr:rowOff>
    </xdr:from>
    <xdr:to>
      <xdr:col>15</xdr:col>
      <xdr:colOff>101600</xdr:colOff>
      <xdr:row>93</xdr:row>
      <xdr:rowOff>121844</xdr:rowOff>
    </xdr:to>
    <xdr:sp macro="" textlink="">
      <xdr:nvSpPr>
        <xdr:cNvPr id="257" name="楕円 256"/>
        <xdr:cNvSpPr/>
      </xdr:nvSpPr>
      <xdr:spPr>
        <a:xfrm>
          <a:off x="2857500" y="159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138371</xdr:rowOff>
    </xdr:from>
    <xdr:ext cx="599010" cy="259045"/>
    <xdr:sp macro="" textlink="">
      <xdr:nvSpPr>
        <xdr:cNvPr id="258" name="テキスト ボックス 257"/>
        <xdr:cNvSpPr txBox="1"/>
      </xdr:nvSpPr>
      <xdr:spPr>
        <a:xfrm>
          <a:off x="2608795" y="157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30569</xdr:rowOff>
    </xdr:from>
    <xdr:to>
      <xdr:col>10</xdr:col>
      <xdr:colOff>165100</xdr:colOff>
      <xdr:row>94</xdr:row>
      <xdr:rowOff>132169</xdr:rowOff>
    </xdr:to>
    <xdr:sp macro="" textlink="">
      <xdr:nvSpPr>
        <xdr:cNvPr id="259" name="楕円 258"/>
        <xdr:cNvSpPr/>
      </xdr:nvSpPr>
      <xdr:spPr>
        <a:xfrm>
          <a:off x="1968500" y="161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148696</xdr:rowOff>
    </xdr:from>
    <xdr:ext cx="599010" cy="259045"/>
    <xdr:sp macro="" textlink="">
      <xdr:nvSpPr>
        <xdr:cNvPr id="260" name="テキスト ボックス 259"/>
        <xdr:cNvSpPr txBox="1"/>
      </xdr:nvSpPr>
      <xdr:spPr>
        <a:xfrm>
          <a:off x="1719795" y="159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128803</xdr:rowOff>
    </xdr:from>
    <xdr:to>
      <xdr:col>6</xdr:col>
      <xdr:colOff>38100</xdr:colOff>
      <xdr:row>95</xdr:row>
      <xdr:rowOff>58953</xdr:rowOff>
    </xdr:to>
    <xdr:sp macro="" textlink="">
      <xdr:nvSpPr>
        <xdr:cNvPr id="261" name="楕円 260"/>
        <xdr:cNvSpPr/>
      </xdr:nvSpPr>
      <xdr:spPr>
        <a:xfrm>
          <a:off x="1079500" y="162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75480</xdr:rowOff>
    </xdr:from>
    <xdr:ext cx="599010" cy="259045"/>
    <xdr:sp macro="" textlink="">
      <xdr:nvSpPr>
        <xdr:cNvPr id="262" name="テキスト ボックス 261"/>
        <xdr:cNvSpPr txBox="1"/>
      </xdr:nvSpPr>
      <xdr:spPr>
        <a:xfrm>
          <a:off x="830795" y="160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63668</xdr:rowOff>
    </xdr:from>
    <xdr:to>
      <xdr:col>55</xdr:col>
      <xdr:colOff>0</xdr:colOff>
      <xdr:row>36</xdr:row>
      <xdr:rowOff>88776</xdr:rowOff>
    </xdr:to>
    <xdr:cxnSp macro="">
      <xdr:nvCxnSpPr>
        <xdr:cNvPr id="291" name="直線コネクタ 290"/>
        <xdr:cNvCxnSpPr/>
      </xdr:nvCxnSpPr>
      <xdr:spPr>
        <a:xfrm>
          <a:off x="9639300" y="6235868"/>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63668</xdr:rowOff>
    </xdr:from>
    <xdr:to>
      <xdr:col>50</xdr:col>
      <xdr:colOff>114300</xdr:colOff>
      <xdr:row>36</xdr:row>
      <xdr:rowOff>69047</xdr:rowOff>
    </xdr:to>
    <xdr:cxnSp macro="">
      <xdr:nvCxnSpPr>
        <xdr:cNvPr id="294" name="直線コネクタ 293"/>
        <xdr:cNvCxnSpPr/>
      </xdr:nvCxnSpPr>
      <xdr:spPr>
        <a:xfrm flipV="1">
          <a:off x="8750300" y="6235868"/>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69047</xdr:rowOff>
    </xdr:from>
    <xdr:to>
      <xdr:col>45</xdr:col>
      <xdr:colOff>177800</xdr:colOff>
      <xdr:row>36</xdr:row>
      <xdr:rowOff>93843</xdr:rowOff>
    </xdr:to>
    <xdr:cxnSp macro="">
      <xdr:nvCxnSpPr>
        <xdr:cNvPr id="297" name="直線コネクタ 296"/>
        <xdr:cNvCxnSpPr/>
      </xdr:nvCxnSpPr>
      <xdr:spPr>
        <a:xfrm flipV="1">
          <a:off x="7861300" y="6241247"/>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93843</xdr:rowOff>
    </xdr:from>
    <xdr:to>
      <xdr:col>41</xdr:col>
      <xdr:colOff>50800</xdr:colOff>
      <xdr:row>36</xdr:row>
      <xdr:rowOff>136408</xdr:rowOff>
    </xdr:to>
    <xdr:cxnSp macro="">
      <xdr:nvCxnSpPr>
        <xdr:cNvPr id="300" name="直線コネクタ 299"/>
        <xdr:cNvCxnSpPr/>
      </xdr:nvCxnSpPr>
      <xdr:spPr>
        <a:xfrm flipV="1">
          <a:off x="6972300" y="6266043"/>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2" name="テキスト ボックス 301"/>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37976</xdr:rowOff>
    </xdr:from>
    <xdr:to>
      <xdr:col>55</xdr:col>
      <xdr:colOff>50800</xdr:colOff>
      <xdr:row>36</xdr:row>
      <xdr:rowOff>139576</xdr:rowOff>
    </xdr:to>
    <xdr:sp macro="" textlink="">
      <xdr:nvSpPr>
        <xdr:cNvPr id="310" name="楕円 309"/>
        <xdr:cNvSpPr/>
      </xdr:nvSpPr>
      <xdr:spPr>
        <a:xfrm>
          <a:off x="10426700" y="62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16403</xdr:rowOff>
    </xdr:from>
    <xdr:ext cx="534377" cy="259045"/>
    <xdr:sp macro="" textlink="">
      <xdr:nvSpPr>
        <xdr:cNvPr id="311" name="補助費等該当値テキスト"/>
        <xdr:cNvSpPr txBox="1"/>
      </xdr:nvSpPr>
      <xdr:spPr>
        <a:xfrm>
          <a:off x="10528300" y="61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12868</xdr:rowOff>
    </xdr:from>
    <xdr:to>
      <xdr:col>50</xdr:col>
      <xdr:colOff>165100</xdr:colOff>
      <xdr:row>36</xdr:row>
      <xdr:rowOff>114468</xdr:rowOff>
    </xdr:to>
    <xdr:sp macro="" textlink="">
      <xdr:nvSpPr>
        <xdr:cNvPr id="312" name="楕円 311"/>
        <xdr:cNvSpPr/>
      </xdr:nvSpPr>
      <xdr:spPr>
        <a:xfrm>
          <a:off x="9588500" y="6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130995</xdr:rowOff>
    </xdr:from>
    <xdr:ext cx="534377" cy="259045"/>
    <xdr:sp macro="" textlink="">
      <xdr:nvSpPr>
        <xdr:cNvPr id="313" name="テキスト ボックス 312"/>
        <xdr:cNvSpPr txBox="1"/>
      </xdr:nvSpPr>
      <xdr:spPr>
        <a:xfrm>
          <a:off x="9372111" y="59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18247</xdr:rowOff>
    </xdr:from>
    <xdr:to>
      <xdr:col>46</xdr:col>
      <xdr:colOff>38100</xdr:colOff>
      <xdr:row>36</xdr:row>
      <xdr:rowOff>119847</xdr:rowOff>
    </xdr:to>
    <xdr:sp macro="" textlink="">
      <xdr:nvSpPr>
        <xdr:cNvPr id="314" name="楕円 313"/>
        <xdr:cNvSpPr/>
      </xdr:nvSpPr>
      <xdr:spPr>
        <a:xfrm>
          <a:off x="8699500" y="61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110974</xdr:rowOff>
    </xdr:from>
    <xdr:ext cx="534377" cy="259045"/>
    <xdr:sp macro="" textlink="">
      <xdr:nvSpPr>
        <xdr:cNvPr id="315" name="テキスト ボックス 314"/>
        <xdr:cNvSpPr txBox="1"/>
      </xdr:nvSpPr>
      <xdr:spPr>
        <a:xfrm>
          <a:off x="8483111" y="62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43043</xdr:rowOff>
    </xdr:from>
    <xdr:to>
      <xdr:col>41</xdr:col>
      <xdr:colOff>101600</xdr:colOff>
      <xdr:row>36</xdr:row>
      <xdr:rowOff>144643</xdr:rowOff>
    </xdr:to>
    <xdr:sp macro="" textlink="">
      <xdr:nvSpPr>
        <xdr:cNvPr id="316" name="楕円 315"/>
        <xdr:cNvSpPr/>
      </xdr:nvSpPr>
      <xdr:spPr>
        <a:xfrm>
          <a:off x="7810500" y="6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161170</xdr:rowOff>
    </xdr:from>
    <xdr:ext cx="534377" cy="259045"/>
    <xdr:sp macro="" textlink="">
      <xdr:nvSpPr>
        <xdr:cNvPr id="317" name="テキスト ボックス 316"/>
        <xdr:cNvSpPr txBox="1"/>
      </xdr:nvSpPr>
      <xdr:spPr>
        <a:xfrm>
          <a:off x="7594111" y="59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85608</xdr:rowOff>
    </xdr:from>
    <xdr:to>
      <xdr:col>36</xdr:col>
      <xdr:colOff>165100</xdr:colOff>
      <xdr:row>37</xdr:row>
      <xdr:rowOff>15758</xdr:rowOff>
    </xdr:to>
    <xdr:sp macro="" textlink="">
      <xdr:nvSpPr>
        <xdr:cNvPr id="318" name="楕円 317"/>
        <xdr:cNvSpPr/>
      </xdr:nvSpPr>
      <xdr:spPr>
        <a:xfrm>
          <a:off x="6921500" y="62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6885</xdr:rowOff>
    </xdr:from>
    <xdr:ext cx="534377" cy="259045"/>
    <xdr:sp macro="" textlink="">
      <xdr:nvSpPr>
        <xdr:cNvPr id="319" name="テキスト ボックス 318"/>
        <xdr:cNvSpPr txBox="1"/>
      </xdr:nvSpPr>
      <xdr:spPr>
        <a:xfrm>
          <a:off x="6705111" y="63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13577</xdr:rowOff>
    </xdr:from>
    <xdr:to>
      <xdr:col>55</xdr:col>
      <xdr:colOff>0</xdr:colOff>
      <xdr:row>55</xdr:row>
      <xdr:rowOff>164293</xdr:rowOff>
    </xdr:to>
    <xdr:cxnSp macro="">
      <xdr:nvCxnSpPr>
        <xdr:cNvPr id="346" name="直線コネクタ 345"/>
        <xdr:cNvCxnSpPr/>
      </xdr:nvCxnSpPr>
      <xdr:spPr>
        <a:xfrm flipV="1">
          <a:off x="9639300" y="9443327"/>
          <a:ext cx="8382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164293</xdr:rowOff>
    </xdr:from>
    <xdr:to>
      <xdr:col>50</xdr:col>
      <xdr:colOff>114300</xdr:colOff>
      <xdr:row>56</xdr:row>
      <xdr:rowOff>50757</xdr:rowOff>
    </xdr:to>
    <xdr:cxnSp macro="">
      <xdr:nvCxnSpPr>
        <xdr:cNvPr id="349" name="直線コネクタ 348"/>
        <xdr:cNvCxnSpPr/>
      </xdr:nvCxnSpPr>
      <xdr:spPr>
        <a:xfrm flipV="1">
          <a:off x="8750300" y="9594043"/>
          <a:ext cx="88900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50757</xdr:rowOff>
    </xdr:from>
    <xdr:to>
      <xdr:col>45</xdr:col>
      <xdr:colOff>177800</xdr:colOff>
      <xdr:row>56</xdr:row>
      <xdr:rowOff>77434</xdr:rowOff>
    </xdr:to>
    <xdr:cxnSp macro="">
      <xdr:nvCxnSpPr>
        <xdr:cNvPr id="352" name="直線コネクタ 351"/>
        <xdr:cNvCxnSpPr/>
      </xdr:nvCxnSpPr>
      <xdr:spPr>
        <a:xfrm flipV="1">
          <a:off x="7861300" y="9651957"/>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17984</xdr:rowOff>
    </xdr:from>
    <xdr:to>
      <xdr:col>41</xdr:col>
      <xdr:colOff>50800</xdr:colOff>
      <xdr:row>56</xdr:row>
      <xdr:rowOff>77434</xdr:rowOff>
    </xdr:to>
    <xdr:cxnSp macro="">
      <xdr:nvCxnSpPr>
        <xdr:cNvPr id="355" name="直線コネクタ 354"/>
        <xdr:cNvCxnSpPr/>
      </xdr:nvCxnSpPr>
      <xdr:spPr>
        <a:xfrm>
          <a:off x="6972300" y="961918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134227</xdr:rowOff>
    </xdr:from>
    <xdr:to>
      <xdr:col>55</xdr:col>
      <xdr:colOff>50800</xdr:colOff>
      <xdr:row>55</xdr:row>
      <xdr:rowOff>64377</xdr:rowOff>
    </xdr:to>
    <xdr:sp macro="" textlink="">
      <xdr:nvSpPr>
        <xdr:cNvPr id="365" name="楕円 364"/>
        <xdr:cNvSpPr/>
      </xdr:nvSpPr>
      <xdr:spPr>
        <a:xfrm>
          <a:off x="10426700" y="93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157104</xdr:rowOff>
    </xdr:from>
    <xdr:ext cx="599010" cy="259045"/>
    <xdr:sp macro="" textlink="">
      <xdr:nvSpPr>
        <xdr:cNvPr id="366" name="普通建設事業費該当値テキスト"/>
        <xdr:cNvSpPr txBox="1"/>
      </xdr:nvSpPr>
      <xdr:spPr>
        <a:xfrm>
          <a:off x="10528300" y="924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113493</xdr:rowOff>
    </xdr:from>
    <xdr:to>
      <xdr:col>50</xdr:col>
      <xdr:colOff>165100</xdr:colOff>
      <xdr:row>56</xdr:row>
      <xdr:rowOff>43643</xdr:rowOff>
    </xdr:to>
    <xdr:sp macro="" textlink="">
      <xdr:nvSpPr>
        <xdr:cNvPr id="367" name="楕円 366"/>
        <xdr:cNvSpPr/>
      </xdr:nvSpPr>
      <xdr:spPr>
        <a:xfrm>
          <a:off x="9588500" y="95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60170</xdr:rowOff>
    </xdr:from>
    <xdr:ext cx="599010" cy="259045"/>
    <xdr:sp macro="" textlink="">
      <xdr:nvSpPr>
        <xdr:cNvPr id="368" name="テキスト ボックス 367"/>
        <xdr:cNvSpPr txBox="1"/>
      </xdr:nvSpPr>
      <xdr:spPr>
        <a:xfrm>
          <a:off x="9339795" y="931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171407</xdr:rowOff>
    </xdr:from>
    <xdr:to>
      <xdr:col>46</xdr:col>
      <xdr:colOff>38100</xdr:colOff>
      <xdr:row>56</xdr:row>
      <xdr:rowOff>101557</xdr:rowOff>
    </xdr:to>
    <xdr:sp macro="" textlink="">
      <xdr:nvSpPr>
        <xdr:cNvPr id="369" name="楕円 368"/>
        <xdr:cNvSpPr/>
      </xdr:nvSpPr>
      <xdr:spPr>
        <a:xfrm>
          <a:off x="8699500" y="96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118084</xdr:rowOff>
    </xdr:from>
    <xdr:ext cx="534377" cy="259045"/>
    <xdr:sp macro="" textlink="">
      <xdr:nvSpPr>
        <xdr:cNvPr id="370" name="テキスト ボックス 369"/>
        <xdr:cNvSpPr txBox="1"/>
      </xdr:nvSpPr>
      <xdr:spPr>
        <a:xfrm>
          <a:off x="8483111" y="9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26634</xdr:rowOff>
    </xdr:from>
    <xdr:to>
      <xdr:col>41</xdr:col>
      <xdr:colOff>101600</xdr:colOff>
      <xdr:row>56</xdr:row>
      <xdr:rowOff>128234</xdr:rowOff>
    </xdr:to>
    <xdr:sp macro="" textlink="">
      <xdr:nvSpPr>
        <xdr:cNvPr id="371" name="楕円 370"/>
        <xdr:cNvSpPr/>
      </xdr:nvSpPr>
      <xdr:spPr>
        <a:xfrm>
          <a:off x="7810500" y="96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144761</xdr:rowOff>
    </xdr:from>
    <xdr:ext cx="534377" cy="259045"/>
    <xdr:sp macro="" textlink="">
      <xdr:nvSpPr>
        <xdr:cNvPr id="372" name="テキスト ボックス 371"/>
        <xdr:cNvSpPr txBox="1"/>
      </xdr:nvSpPr>
      <xdr:spPr>
        <a:xfrm>
          <a:off x="7594111" y="94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138634</xdr:rowOff>
    </xdr:from>
    <xdr:to>
      <xdr:col>36</xdr:col>
      <xdr:colOff>165100</xdr:colOff>
      <xdr:row>56</xdr:row>
      <xdr:rowOff>68784</xdr:rowOff>
    </xdr:to>
    <xdr:sp macro="" textlink="">
      <xdr:nvSpPr>
        <xdr:cNvPr id="373" name="楕円 372"/>
        <xdr:cNvSpPr/>
      </xdr:nvSpPr>
      <xdr:spPr>
        <a:xfrm>
          <a:off x="6921500" y="9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85311</xdr:rowOff>
    </xdr:from>
    <xdr:ext cx="599010" cy="259045"/>
    <xdr:sp macro="" textlink="">
      <xdr:nvSpPr>
        <xdr:cNvPr id="374" name="テキスト ボックス 373"/>
        <xdr:cNvSpPr txBox="1"/>
      </xdr:nvSpPr>
      <xdr:spPr>
        <a:xfrm>
          <a:off x="6672795" y="934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119006</xdr:rowOff>
    </xdr:from>
    <xdr:to>
      <xdr:col>55</xdr:col>
      <xdr:colOff>0</xdr:colOff>
      <xdr:row>77</xdr:row>
      <xdr:rowOff>149617</xdr:rowOff>
    </xdr:to>
    <xdr:cxnSp macro="">
      <xdr:nvCxnSpPr>
        <xdr:cNvPr id="405" name="直線コネクタ 404"/>
        <xdr:cNvCxnSpPr/>
      </xdr:nvCxnSpPr>
      <xdr:spPr>
        <a:xfrm flipV="1">
          <a:off x="9639300" y="12977756"/>
          <a:ext cx="838200" cy="37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84041</xdr:rowOff>
    </xdr:from>
    <xdr:to>
      <xdr:col>50</xdr:col>
      <xdr:colOff>114300</xdr:colOff>
      <xdr:row>77</xdr:row>
      <xdr:rowOff>149617</xdr:rowOff>
    </xdr:to>
    <xdr:cxnSp macro="">
      <xdr:nvCxnSpPr>
        <xdr:cNvPr id="408" name="直線コネクタ 407"/>
        <xdr:cNvCxnSpPr/>
      </xdr:nvCxnSpPr>
      <xdr:spPr>
        <a:xfrm>
          <a:off x="8750300" y="13285691"/>
          <a:ext cx="889000" cy="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84041</xdr:rowOff>
    </xdr:from>
    <xdr:to>
      <xdr:col>45</xdr:col>
      <xdr:colOff>177800</xdr:colOff>
      <xdr:row>78</xdr:row>
      <xdr:rowOff>36993</xdr:rowOff>
    </xdr:to>
    <xdr:cxnSp macro="">
      <xdr:nvCxnSpPr>
        <xdr:cNvPr id="411" name="直線コネクタ 410"/>
        <xdr:cNvCxnSpPr/>
      </xdr:nvCxnSpPr>
      <xdr:spPr>
        <a:xfrm flipV="1">
          <a:off x="7861300" y="13285691"/>
          <a:ext cx="889000" cy="12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119158</xdr:rowOff>
    </xdr:from>
    <xdr:ext cx="534377" cy="259045"/>
    <xdr:sp macro="" textlink="">
      <xdr:nvSpPr>
        <xdr:cNvPr id="415" name="テキスト ボックス 414"/>
        <xdr:cNvSpPr txBox="1"/>
      </xdr:nvSpPr>
      <xdr:spPr>
        <a:xfrm>
          <a:off x="7594111" y="129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68206</xdr:rowOff>
    </xdr:from>
    <xdr:to>
      <xdr:col>55</xdr:col>
      <xdr:colOff>50800</xdr:colOff>
      <xdr:row>75</xdr:row>
      <xdr:rowOff>169807</xdr:rowOff>
    </xdr:to>
    <xdr:sp macro="" textlink="">
      <xdr:nvSpPr>
        <xdr:cNvPr id="421" name="楕円 420"/>
        <xdr:cNvSpPr/>
      </xdr:nvSpPr>
      <xdr:spPr>
        <a:xfrm>
          <a:off x="10426700" y="129269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91083</xdr:rowOff>
    </xdr:from>
    <xdr:ext cx="534377" cy="259045"/>
    <xdr:sp macro="" textlink="">
      <xdr:nvSpPr>
        <xdr:cNvPr id="422" name="普通建設事業費 （ うち新規整備　）該当値テキスト"/>
        <xdr:cNvSpPr txBox="1"/>
      </xdr:nvSpPr>
      <xdr:spPr>
        <a:xfrm>
          <a:off x="10528300" y="127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98817</xdr:rowOff>
    </xdr:from>
    <xdr:to>
      <xdr:col>50</xdr:col>
      <xdr:colOff>165100</xdr:colOff>
      <xdr:row>78</xdr:row>
      <xdr:rowOff>28967</xdr:rowOff>
    </xdr:to>
    <xdr:sp macro="" textlink="">
      <xdr:nvSpPr>
        <xdr:cNvPr id="423" name="楕円 422"/>
        <xdr:cNvSpPr/>
      </xdr:nvSpPr>
      <xdr:spPr>
        <a:xfrm>
          <a:off x="9588500" y="133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20094</xdr:rowOff>
    </xdr:from>
    <xdr:ext cx="534377" cy="259045"/>
    <xdr:sp macro="" textlink="">
      <xdr:nvSpPr>
        <xdr:cNvPr id="424" name="テキスト ボックス 423"/>
        <xdr:cNvSpPr txBox="1"/>
      </xdr:nvSpPr>
      <xdr:spPr>
        <a:xfrm>
          <a:off x="9372111" y="133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33241</xdr:rowOff>
    </xdr:from>
    <xdr:to>
      <xdr:col>46</xdr:col>
      <xdr:colOff>38100</xdr:colOff>
      <xdr:row>77</xdr:row>
      <xdr:rowOff>134841</xdr:rowOff>
    </xdr:to>
    <xdr:sp macro="" textlink="">
      <xdr:nvSpPr>
        <xdr:cNvPr id="425" name="楕円 424"/>
        <xdr:cNvSpPr/>
      </xdr:nvSpPr>
      <xdr:spPr>
        <a:xfrm>
          <a:off x="8699500" y="1323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125968</xdr:rowOff>
    </xdr:from>
    <xdr:ext cx="534377" cy="259045"/>
    <xdr:sp macro="" textlink="">
      <xdr:nvSpPr>
        <xdr:cNvPr id="426" name="テキスト ボックス 425"/>
        <xdr:cNvSpPr txBox="1"/>
      </xdr:nvSpPr>
      <xdr:spPr>
        <a:xfrm>
          <a:off x="8483111" y="1332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157643</xdr:rowOff>
    </xdr:from>
    <xdr:to>
      <xdr:col>41</xdr:col>
      <xdr:colOff>101600</xdr:colOff>
      <xdr:row>78</xdr:row>
      <xdr:rowOff>87793</xdr:rowOff>
    </xdr:to>
    <xdr:sp macro="" textlink="">
      <xdr:nvSpPr>
        <xdr:cNvPr id="427" name="楕円 426"/>
        <xdr:cNvSpPr/>
      </xdr:nvSpPr>
      <xdr:spPr>
        <a:xfrm>
          <a:off x="7810500" y="13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78920</xdr:rowOff>
    </xdr:from>
    <xdr:ext cx="534377" cy="259045"/>
    <xdr:sp macro="" textlink="">
      <xdr:nvSpPr>
        <xdr:cNvPr id="428" name="テキスト ボックス 427"/>
        <xdr:cNvSpPr txBox="1"/>
      </xdr:nvSpPr>
      <xdr:spPr>
        <a:xfrm>
          <a:off x="7594111" y="134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75867</xdr:rowOff>
    </xdr:from>
    <xdr:to>
      <xdr:col>55</xdr:col>
      <xdr:colOff>0</xdr:colOff>
      <xdr:row>97</xdr:row>
      <xdr:rowOff>100107</xdr:rowOff>
    </xdr:to>
    <xdr:cxnSp macro="">
      <xdr:nvCxnSpPr>
        <xdr:cNvPr id="457" name="直線コネクタ 456"/>
        <xdr:cNvCxnSpPr/>
      </xdr:nvCxnSpPr>
      <xdr:spPr>
        <a:xfrm flipV="1">
          <a:off x="9639300" y="16706517"/>
          <a:ext cx="838200" cy="2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70076</xdr:rowOff>
    </xdr:from>
    <xdr:to>
      <xdr:col>50</xdr:col>
      <xdr:colOff>114300</xdr:colOff>
      <xdr:row>97</xdr:row>
      <xdr:rowOff>100107</xdr:rowOff>
    </xdr:to>
    <xdr:cxnSp macro="">
      <xdr:nvCxnSpPr>
        <xdr:cNvPr id="460" name="直線コネクタ 459"/>
        <xdr:cNvCxnSpPr/>
      </xdr:nvCxnSpPr>
      <xdr:spPr>
        <a:xfrm>
          <a:off x="8750300" y="16700726"/>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66151</xdr:rowOff>
    </xdr:from>
    <xdr:to>
      <xdr:col>45</xdr:col>
      <xdr:colOff>177800</xdr:colOff>
      <xdr:row>97</xdr:row>
      <xdr:rowOff>70076</xdr:rowOff>
    </xdr:to>
    <xdr:cxnSp macro="">
      <xdr:nvCxnSpPr>
        <xdr:cNvPr id="463" name="直線コネクタ 462"/>
        <xdr:cNvCxnSpPr/>
      </xdr:nvCxnSpPr>
      <xdr:spPr>
        <a:xfrm>
          <a:off x="7861300" y="1669680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25067</xdr:rowOff>
    </xdr:from>
    <xdr:to>
      <xdr:col>55</xdr:col>
      <xdr:colOff>50800</xdr:colOff>
      <xdr:row>97</xdr:row>
      <xdr:rowOff>126667</xdr:rowOff>
    </xdr:to>
    <xdr:sp macro="" textlink="">
      <xdr:nvSpPr>
        <xdr:cNvPr id="473" name="楕円 472"/>
        <xdr:cNvSpPr/>
      </xdr:nvSpPr>
      <xdr:spPr>
        <a:xfrm>
          <a:off x="10426700" y="166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3494</xdr:rowOff>
    </xdr:from>
    <xdr:ext cx="534377" cy="259045"/>
    <xdr:sp macro="" textlink="">
      <xdr:nvSpPr>
        <xdr:cNvPr id="474" name="普通建設事業費 （ うち更新整備　）該当値テキスト"/>
        <xdr:cNvSpPr txBox="1"/>
      </xdr:nvSpPr>
      <xdr:spPr>
        <a:xfrm>
          <a:off x="10528300" y="166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49307</xdr:rowOff>
    </xdr:from>
    <xdr:to>
      <xdr:col>50</xdr:col>
      <xdr:colOff>165100</xdr:colOff>
      <xdr:row>97</xdr:row>
      <xdr:rowOff>150907</xdr:rowOff>
    </xdr:to>
    <xdr:sp macro="" textlink="">
      <xdr:nvSpPr>
        <xdr:cNvPr id="475" name="楕円 474"/>
        <xdr:cNvSpPr/>
      </xdr:nvSpPr>
      <xdr:spPr>
        <a:xfrm>
          <a:off x="95885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142034</xdr:rowOff>
    </xdr:from>
    <xdr:ext cx="534377" cy="259045"/>
    <xdr:sp macro="" textlink="">
      <xdr:nvSpPr>
        <xdr:cNvPr id="476" name="テキスト ボックス 475"/>
        <xdr:cNvSpPr txBox="1"/>
      </xdr:nvSpPr>
      <xdr:spPr>
        <a:xfrm>
          <a:off x="9372111" y="167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19276</xdr:rowOff>
    </xdr:from>
    <xdr:to>
      <xdr:col>46</xdr:col>
      <xdr:colOff>38100</xdr:colOff>
      <xdr:row>97</xdr:row>
      <xdr:rowOff>120876</xdr:rowOff>
    </xdr:to>
    <xdr:sp macro="" textlink="">
      <xdr:nvSpPr>
        <xdr:cNvPr id="477" name="楕円 476"/>
        <xdr:cNvSpPr/>
      </xdr:nvSpPr>
      <xdr:spPr>
        <a:xfrm>
          <a:off x="8699500" y="166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137403</xdr:rowOff>
    </xdr:from>
    <xdr:ext cx="534377" cy="259045"/>
    <xdr:sp macro="" textlink="">
      <xdr:nvSpPr>
        <xdr:cNvPr id="478" name="テキスト ボックス 477"/>
        <xdr:cNvSpPr txBox="1"/>
      </xdr:nvSpPr>
      <xdr:spPr>
        <a:xfrm>
          <a:off x="8483111" y="164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15351</xdr:rowOff>
    </xdr:from>
    <xdr:to>
      <xdr:col>41</xdr:col>
      <xdr:colOff>101600</xdr:colOff>
      <xdr:row>97</xdr:row>
      <xdr:rowOff>116951</xdr:rowOff>
    </xdr:to>
    <xdr:sp macro="" textlink="">
      <xdr:nvSpPr>
        <xdr:cNvPr id="479" name="楕円 478"/>
        <xdr:cNvSpPr/>
      </xdr:nvSpPr>
      <xdr:spPr>
        <a:xfrm>
          <a:off x="7810500" y="166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133478</xdr:rowOff>
    </xdr:from>
    <xdr:ext cx="534377" cy="259045"/>
    <xdr:sp macro="" textlink="">
      <xdr:nvSpPr>
        <xdr:cNvPr id="480" name="テキスト ボックス 479"/>
        <xdr:cNvSpPr txBox="1"/>
      </xdr:nvSpPr>
      <xdr:spPr>
        <a:xfrm>
          <a:off x="7594111" y="164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9614</xdr:rowOff>
    </xdr:from>
    <xdr:to>
      <xdr:col>85</xdr:col>
      <xdr:colOff>127000</xdr:colOff>
      <xdr:row>39</xdr:row>
      <xdr:rowOff>16256</xdr:rowOff>
    </xdr:to>
    <xdr:cxnSp macro="">
      <xdr:nvCxnSpPr>
        <xdr:cNvPr id="509" name="直線コネクタ 508"/>
        <xdr:cNvCxnSpPr/>
      </xdr:nvCxnSpPr>
      <xdr:spPr>
        <a:xfrm flipV="1">
          <a:off x="15481300" y="6696164"/>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16256</xdr:rowOff>
    </xdr:from>
    <xdr:to>
      <xdr:col>81</xdr:col>
      <xdr:colOff>50800</xdr:colOff>
      <xdr:row>39</xdr:row>
      <xdr:rowOff>21082</xdr:rowOff>
    </xdr:to>
    <xdr:cxnSp macro="">
      <xdr:nvCxnSpPr>
        <xdr:cNvPr id="512" name="直線コネクタ 511"/>
        <xdr:cNvCxnSpPr/>
      </xdr:nvCxnSpPr>
      <xdr:spPr>
        <a:xfrm flipV="1">
          <a:off x="14592300" y="67028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21082</xdr:rowOff>
    </xdr:from>
    <xdr:to>
      <xdr:col>76</xdr:col>
      <xdr:colOff>114300</xdr:colOff>
      <xdr:row>39</xdr:row>
      <xdr:rowOff>22441</xdr:rowOff>
    </xdr:to>
    <xdr:cxnSp macro="">
      <xdr:nvCxnSpPr>
        <xdr:cNvPr id="515" name="直線コネクタ 514"/>
        <xdr:cNvCxnSpPr/>
      </xdr:nvCxnSpPr>
      <xdr:spPr>
        <a:xfrm flipV="1">
          <a:off x="13703300" y="6707632"/>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22441</xdr:rowOff>
    </xdr:from>
    <xdr:to>
      <xdr:col>71</xdr:col>
      <xdr:colOff>177800</xdr:colOff>
      <xdr:row>39</xdr:row>
      <xdr:rowOff>34925</xdr:rowOff>
    </xdr:to>
    <xdr:cxnSp macro="">
      <xdr:nvCxnSpPr>
        <xdr:cNvPr id="518" name="直線コネクタ 517"/>
        <xdr:cNvCxnSpPr/>
      </xdr:nvCxnSpPr>
      <xdr:spPr>
        <a:xfrm flipV="1">
          <a:off x="12814300" y="6708991"/>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130264</xdr:rowOff>
    </xdr:from>
    <xdr:to>
      <xdr:col>85</xdr:col>
      <xdr:colOff>177800</xdr:colOff>
      <xdr:row>39</xdr:row>
      <xdr:rowOff>60414</xdr:rowOff>
    </xdr:to>
    <xdr:sp macro="" textlink="">
      <xdr:nvSpPr>
        <xdr:cNvPr id="528" name="楕円 527"/>
        <xdr:cNvSpPr/>
      </xdr:nvSpPr>
      <xdr:spPr>
        <a:xfrm>
          <a:off x="16268700" y="66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136906</xdr:rowOff>
    </xdr:from>
    <xdr:to>
      <xdr:col>81</xdr:col>
      <xdr:colOff>101600</xdr:colOff>
      <xdr:row>39</xdr:row>
      <xdr:rowOff>67056</xdr:rowOff>
    </xdr:to>
    <xdr:sp macro="" textlink="">
      <xdr:nvSpPr>
        <xdr:cNvPr id="530" name="楕円 529"/>
        <xdr:cNvSpPr/>
      </xdr:nvSpPr>
      <xdr:spPr>
        <a:xfrm>
          <a:off x="15430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58183</xdr:rowOff>
    </xdr:from>
    <xdr:ext cx="469744" cy="259045"/>
    <xdr:sp macro="" textlink="">
      <xdr:nvSpPr>
        <xdr:cNvPr id="531" name="テキスト ボックス 530"/>
        <xdr:cNvSpPr txBox="1"/>
      </xdr:nvSpPr>
      <xdr:spPr>
        <a:xfrm>
          <a:off x="15246428" y="67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141732</xdr:rowOff>
    </xdr:from>
    <xdr:to>
      <xdr:col>76</xdr:col>
      <xdr:colOff>165100</xdr:colOff>
      <xdr:row>39</xdr:row>
      <xdr:rowOff>71882</xdr:rowOff>
    </xdr:to>
    <xdr:sp macro="" textlink="">
      <xdr:nvSpPr>
        <xdr:cNvPr id="532" name="楕円 531"/>
        <xdr:cNvSpPr/>
      </xdr:nvSpPr>
      <xdr:spPr>
        <a:xfrm>
          <a:off x="145415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63009</xdr:rowOff>
    </xdr:from>
    <xdr:ext cx="469744" cy="259045"/>
    <xdr:sp macro="" textlink="">
      <xdr:nvSpPr>
        <xdr:cNvPr id="533" name="テキスト ボックス 532"/>
        <xdr:cNvSpPr txBox="1"/>
      </xdr:nvSpPr>
      <xdr:spPr>
        <a:xfrm>
          <a:off x="14357428" y="674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143091</xdr:rowOff>
    </xdr:from>
    <xdr:to>
      <xdr:col>72</xdr:col>
      <xdr:colOff>38100</xdr:colOff>
      <xdr:row>39</xdr:row>
      <xdr:rowOff>73241</xdr:rowOff>
    </xdr:to>
    <xdr:sp macro="" textlink="">
      <xdr:nvSpPr>
        <xdr:cNvPr id="534" name="楕円 533"/>
        <xdr:cNvSpPr/>
      </xdr:nvSpPr>
      <xdr:spPr>
        <a:xfrm>
          <a:off x="13652500" y="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64368</xdr:rowOff>
    </xdr:from>
    <xdr:ext cx="469744" cy="259045"/>
    <xdr:sp macro="" textlink="">
      <xdr:nvSpPr>
        <xdr:cNvPr id="535" name="テキスト ボックス 534"/>
        <xdr:cNvSpPr txBox="1"/>
      </xdr:nvSpPr>
      <xdr:spPr>
        <a:xfrm>
          <a:off x="13468428" y="675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155575</xdr:rowOff>
    </xdr:from>
    <xdr:to>
      <xdr:col>67</xdr:col>
      <xdr:colOff>101600</xdr:colOff>
      <xdr:row>39</xdr:row>
      <xdr:rowOff>85725</xdr:rowOff>
    </xdr:to>
    <xdr:sp macro="" textlink="">
      <xdr:nvSpPr>
        <xdr:cNvPr id="536" name="楕円 535"/>
        <xdr:cNvSpPr/>
      </xdr:nvSpPr>
      <xdr:spPr>
        <a:xfrm>
          <a:off x="12763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76852</xdr:rowOff>
    </xdr:from>
    <xdr:ext cx="378565" cy="259045"/>
    <xdr:sp macro="" textlink="">
      <xdr:nvSpPr>
        <xdr:cNvPr id="537" name="テキスト ボックス 536"/>
        <xdr:cNvSpPr txBox="1"/>
      </xdr:nvSpPr>
      <xdr:spPr>
        <a:xfrm>
          <a:off x="12625017" y="676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81224</xdr:rowOff>
    </xdr:from>
    <xdr:to>
      <xdr:col>85</xdr:col>
      <xdr:colOff>127000</xdr:colOff>
      <xdr:row>77</xdr:row>
      <xdr:rowOff>85975</xdr:rowOff>
    </xdr:to>
    <xdr:cxnSp macro="">
      <xdr:nvCxnSpPr>
        <xdr:cNvPr id="623" name="直線コネクタ 622"/>
        <xdr:cNvCxnSpPr/>
      </xdr:nvCxnSpPr>
      <xdr:spPr>
        <a:xfrm flipV="1">
          <a:off x="15481300" y="13282874"/>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83956</xdr:rowOff>
    </xdr:from>
    <xdr:to>
      <xdr:col>81</xdr:col>
      <xdr:colOff>50800</xdr:colOff>
      <xdr:row>77</xdr:row>
      <xdr:rowOff>85975</xdr:rowOff>
    </xdr:to>
    <xdr:cxnSp macro="">
      <xdr:nvCxnSpPr>
        <xdr:cNvPr id="626" name="直線コネクタ 625"/>
        <xdr:cNvCxnSpPr/>
      </xdr:nvCxnSpPr>
      <xdr:spPr>
        <a:xfrm>
          <a:off x="14592300" y="1328560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83956</xdr:rowOff>
    </xdr:from>
    <xdr:to>
      <xdr:col>76</xdr:col>
      <xdr:colOff>114300</xdr:colOff>
      <xdr:row>77</xdr:row>
      <xdr:rowOff>87621</xdr:rowOff>
    </xdr:to>
    <xdr:cxnSp macro="">
      <xdr:nvCxnSpPr>
        <xdr:cNvPr id="629" name="直線コネクタ 628"/>
        <xdr:cNvCxnSpPr/>
      </xdr:nvCxnSpPr>
      <xdr:spPr>
        <a:xfrm flipV="1">
          <a:off x="13703300" y="13285606"/>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87621</xdr:rowOff>
    </xdr:from>
    <xdr:to>
      <xdr:col>71</xdr:col>
      <xdr:colOff>177800</xdr:colOff>
      <xdr:row>77</xdr:row>
      <xdr:rowOff>95256</xdr:rowOff>
    </xdr:to>
    <xdr:cxnSp macro="">
      <xdr:nvCxnSpPr>
        <xdr:cNvPr id="632" name="直線コネクタ 631"/>
        <xdr:cNvCxnSpPr/>
      </xdr:nvCxnSpPr>
      <xdr:spPr>
        <a:xfrm flipV="1">
          <a:off x="12814300" y="1328927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30424</xdr:rowOff>
    </xdr:from>
    <xdr:to>
      <xdr:col>85</xdr:col>
      <xdr:colOff>177800</xdr:colOff>
      <xdr:row>77</xdr:row>
      <xdr:rowOff>132024</xdr:rowOff>
    </xdr:to>
    <xdr:sp macro="" textlink="">
      <xdr:nvSpPr>
        <xdr:cNvPr id="642" name="楕円 641"/>
        <xdr:cNvSpPr/>
      </xdr:nvSpPr>
      <xdr:spPr>
        <a:xfrm>
          <a:off x="16268700" y="132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53301</xdr:rowOff>
    </xdr:from>
    <xdr:ext cx="534377" cy="259045"/>
    <xdr:sp macro="" textlink="">
      <xdr:nvSpPr>
        <xdr:cNvPr id="643" name="公債費該当値テキスト"/>
        <xdr:cNvSpPr txBox="1"/>
      </xdr:nvSpPr>
      <xdr:spPr>
        <a:xfrm>
          <a:off x="16370300" y="130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35175</xdr:rowOff>
    </xdr:from>
    <xdr:to>
      <xdr:col>81</xdr:col>
      <xdr:colOff>101600</xdr:colOff>
      <xdr:row>77</xdr:row>
      <xdr:rowOff>136775</xdr:rowOff>
    </xdr:to>
    <xdr:sp macro="" textlink="">
      <xdr:nvSpPr>
        <xdr:cNvPr id="644" name="楕円 643"/>
        <xdr:cNvSpPr/>
      </xdr:nvSpPr>
      <xdr:spPr>
        <a:xfrm>
          <a:off x="15430500" y="132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153302</xdr:rowOff>
    </xdr:from>
    <xdr:ext cx="534377" cy="259045"/>
    <xdr:sp macro="" textlink="">
      <xdr:nvSpPr>
        <xdr:cNvPr id="645" name="テキスト ボックス 644"/>
        <xdr:cNvSpPr txBox="1"/>
      </xdr:nvSpPr>
      <xdr:spPr>
        <a:xfrm>
          <a:off x="15214111" y="130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33156</xdr:rowOff>
    </xdr:from>
    <xdr:to>
      <xdr:col>76</xdr:col>
      <xdr:colOff>165100</xdr:colOff>
      <xdr:row>77</xdr:row>
      <xdr:rowOff>134756</xdr:rowOff>
    </xdr:to>
    <xdr:sp macro="" textlink="">
      <xdr:nvSpPr>
        <xdr:cNvPr id="646" name="楕円 645"/>
        <xdr:cNvSpPr/>
      </xdr:nvSpPr>
      <xdr:spPr>
        <a:xfrm>
          <a:off x="14541500" y="132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151283</xdr:rowOff>
    </xdr:from>
    <xdr:ext cx="534377" cy="259045"/>
    <xdr:sp macro="" textlink="">
      <xdr:nvSpPr>
        <xdr:cNvPr id="647" name="テキスト ボックス 646"/>
        <xdr:cNvSpPr txBox="1"/>
      </xdr:nvSpPr>
      <xdr:spPr>
        <a:xfrm>
          <a:off x="14325111" y="1301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36821</xdr:rowOff>
    </xdr:from>
    <xdr:to>
      <xdr:col>72</xdr:col>
      <xdr:colOff>38100</xdr:colOff>
      <xdr:row>77</xdr:row>
      <xdr:rowOff>138421</xdr:rowOff>
    </xdr:to>
    <xdr:sp macro="" textlink="">
      <xdr:nvSpPr>
        <xdr:cNvPr id="648" name="楕円 647"/>
        <xdr:cNvSpPr/>
      </xdr:nvSpPr>
      <xdr:spPr>
        <a:xfrm>
          <a:off x="13652500" y="132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154948</xdr:rowOff>
    </xdr:from>
    <xdr:ext cx="534377" cy="259045"/>
    <xdr:sp macro="" textlink="">
      <xdr:nvSpPr>
        <xdr:cNvPr id="649" name="テキスト ボックス 648"/>
        <xdr:cNvSpPr txBox="1"/>
      </xdr:nvSpPr>
      <xdr:spPr>
        <a:xfrm>
          <a:off x="13436111" y="130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44456</xdr:rowOff>
    </xdr:from>
    <xdr:to>
      <xdr:col>67</xdr:col>
      <xdr:colOff>101600</xdr:colOff>
      <xdr:row>77</xdr:row>
      <xdr:rowOff>146056</xdr:rowOff>
    </xdr:to>
    <xdr:sp macro="" textlink="">
      <xdr:nvSpPr>
        <xdr:cNvPr id="650" name="楕円 649"/>
        <xdr:cNvSpPr/>
      </xdr:nvSpPr>
      <xdr:spPr>
        <a:xfrm>
          <a:off x="12763500" y="13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162583</xdr:rowOff>
    </xdr:from>
    <xdr:ext cx="534377" cy="259045"/>
    <xdr:sp macro="" textlink="">
      <xdr:nvSpPr>
        <xdr:cNvPr id="651" name="テキスト ボックス 650"/>
        <xdr:cNvSpPr txBox="1"/>
      </xdr:nvSpPr>
      <xdr:spPr>
        <a:xfrm>
          <a:off x="12547111" y="130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79426</xdr:rowOff>
    </xdr:from>
    <xdr:to>
      <xdr:col>85</xdr:col>
      <xdr:colOff>127000</xdr:colOff>
      <xdr:row>95</xdr:row>
      <xdr:rowOff>133596</xdr:rowOff>
    </xdr:to>
    <xdr:cxnSp macro="">
      <xdr:nvCxnSpPr>
        <xdr:cNvPr id="680" name="直線コネクタ 679"/>
        <xdr:cNvCxnSpPr/>
      </xdr:nvCxnSpPr>
      <xdr:spPr>
        <a:xfrm flipV="1">
          <a:off x="15481300" y="16195726"/>
          <a:ext cx="838200" cy="2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133596</xdr:rowOff>
    </xdr:from>
    <xdr:to>
      <xdr:col>81</xdr:col>
      <xdr:colOff>50800</xdr:colOff>
      <xdr:row>97</xdr:row>
      <xdr:rowOff>120498</xdr:rowOff>
    </xdr:to>
    <xdr:cxnSp macro="">
      <xdr:nvCxnSpPr>
        <xdr:cNvPr id="683" name="直線コネクタ 682"/>
        <xdr:cNvCxnSpPr/>
      </xdr:nvCxnSpPr>
      <xdr:spPr>
        <a:xfrm flipV="1">
          <a:off x="14592300" y="16421346"/>
          <a:ext cx="889000" cy="3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120498</xdr:rowOff>
    </xdr:from>
    <xdr:to>
      <xdr:col>76</xdr:col>
      <xdr:colOff>114300</xdr:colOff>
      <xdr:row>98</xdr:row>
      <xdr:rowOff>143982</xdr:rowOff>
    </xdr:to>
    <xdr:cxnSp macro="">
      <xdr:nvCxnSpPr>
        <xdr:cNvPr id="686" name="直線コネクタ 685"/>
        <xdr:cNvCxnSpPr/>
      </xdr:nvCxnSpPr>
      <xdr:spPr>
        <a:xfrm flipV="1">
          <a:off x="13703300" y="16751148"/>
          <a:ext cx="889000" cy="1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58120</xdr:rowOff>
    </xdr:from>
    <xdr:to>
      <xdr:col>71</xdr:col>
      <xdr:colOff>177800</xdr:colOff>
      <xdr:row>98</xdr:row>
      <xdr:rowOff>143982</xdr:rowOff>
    </xdr:to>
    <xdr:cxnSp macro="">
      <xdr:nvCxnSpPr>
        <xdr:cNvPr id="689" name="直線コネクタ 688"/>
        <xdr:cNvCxnSpPr/>
      </xdr:nvCxnSpPr>
      <xdr:spPr>
        <a:xfrm>
          <a:off x="12814300" y="16860220"/>
          <a:ext cx="8890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91" name="テキスト ボックス 690"/>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28626</xdr:rowOff>
    </xdr:from>
    <xdr:to>
      <xdr:col>85</xdr:col>
      <xdr:colOff>177800</xdr:colOff>
      <xdr:row>94</xdr:row>
      <xdr:rowOff>130226</xdr:rowOff>
    </xdr:to>
    <xdr:sp macro="" textlink="">
      <xdr:nvSpPr>
        <xdr:cNvPr id="699" name="楕円 698"/>
        <xdr:cNvSpPr/>
      </xdr:nvSpPr>
      <xdr:spPr>
        <a:xfrm>
          <a:off x="16268700" y="161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51503</xdr:rowOff>
    </xdr:from>
    <xdr:ext cx="599010" cy="259045"/>
    <xdr:sp macro="" textlink="">
      <xdr:nvSpPr>
        <xdr:cNvPr id="700" name="積立金該当値テキスト"/>
        <xdr:cNvSpPr txBox="1"/>
      </xdr:nvSpPr>
      <xdr:spPr>
        <a:xfrm>
          <a:off x="16370300" y="1599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82796</xdr:rowOff>
    </xdr:from>
    <xdr:to>
      <xdr:col>81</xdr:col>
      <xdr:colOff>101600</xdr:colOff>
      <xdr:row>96</xdr:row>
      <xdr:rowOff>12946</xdr:rowOff>
    </xdr:to>
    <xdr:sp macro="" textlink="">
      <xdr:nvSpPr>
        <xdr:cNvPr id="701" name="楕円 700"/>
        <xdr:cNvSpPr/>
      </xdr:nvSpPr>
      <xdr:spPr>
        <a:xfrm>
          <a:off x="15430500" y="163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29473</xdr:rowOff>
    </xdr:from>
    <xdr:ext cx="534377" cy="259045"/>
    <xdr:sp macro="" textlink="">
      <xdr:nvSpPr>
        <xdr:cNvPr id="702" name="テキスト ボックス 701"/>
        <xdr:cNvSpPr txBox="1"/>
      </xdr:nvSpPr>
      <xdr:spPr>
        <a:xfrm>
          <a:off x="15214111" y="161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69698</xdr:rowOff>
    </xdr:from>
    <xdr:to>
      <xdr:col>76</xdr:col>
      <xdr:colOff>165100</xdr:colOff>
      <xdr:row>97</xdr:row>
      <xdr:rowOff>171298</xdr:rowOff>
    </xdr:to>
    <xdr:sp macro="" textlink="">
      <xdr:nvSpPr>
        <xdr:cNvPr id="703" name="楕円 702"/>
        <xdr:cNvSpPr/>
      </xdr:nvSpPr>
      <xdr:spPr>
        <a:xfrm>
          <a:off x="14541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16375</xdr:rowOff>
    </xdr:from>
    <xdr:ext cx="534377" cy="259045"/>
    <xdr:sp macro="" textlink="">
      <xdr:nvSpPr>
        <xdr:cNvPr id="704" name="テキスト ボックス 703"/>
        <xdr:cNvSpPr txBox="1"/>
      </xdr:nvSpPr>
      <xdr:spPr>
        <a:xfrm>
          <a:off x="14325111" y="1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93182</xdr:rowOff>
    </xdr:from>
    <xdr:to>
      <xdr:col>72</xdr:col>
      <xdr:colOff>38100</xdr:colOff>
      <xdr:row>99</xdr:row>
      <xdr:rowOff>23332</xdr:rowOff>
    </xdr:to>
    <xdr:sp macro="" textlink="">
      <xdr:nvSpPr>
        <xdr:cNvPr id="705" name="楕円 704"/>
        <xdr:cNvSpPr/>
      </xdr:nvSpPr>
      <xdr:spPr>
        <a:xfrm>
          <a:off x="13652500" y="168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14459</xdr:rowOff>
    </xdr:from>
    <xdr:ext cx="469744" cy="259045"/>
    <xdr:sp macro="" textlink="">
      <xdr:nvSpPr>
        <xdr:cNvPr id="706" name="テキスト ボックス 705"/>
        <xdr:cNvSpPr txBox="1"/>
      </xdr:nvSpPr>
      <xdr:spPr>
        <a:xfrm>
          <a:off x="13468428" y="1698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7320</xdr:rowOff>
    </xdr:from>
    <xdr:to>
      <xdr:col>67</xdr:col>
      <xdr:colOff>101600</xdr:colOff>
      <xdr:row>98</xdr:row>
      <xdr:rowOff>108920</xdr:rowOff>
    </xdr:to>
    <xdr:sp macro="" textlink="">
      <xdr:nvSpPr>
        <xdr:cNvPr id="707" name="楕円 706"/>
        <xdr:cNvSpPr/>
      </xdr:nvSpPr>
      <xdr:spPr>
        <a:xfrm>
          <a:off x="12763500" y="168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100047</xdr:rowOff>
    </xdr:from>
    <xdr:ext cx="534377" cy="259045"/>
    <xdr:sp macro="" textlink="">
      <xdr:nvSpPr>
        <xdr:cNvPr id="708" name="テキスト ボックス 707"/>
        <xdr:cNvSpPr txBox="1"/>
      </xdr:nvSpPr>
      <xdr:spPr>
        <a:xfrm>
          <a:off x="12547111" y="1690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44107</xdr:rowOff>
    </xdr:from>
    <xdr:to>
      <xdr:col>116</xdr:col>
      <xdr:colOff>63500</xdr:colOff>
      <xdr:row>39</xdr:row>
      <xdr:rowOff>44107</xdr:rowOff>
    </xdr:to>
    <xdr:cxnSp macro="">
      <xdr:nvCxnSpPr>
        <xdr:cNvPr id="737" name="直線コネクタ 736"/>
        <xdr:cNvCxnSpPr/>
      </xdr:nvCxnSpPr>
      <xdr:spPr>
        <a:xfrm>
          <a:off x="21323300" y="673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xdr:rowOff>
    </xdr:from>
    <xdr:to>
      <xdr:col>111</xdr:col>
      <xdr:colOff>177800</xdr:colOff>
      <xdr:row>39</xdr:row>
      <xdr:rowOff>44107</xdr:rowOff>
    </xdr:to>
    <xdr:cxnSp macro="">
      <xdr:nvCxnSpPr>
        <xdr:cNvPr id="740" name="直線コネクタ 739"/>
        <xdr:cNvCxnSpPr/>
      </xdr:nvCxnSpPr>
      <xdr:spPr>
        <a:xfrm>
          <a:off x="20434300" y="6686994"/>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xdr:rowOff>
    </xdr:from>
    <xdr:to>
      <xdr:col>107</xdr:col>
      <xdr:colOff>50800</xdr:colOff>
      <xdr:row>39</xdr:row>
      <xdr:rowOff>44107</xdr:rowOff>
    </xdr:to>
    <xdr:cxnSp macro="">
      <xdr:nvCxnSpPr>
        <xdr:cNvPr id="743" name="直線コネクタ 742"/>
        <xdr:cNvCxnSpPr/>
      </xdr:nvCxnSpPr>
      <xdr:spPr>
        <a:xfrm flipV="1">
          <a:off x="19545300" y="6686994"/>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44107</xdr:rowOff>
    </xdr:from>
    <xdr:to>
      <xdr:col>102</xdr:col>
      <xdr:colOff>114300</xdr:colOff>
      <xdr:row>39</xdr:row>
      <xdr:rowOff>44107</xdr:rowOff>
    </xdr:to>
    <xdr:cxnSp macro="">
      <xdr:nvCxnSpPr>
        <xdr:cNvPr id="746" name="直線コネクタ 745"/>
        <xdr:cNvCxnSpPr/>
      </xdr:nvCxnSpPr>
      <xdr:spPr>
        <a:xfrm>
          <a:off x="18656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164757</xdr:rowOff>
    </xdr:from>
    <xdr:to>
      <xdr:col>116</xdr:col>
      <xdr:colOff>114300</xdr:colOff>
      <xdr:row>39</xdr:row>
      <xdr:rowOff>94907</xdr:rowOff>
    </xdr:to>
    <xdr:sp macro="" textlink="">
      <xdr:nvSpPr>
        <xdr:cNvPr id="756" name="楕円 755"/>
        <xdr:cNvSpPr/>
      </xdr:nvSpPr>
      <xdr:spPr>
        <a:xfrm>
          <a:off x="22110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79684</xdr:rowOff>
    </xdr:from>
    <xdr:ext cx="249299" cy="259045"/>
    <xdr:sp macro="" textlink="">
      <xdr:nvSpPr>
        <xdr:cNvPr id="757" name="投資及び出資金該当値テキスト"/>
        <xdr:cNvSpPr txBox="1"/>
      </xdr:nvSpPr>
      <xdr:spPr>
        <a:xfrm>
          <a:off x="22212300" y="6594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164757</xdr:rowOff>
    </xdr:from>
    <xdr:to>
      <xdr:col>112</xdr:col>
      <xdr:colOff>38100</xdr:colOff>
      <xdr:row>39</xdr:row>
      <xdr:rowOff>94907</xdr:rowOff>
    </xdr:to>
    <xdr:sp macro="" textlink="">
      <xdr:nvSpPr>
        <xdr:cNvPr id="758" name="楕円 757"/>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86034</xdr:rowOff>
    </xdr:from>
    <xdr:ext cx="249299" cy="259045"/>
    <xdr:sp macro="" textlink="">
      <xdr:nvSpPr>
        <xdr:cNvPr id="759" name="テキスト ボックス 758"/>
        <xdr:cNvSpPr txBox="1"/>
      </xdr:nvSpPr>
      <xdr:spPr>
        <a:xfrm>
          <a:off x="2119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121094</xdr:rowOff>
    </xdr:from>
    <xdr:to>
      <xdr:col>107</xdr:col>
      <xdr:colOff>101600</xdr:colOff>
      <xdr:row>39</xdr:row>
      <xdr:rowOff>51244</xdr:rowOff>
    </xdr:to>
    <xdr:sp macro="" textlink="">
      <xdr:nvSpPr>
        <xdr:cNvPr id="760" name="楕円 759"/>
        <xdr:cNvSpPr/>
      </xdr:nvSpPr>
      <xdr:spPr>
        <a:xfrm>
          <a:off x="20383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42371</xdr:rowOff>
    </xdr:from>
    <xdr:ext cx="469744" cy="259045"/>
    <xdr:sp macro="" textlink="">
      <xdr:nvSpPr>
        <xdr:cNvPr id="761" name="テキスト ボックス 760"/>
        <xdr:cNvSpPr txBox="1"/>
      </xdr:nvSpPr>
      <xdr:spPr>
        <a:xfrm>
          <a:off x="20199428" y="67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164757</xdr:rowOff>
    </xdr:from>
    <xdr:to>
      <xdr:col>102</xdr:col>
      <xdr:colOff>165100</xdr:colOff>
      <xdr:row>39</xdr:row>
      <xdr:rowOff>94907</xdr:rowOff>
    </xdr:to>
    <xdr:sp macro="" textlink="">
      <xdr:nvSpPr>
        <xdr:cNvPr id="762" name="楕円 761"/>
        <xdr:cNvSpPr/>
      </xdr:nvSpPr>
      <xdr:spPr>
        <a:xfrm>
          <a:off x="19494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86034</xdr:rowOff>
    </xdr:from>
    <xdr:ext cx="249299" cy="259045"/>
    <xdr:sp macro="" textlink="">
      <xdr:nvSpPr>
        <xdr:cNvPr id="763" name="テキスト ボックス 762"/>
        <xdr:cNvSpPr txBox="1"/>
      </xdr:nvSpPr>
      <xdr:spPr>
        <a:xfrm>
          <a:off x="19420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164757</xdr:rowOff>
    </xdr:from>
    <xdr:to>
      <xdr:col>98</xdr:col>
      <xdr:colOff>38100</xdr:colOff>
      <xdr:row>39</xdr:row>
      <xdr:rowOff>94907</xdr:rowOff>
    </xdr:to>
    <xdr:sp macro="" textlink="">
      <xdr:nvSpPr>
        <xdr:cNvPr id="764" name="楕円 763"/>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86034</xdr:rowOff>
    </xdr:from>
    <xdr:ext cx="249299" cy="259045"/>
    <xdr:sp macro="" textlink="">
      <xdr:nvSpPr>
        <xdr:cNvPr id="765" name="テキスト ボックス 764"/>
        <xdr:cNvSpPr txBox="1"/>
      </xdr:nvSpPr>
      <xdr:spPr>
        <a:xfrm>
          <a:off x="18531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119721</xdr:rowOff>
    </xdr:from>
    <xdr:to>
      <xdr:col>116</xdr:col>
      <xdr:colOff>63500</xdr:colOff>
      <xdr:row>58</xdr:row>
      <xdr:rowOff>121686</xdr:rowOff>
    </xdr:to>
    <xdr:cxnSp macro="">
      <xdr:nvCxnSpPr>
        <xdr:cNvPr id="792" name="直線コネクタ 791"/>
        <xdr:cNvCxnSpPr/>
      </xdr:nvCxnSpPr>
      <xdr:spPr>
        <a:xfrm>
          <a:off x="21323300" y="10063821"/>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119721</xdr:rowOff>
    </xdr:from>
    <xdr:to>
      <xdr:col>111</xdr:col>
      <xdr:colOff>177800</xdr:colOff>
      <xdr:row>58</xdr:row>
      <xdr:rowOff>121207</xdr:rowOff>
    </xdr:to>
    <xdr:cxnSp macro="">
      <xdr:nvCxnSpPr>
        <xdr:cNvPr id="795" name="直線コネクタ 794"/>
        <xdr:cNvCxnSpPr/>
      </xdr:nvCxnSpPr>
      <xdr:spPr>
        <a:xfrm flipV="1">
          <a:off x="20434300" y="10063821"/>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114668</xdr:rowOff>
    </xdr:from>
    <xdr:to>
      <xdr:col>107</xdr:col>
      <xdr:colOff>50800</xdr:colOff>
      <xdr:row>58</xdr:row>
      <xdr:rowOff>121207</xdr:rowOff>
    </xdr:to>
    <xdr:cxnSp macro="">
      <xdr:nvCxnSpPr>
        <xdr:cNvPr id="798" name="直線コネクタ 797"/>
        <xdr:cNvCxnSpPr/>
      </xdr:nvCxnSpPr>
      <xdr:spPr>
        <a:xfrm>
          <a:off x="19545300" y="10058768"/>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114668</xdr:rowOff>
    </xdr:from>
    <xdr:to>
      <xdr:col>102</xdr:col>
      <xdr:colOff>114300</xdr:colOff>
      <xdr:row>58</xdr:row>
      <xdr:rowOff>119194</xdr:rowOff>
    </xdr:to>
    <xdr:cxnSp macro="">
      <xdr:nvCxnSpPr>
        <xdr:cNvPr id="801" name="直線コネクタ 800"/>
        <xdr:cNvCxnSpPr/>
      </xdr:nvCxnSpPr>
      <xdr:spPr>
        <a:xfrm flipV="1">
          <a:off x="18656300" y="10058768"/>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70886</xdr:rowOff>
    </xdr:from>
    <xdr:to>
      <xdr:col>116</xdr:col>
      <xdr:colOff>114300</xdr:colOff>
      <xdr:row>59</xdr:row>
      <xdr:rowOff>1036</xdr:rowOff>
    </xdr:to>
    <xdr:sp macro="" textlink="">
      <xdr:nvSpPr>
        <xdr:cNvPr id="811" name="楕円 810"/>
        <xdr:cNvSpPr/>
      </xdr:nvSpPr>
      <xdr:spPr>
        <a:xfrm>
          <a:off x="221107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157263</xdr:rowOff>
    </xdr:from>
    <xdr:ext cx="378565" cy="259045"/>
    <xdr:sp macro="" textlink="">
      <xdr:nvSpPr>
        <xdr:cNvPr id="812" name="貸付金該当値テキスト"/>
        <xdr:cNvSpPr txBox="1"/>
      </xdr:nvSpPr>
      <xdr:spPr>
        <a:xfrm>
          <a:off x="22212300" y="992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68921</xdr:rowOff>
    </xdr:from>
    <xdr:to>
      <xdr:col>112</xdr:col>
      <xdr:colOff>38100</xdr:colOff>
      <xdr:row>58</xdr:row>
      <xdr:rowOff>170521</xdr:rowOff>
    </xdr:to>
    <xdr:sp macro="" textlink="">
      <xdr:nvSpPr>
        <xdr:cNvPr id="813" name="楕円 812"/>
        <xdr:cNvSpPr/>
      </xdr:nvSpPr>
      <xdr:spPr>
        <a:xfrm>
          <a:off x="21272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161648</xdr:rowOff>
    </xdr:from>
    <xdr:ext cx="378565" cy="259045"/>
    <xdr:sp macro="" textlink="">
      <xdr:nvSpPr>
        <xdr:cNvPr id="814" name="テキスト ボックス 813"/>
        <xdr:cNvSpPr txBox="1"/>
      </xdr:nvSpPr>
      <xdr:spPr>
        <a:xfrm>
          <a:off x="21134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70407</xdr:rowOff>
    </xdr:from>
    <xdr:to>
      <xdr:col>107</xdr:col>
      <xdr:colOff>101600</xdr:colOff>
      <xdr:row>59</xdr:row>
      <xdr:rowOff>557</xdr:rowOff>
    </xdr:to>
    <xdr:sp macro="" textlink="">
      <xdr:nvSpPr>
        <xdr:cNvPr id="815" name="楕円 814"/>
        <xdr:cNvSpPr/>
      </xdr:nvSpPr>
      <xdr:spPr>
        <a:xfrm>
          <a:off x="20383500" y="100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163134</xdr:rowOff>
    </xdr:from>
    <xdr:ext cx="378565" cy="259045"/>
    <xdr:sp macro="" textlink="">
      <xdr:nvSpPr>
        <xdr:cNvPr id="816" name="テキスト ボックス 815"/>
        <xdr:cNvSpPr txBox="1"/>
      </xdr:nvSpPr>
      <xdr:spPr>
        <a:xfrm>
          <a:off x="20245017" y="1010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63868</xdr:rowOff>
    </xdr:from>
    <xdr:to>
      <xdr:col>102</xdr:col>
      <xdr:colOff>165100</xdr:colOff>
      <xdr:row>58</xdr:row>
      <xdr:rowOff>165468</xdr:rowOff>
    </xdr:to>
    <xdr:sp macro="" textlink="">
      <xdr:nvSpPr>
        <xdr:cNvPr id="817" name="楕円 816"/>
        <xdr:cNvSpPr/>
      </xdr:nvSpPr>
      <xdr:spPr>
        <a:xfrm>
          <a:off x="194945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156595</xdr:rowOff>
    </xdr:from>
    <xdr:ext cx="469744" cy="259045"/>
    <xdr:sp macro="" textlink="">
      <xdr:nvSpPr>
        <xdr:cNvPr id="818" name="テキスト ボックス 817"/>
        <xdr:cNvSpPr txBox="1"/>
      </xdr:nvSpPr>
      <xdr:spPr>
        <a:xfrm>
          <a:off x="19310428" y="101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68394</xdr:rowOff>
    </xdr:from>
    <xdr:to>
      <xdr:col>98</xdr:col>
      <xdr:colOff>38100</xdr:colOff>
      <xdr:row>58</xdr:row>
      <xdr:rowOff>169994</xdr:rowOff>
    </xdr:to>
    <xdr:sp macro="" textlink="">
      <xdr:nvSpPr>
        <xdr:cNvPr id="819" name="楕円 818"/>
        <xdr:cNvSpPr/>
      </xdr:nvSpPr>
      <xdr:spPr>
        <a:xfrm>
          <a:off x="18605500" y="100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161121</xdr:rowOff>
    </xdr:from>
    <xdr:ext cx="378565" cy="259045"/>
    <xdr:sp macro="" textlink="">
      <xdr:nvSpPr>
        <xdr:cNvPr id="820" name="テキスト ボックス 819"/>
        <xdr:cNvSpPr txBox="1"/>
      </xdr:nvSpPr>
      <xdr:spPr>
        <a:xfrm>
          <a:off x="18467017" y="1010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11063</xdr:rowOff>
    </xdr:from>
    <xdr:to>
      <xdr:col>116</xdr:col>
      <xdr:colOff>63500</xdr:colOff>
      <xdr:row>76</xdr:row>
      <xdr:rowOff>14639</xdr:rowOff>
    </xdr:to>
    <xdr:cxnSp macro="">
      <xdr:nvCxnSpPr>
        <xdr:cNvPr id="852" name="直線コネクタ 851"/>
        <xdr:cNvCxnSpPr/>
      </xdr:nvCxnSpPr>
      <xdr:spPr>
        <a:xfrm>
          <a:off x="21323300" y="13041263"/>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139047</xdr:rowOff>
    </xdr:from>
    <xdr:to>
      <xdr:col>111</xdr:col>
      <xdr:colOff>177800</xdr:colOff>
      <xdr:row>76</xdr:row>
      <xdr:rowOff>11063</xdr:rowOff>
    </xdr:to>
    <xdr:cxnSp macro="">
      <xdr:nvCxnSpPr>
        <xdr:cNvPr id="855" name="直線コネクタ 854"/>
        <xdr:cNvCxnSpPr/>
      </xdr:nvCxnSpPr>
      <xdr:spPr>
        <a:xfrm>
          <a:off x="20434300" y="12997797"/>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139047</xdr:rowOff>
    </xdr:from>
    <xdr:to>
      <xdr:col>107</xdr:col>
      <xdr:colOff>50800</xdr:colOff>
      <xdr:row>76</xdr:row>
      <xdr:rowOff>16224</xdr:rowOff>
    </xdr:to>
    <xdr:cxnSp macro="">
      <xdr:nvCxnSpPr>
        <xdr:cNvPr id="858" name="直線コネクタ 857"/>
        <xdr:cNvCxnSpPr/>
      </xdr:nvCxnSpPr>
      <xdr:spPr>
        <a:xfrm flipV="1">
          <a:off x="19545300" y="12997797"/>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20391</xdr:rowOff>
    </xdr:from>
    <xdr:ext cx="534377" cy="259045"/>
    <xdr:sp macro="" textlink="">
      <xdr:nvSpPr>
        <xdr:cNvPr id="860" name="テキスト ボックス 859"/>
        <xdr:cNvSpPr txBox="1"/>
      </xdr:nvSpPr>
      <xdr:spPr>
        <a:xfrm>
          <a:off x="20167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16224</xdr:rowOff>
    </xdr:from>
    <xdr:to>
      <xdr:col>102</xdr:col>
      <xdr:colOff>114300</xdr:colOff>
      <xdr:row>76</xdr:row>
      <xdr:rowOff>78158</xdr:rowOff>
    </xdr:to>
    <xdr:cxnSp macro="">
      <xdr:nvCxnSpPr>
        <xdr:cNvPr id="861" name="直線コネクタ 860"/>
        <xdr:cNvCxnSpPr/>
      </xdr:nvCxnSpPr>
      <xdr:spPr>
        <a:xfrm flipV="1">
          <a:off x="18656300" y="13046424"/>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134185</xdr:rowOff>
    </xdr:from>
    <xdr:ext cx="534377" cy="259045"/>
    <xdr:sp macro="" textlink="">
      <xdr:nvSpPr>
        <xdr:cNvPr id="865" name="テキスト ボックス 864"/>
        <xdr:cNvSpPr txBox="1"/>
      </xdr:nvSpPr>
      <xdr:spPr>
        <a:xfrm>
          <a:off x="18389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135289</xdr:rowOff>
    </xdr:from>
    <xdr:to>
      <xdr:col>116</xdr:col>
      <xdr:colOff>114300</xdr:colOff>
      <xdr:row>76</xdr:row>
      <xdr:rowOff>65439</xdr:rowOff>
    </xdr:to>
    <xdr:sp macro="" textlink="">
      <xdr:nvSpPr>
        <xdr:cNvPr id="871" name="楕円 870"/>
        <xdr:cNvSpPr/>
      </xdr:nvSpPr>
      <xdr:spPr>
        <a:xfrm>
          <a:off x="22110700" y="129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113716</xdr:rowOff>
    </xdr:from>
    <xdr:ext cx="534377" cy="259045"/>
    <xdr:sp macro="" textlink="">
      <xdr:nvSpPr>
        <xdr:cNvPr id="872" name="繰出金該当値テキスト"/>
        <xdr:cNvSpPr txBox="1"/>
      </xdr:nvSpPr>
      <xdr:spPr>
        <a:xfrm>
          <a:off x="22212300" y="12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131714</xdr:rowOff>
    </xdr:from>
    <xdr:to>
      <xdr:col>112</xdr:col>
      <xdr:colOff>38100</xdr:colOff>
      <xdr:row>76</xdr:row>
      <xdr:rowOff>61863</xdr:rowOff>
    </xdr:to>
    <xdr:sp macro="" textlink="">
      <xdr:nvSpPr>
        <xdr:cNvPr id="873" name="楕円 872"/>
        <xdr:cNvSpPr/>
      </xdr:nvSpPr>
      <xdr:spPr>
        <a:xfrm>
          <a:off x="21272500" y="1299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52990</xdr:rowOff>
    </xdr:from>
    <xdr:ext cx="534377" cy="259045"/>
    <xdr:sp macro="" textlink="">
      <xdr:nvSpPr>
        <xdr:cNvPr id="874" name="テキスト ボックス 873"/>
        <xdr:cNvSpPr txBox="1"/>
      </xdr:nvSpPr>
      <xdr:spPr>
        <a:xfrm>
          <a:off x="21056111" y="13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88247</xdr:rowOff>
    </xdr:from>
    <xdr:to>
      <xdr:col>107</xdr:col>
      <xdr:colOff>101600</xdr:colOff>
      <xdr:row>76</xdr:row>
      <xdr:rowOff>18396</xdr:rowOff>
    </xdr:to>
    <xdr:sp macro="" textlink="">
      <xdr:nvSpPr>
        <xdr:cNvPr id="875" name="楕円 874"/>
        <xdr:cNvSpPr/>
      </xdr:nvSpPr>
      <xdr:spPr>
        <a:xfrm>
          <a:off x="20383500" y="1294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9524</xdr:rowOff>
    </xdr:from>
    <xdr:ext cx="534377" cy="259045"/>
    <xdr:sp macro="" textlink="">
      <xdr:nvSpPr>
        <xdr:cNvPr id="876" name="テキスト ボックス 875"/>
        <xdr:cNvSpPr txBox="1"/>
      </xdr:nvSpPr>
      <xdr:spPr>
        <a:xfrm>
          <a:off x="20167111" y="130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136873</xdr:rowOff>
    </xdr:from>
    <xdr:to>
      <xdr:col>102</xdr:col>
      <xdr:colOff>165100</xdr:colOff>
      <xdr:row>76</xdr:row>
      <xdr:rowOff>67022</xdr:rowOff>
    </xdr:to>
    <xdr:sp macro="" textlink="">
      <xdr:nvSpPr>
        <xdr:cNvPr id="877" name="楕円 876"/>
        <xdr:cNvSpPr/>
      </xdr:nvSpPr>
      <xdr:spPr>
        <a:xfrm>
          <a:off x="19494500" y="12995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83550</xdr:rowOff>
    </xdr:from>
    <xdr:ext cx="534377" cy="259045"/>
    <xdr:sp macro="" textlink="">
      <xdr:nvSpPr>
        <xdr:cNvPr id="878" name="テキスト ボックス 877"/>
        <xdr:cNvSpPr txBox="1"/>
      </xdr:nvSpPr>
      <xdr:spPr>
        <a:xfrm>
          <a:off x="19278111" y="127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27358</xdr:rowOff>
    </xdr:from>
    <xdr:to>
      <xdr:col>98</xdr:col>
      <xdr:colOff>38100</xdr:colOff>
      <xdr:row>76</xdr:row>
      <xdr:rowOff>128958</xdr:rowOff>
    </xdr:to>
    <xdr:sp macro="" textlink="">
      <xdr:nvSpPr>
        <xdr:cNvPr id="879" name="楕円 878"/>
        <xdr:cNvSpPr/>
      </xdr:nvSpPr>
      <xdr:spPr>
        <a:xfrm>
          <a:off x="18605500" y="13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120085</xdr:rowOff>
    </xdr:from>
    <xdr:ext cx="534377" cy="259045"/>
    <xdr:sp macro="" textlink="">
      <xdr:nvSpPr>
        <xdr:cNvPr id="880" name="テキスト ボックス 879"/>
        <xdr:cNvSpPr txBox="1"/>
      </xdr:nvSpPr>
      <xdr:spPr>
        <a:xfrm>
          <a:off x="18389111" y="131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物件費についえては、住民一人当たり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134,315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類似団体の中でも一人当たりコストが上位の状況となっている。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ふるさと納税事業の拡充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扶助費</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148,428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の中でも一人当たりコストが上位の状況となっている。これは、本市振興計画の重点プロジェクト「健康づくり日本一の推進」及び「子育て日本一のまちづくり」に、取り組んできたことによるものであ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、生活保護費にかかる扶助について、被保護者のうち人工透析患者に係る医療費が、単価及び人数の増加に伴い大幅に増加したことによるものである。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140,086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円となっており、類似団体と比較して高い水準となっている。これは、社会資本整備総合交付金事業及び平成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年の東九州自動車道の開通に合わせて実施した関連する幹線道路、側道、</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附帯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施設等周辺整備により普通建設事業費が増加したことによるものである。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積立金は住民一人当たり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107,910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円となっており、類似団体と比較して高い水準となっている。これは、ふるさと納税制度を活用した寄附金を基金へ積み立てたことによるものである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a:solidFill>
                <a:schemeClr val="dk1"/>
              </a:solidFill>
              <a:effectLst/>
              <a:latin typeface="+mn-lt"/>
              <a:ea typeface="+mn-ea"/>
              <a:cs typeface="+mn-cs"/>
            </a:rPr>
            <a:t>事務事業の見直しや歳出の抑制を行い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、住民一人当たりのコストを下げることで持続可能な財政運営を図る。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32,021
31,711
290.28
27,270,943
26,626,128
627,898
11,266,890
23,630,301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49784</xdr:rowOff>
    </xdr:from>
    <xdr:to>
      <xdr:col>24</xdr:col>
      <xdr:colOff>63500</xdr:colOff>
      <xdr:row>35</xdr:row>
      <xdr:rowOff>91313</xdr:rowOff>
    </xdr:to>
    <xdr:cxnSp macro="">
      <xdr:nvCxnSpPr>
        <xdr:cNvPr id="61" name="直線コネクタ 60"/>
        <xdr:cNvCxnSpPr/>
      </xdr:nvCxnSpPr>
      <xdr:spPr>
        <a:xfrm flipV="1">
          <a:off x="3797300" y="6050534"/>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7684</xdr:rowOff>
    </xdr:from>
    <xdr:to>
      <xdr:col>19</xdr:col>
      <xdr:colOff>177800</xdr:colOff>
      <xdr:row>35</xdr:row>
      <xdr:rowOff>91313</xdr:rowOff>
    </xdr:to>
    <xdr:cxnSp macro="">
      <xdr:nvCxnSpPr>
        <xdr:cNvPr id="64" name="直線コネクタ 63"/>
        <xdr:cNvCxnSpPr/>
      </xdr:nvCxnSpPr>
      <xdr:spPr>
        <a:xfrm>
          <a:off x="2908300" y="6008434"/>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7684</xdr:rowOff>
    </xdr:from>
    <xdr:to>
      <xdr:col>15</xdr:col>
      <xdr:colOff>50800</xdr:colOff>
      <xdr:row>35</xdr:row>
      <xdr:rowOff>59309</xdr:rowOff>
    </xdr:to>
    <xdr:cxnSp macro="">
      <xdr:nvCxnSpPr>
        <xdr:cNvPr id="67" name="直線コネクタ 66"/>
        <xdr:cNvCxnSpPr/>
      </xdr:nvCxnSpPr>
      <xdr:spPr>
        <a:xfrm flipV="1">
          <a:off x="2019300" y="6008434"/>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157035</xdr:rowOff>
    </xdr:from>
    <xdr:to>
      <xdr:col>10</xdr:col>
      <xdr:colOff>114300</xdr:colOff>
      <xdr:row>35</xdr:row>
      <xdr:rowOff>59309</xdr:rowOff>
    </xdr:to>
    <xdr:cxnSp macro="">
      <xdr:nvCxnSpPr>
        <xdr:cNvPr id="70" name="直線コネクタ 69"/>
        <xdr:cNvCxnSpPr/>
      </xdr:nvCxnSpPr>
      <xdr:spPr>
        <a:xfrm>
          <a:off x="1130300" y="598633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170434</xdr:rowOff>
    </xdr:from>
    <xdr:to>
      <xdr:col>24</xdr:col>
      <xdr:colOff>114300</xdr:colOff>
      <xdr:row>35</xdr:row>
      <xdr:rowOff>100584</xdr:rowOff>
    </xdr:to>
    <xdr:sp macro="" textlink="">
      <xdr:nvSpPr>
        <xdr:cNvPr id="80" name="楕円 79"/>
        <xdr:cNvSpPr/>
      </xdr:nvSpPr>
      <xdr:spPr>
        <a:xfrm>
          <a:off x="45847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469744" cy="259045"/>
    <xdr:sp macro="" textlink="">
      <xdr:nvSpPr>
        <xdr:cNvPr id="81" name="議会費該当値テキスト"/>
        <xdr:cNvSpPr txBox="1"/>
      </xdr:nvSpPr>
      <xdr:spPr>
        <a:xfrm>
          <a:off x="4686300"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40513</xdr:rowOff>
    </xdr:from>
    <xdr:to>
      <xdr:col>20</xdr:col>
      <xdr:colOff>38100</xdr:colOff>
      <xdr:row>35</xdr:row>
      <xdr:rowOff>142113</xdr:rowOff>
    </xdr:to>
    <xdr:sp macro="" textlink="">
      <xdr:nvSpPr>
        <xdr:cNvPr id="82" name="楕円 81"/>
        <xdr:cNvSpPr/>
      </xdr:nvSpPr>
      <xdr:spPr>
        <a:xfrm>
          <a:off x="3746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158640</xdr:rowOff>
    </xdr:from>
    <xdr:ext cx="469744" cy="259045"/>
    <xdr:sp macro="" textlink="">
      <xdr:nvSpPr>
        <xdr:cNvPr id="83" name="テキスト ボックス 82"/>
        <xdr:cNvSpPr txBox="1"/>
      </xdr:nvSpPr>
      <xdr:spPr>
        <a:xfrm>
          <a:off x="3562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128334</xdr:rowOff>
    </xdr:from>
    <xdr:to>
      <xdr:col>15</xdr:col>
      <xdr:colOff>101600</xdr:colOff>
      <xdr:row>35</xdr:row>
      <xdr:rowOff>58484</xdr:rowOff>
    </xdr:to>
    <xdr:sp macro="" textlink="">
      <xdr:nvSpPr>
        <xdr:cNvPr id="84" name="楕円 83"/>
        <xdr:cNvSpPr/>
      </xdr:nvSpPr>
      <xdr:spPr>
        <a:xfrm>
          <a:off x="2857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75011</xdr:rowOff>
    </xdr:from>
    <xdr:ext cx="469744" cy="259045"/>
    <xdr:sp macro="" textlink="">
      <xdr:nvSpPr>
        <xdr:cNvPr id="85" name="テキスト ボックス 84"/>
        <xdr:cNvSpPr txBox="1"/>
      </xdr:nvSpPr>
      <xdr:spPr>
        <a:xfrm>
          <a:off x="2673428" y="573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8509</xdr:rowOff>
    </xdr:from>
    <xdr:to>
      <xdr:col>10</xdr:col>
      <xdr:colOff>165100</xdr:colOff>
      <xdr:row>35</xdr:row>
      <xdr:rowOff>110109</xdr:rowOff>
    </xdr:to>
    <xdr:sp macro="" textlink="">
      <xdr:nvSpPr>
        <xdr:cNvPr id="86" name="楕円 85"/>
        <xdr:cNvSpPr/>
      </xdr:nvSpPr>
      <xdr:spPr>
        <a:xfrm>
          <a:off x="1968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126636</xdr:rowOff>
    </xdr:from>
    <xdr:ext cx="469744" cy="259045"/>
    <xdr:sp macro="" textlink="">
      <xdr:nvSpPr>
        <xdr:cNvPr id="87" name="テキスト ボックス 86"/>
        <xdr:cNvSpPr txBox="1"/>
      </xdr:nvSpPr>
      <xdr:spPr>
        <a:xfrm>
          <a:off x="1784428" y="57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106235</xdr:rowOff>
    </xdr:from>
    <xdr:to>
      <xdr:col>6</xdr:col>
      <xdr:colOff>38100</xdr:colOff>
      <xdr:row>35</xdr:row>
      <xdr:rowOff>36385</xdr:rowOff>
    </xdr:to>
    <xdr:sp macro="" textlink="">
      <xdr:nvSpPr>
        <xdr:cNvPr id="88" name="楕円 87"/>
        <xdr:cNvSpPr/>
      </xdr:nvSpPr>
      <xdr:spPr>
        <a:xfrm>
          <a:off x="1079500" y="5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52912</xdr:rowOff>
    </xdr:from>
    <xdr:ext cx="469744" cy="259045"/>
    <xdr:sp macro="" textlink="">
      <xdr:nvSpPr>
        <xdr:cNvPr id="89" name="テキスト ボックス 88"/>
        <xdr:cNvSpPr txBox="1"/>
      </xdr:nvSpPr>
      <xdr:spPr>
        <a:xfrm>
          <a:off x="895428" y="57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159255</xdr:rowOff>
    </xdr:from>
    <xdr:to>
      <xdr:col>24</xdr:col>
      <xdr:colOff>63500</xdr:colOff>
      <xdr:row>54</xdr:row>
      <xdr:rowOff>154010</xdr:rowOff>
    </xdr:to>
    <xdr:cxnSp macro="">
      <xdr:nvCxnSpPr>
        <xdr:cNvPr id="116" name="直線コネクタ 115"/>
        <xdr:cNvCxnSpPr/>
      </xdr:nvCxnSpPr>
      <xdr:spPr>
        <a:xfrm flipV="1">
          <a:off x="3797300" y="9246105"/>
          <a:ext cx="838200" cy="1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154010</xdr:rowOff>
    </xdr:from>
    <xdr:to>
      <xdr:col>19</xdr:col>
      <xdr:colOff>177800</xdr:colOff>
      <xdr:row>55</xdr:row>
      <xdr:rowOff>123323</xdr:rowOff>
    </xdr:to>
    <xdr:cxnSp macro="">
      <xdr:nvCxnSpPr>
        <xdr:cNvPr id="119" name="直線コネクタ 118"/>
        <xdr:cNvCxnSpPr/>
      </xdr:nvCxnSpPr>
      <xdr:spPr>
        <a:xfrm flipV="1">
          <a:off x="2908300" y="9412310"/>
          <a:ext cx="889000" cy="14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123323</xdr:rowOff>
    </xdr:from>
    <xdr:to>
      <xdr:col>15</xdr:col>
      <xdr:colOff>50800</xdr:colOff>
      <xdr:row>56</xdr:row>
      <xdr:rowOff>127040</xdr:rowOff>
    </xdr:to>
    <xdr:cxnSp macro="">
      <xdr:nvCxnSpPr>
        <xdr:cNvPr id="122" name="直線コネクタ 121"/>
        <xdr:cNvCxnSpPr/>
      </xdr:nvCxnSpPr>
      <xdr:spPr>
        <a:xfrm flipV="1">
          <a:off x="2019300" y="9553073"/>
          <a:ext cx="889000" cy="1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82403</xdr:rowOff>
    </xdr:from>
    <xdr:to>
      <xdr:col>10</xdr:col>
      <xdr:colOff>114300</xdr:colOff>
      <xdr:row>56</xdr:row>
      <xdr:rowOff>127040</xdr:rowOff>
    </xdr:to>
    <xdr:cxnSp macro="">
      <xdr:nvCxnSpPr>
        <xdr:cNvPr id="125" name="直線コネクタ 124"/>
        <xdr:cNvCxnSpPr/>
      </xdr:nvCxnSpPr>
      <xdr:spPr>
        <a:xfrm>
          <a:off x="1130300" y="9683603"/>
          <a:ext cx="889000" cy="4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108455</xdr:rowOff>
    </xdr:from>
    <xdr:to>
      <xdr:col>24</xdr:col>
      <xdr:colOff>114300</xdr:colOff>
      <xdr:row>54</xdr:row>
      <xdr:rowOff>38605</xdr:rowOff>
    </xdr:to>
    <xdr:sp macro="" textlink="">
      <xdr:nvSpPr>
        <xdr:cNvPr id="135" name="楕円 134"/>
        <xdr:cNvSpPr/>
      </xdr:nvSpPr>
      <xdr:spPr>
        <a:xfrm>
          <a:off x="4584700" y="91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131332</xdr:rowOff>
    </xdr:from>
    <xdr:ext cx="599010" cy="259045"/>
    <xdr:sp macro="" textlink="">
      <xdr:nvSpPr>
        <xdr:cNvPr id="136" name="総務費該当値テキスト"/>
        <xdr:cNvSpPr txBox="1"/>
      </xdr:nvSpPr>
      <xdr:spPr>
        <a:xfrm>
          <a:off x="4686300" y="9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103210</xdr:rowOff>
    </xdr:from>
    <xdr:to>
      <xdr:col>20</xdr:col>
      <xdr:colOff>38100</xdr:colOff>
      <xdr:row>55</xdr:row>
      <xdr:rowOff>33360</xdr:rowOff>
    </xdr:to>
    <xdr:sp macro="" textlink="">
      <xdr:nvSpPr>
        <xdr:cNvPr id="137" name="楕円 136"/>
        <xdr:cNvSpPr/>
      </xdr:nvSpPr>
      <xdr:spPr>
        <a:xfrm>
          <a:off x="3746500" y="9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49887</xdr:rowOff>
    </xdr:from>
    <xdr:ext cx="599010" cy="259045"/>
    <xdr:sp macro="" textlink="">
      <xdr:nvSpPr>
        <xdr:cNvPr id="138" name="テキスト ボックス 137"/>
        <xdr:cNvSpPr txBox="1"/>
      </xdr:nvSpPr>
      <xdr:spPr>
        <a:xfrm>
          <a:off x="3497795" y="91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72523</xdr:rowOff>
    </xdr:from>
    <xdr:to>
      <xdr:col>15</xdr:col>
      <xdr:colOff>101600</xdr:colOff>
      <xdr:row>56</xdr:row>
      <xdr:rowOff>2673</xdr:rowOff>
    </xdr:to>
    <xdr:sp macro="" textlink="">
      <xdr:nvSpPr>
        <xdr:cNvPr id="139" name="楕円 138"/>
        <xdr:cNvSpPr/>
      </xdr:nvSpPr>
      <xdr:spPr>
        <a:xfrm>
          <a:off x="2857500" y="9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19200</xdr:rowOff>
    </xdr:from>
    <xdr:ext cx="599010" cy="259045"/>
    <xdr:sp macro="" textlink="">
      <xdr:nvSpPr>
        <xdr:cNvPr id="140" name="テキスト ボックス 139"/>
        <xdr:cNvSpPr txBox="1"/>
      </xdr:nvSpPr>
      <xdr:spPr>
        <a:xfrm>
          <a:off x="2608795" y="927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76240</xdr:rowOff>
    </xdr:from>
    <xdr:to>
      <xdr:col>10</xdr:col>
      <xdr:colOff>165100</xdr:colOff>
      <xdr:row>57</xdr:row>
      <xdr:rowOff>6390</xdr:rowOff>
    </xdr:to>
    <xdr:sp macro="" textlink="">
      <xdr:nvSpPr>
        <xdr:cNvPr id="141" name="楕円 140"/>
        <xdr:cNvSpPr/>
      </xdr:nvSpPr>
      <xdr:spPr>
        <a:xfrm>
          <a:off x="1968500" y="96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22917</xdr:rowOff>
    </xdr:from>
    <xdr:ext cx="534377" cy="259045"/>
    <xdr:sp macro="" textlink="">
      <xdr:nvSpPr>
        <xdr:cNvPr id="142" name="テキスト ボックス 141"/>
        <xdr:cNvSpPr txBox="1"/>
      </xdr:nvSpPr>
      <xdr:spPr>
        <a:xfrm>
          <a:off x="1752111" y="94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31603</xdr:rowOff>
    </xdr:from>
    <xdr:to>
      <xdr:col>6</xdr:col>
      <xdr:colOff>38100</xdr:colOff>
      <xdr:row>56</xdr:row>
      <xdr:rowOff>133203</xdr:rowOff>
    </xdr:to>
    <xdr:sp macro="" textlink="">
      <xdr:nvSpPr>
        <xdr:cNvPr id="143" name="楕円 142"/>
        <xdr:cNvSpPr/>
      </xdr:nvSpPr>
      <xdr:spPr>
        <a:xfrm>
          <a:off x="1079500" y="96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149730</xdr:rowOff>
    </xdr:from>
    <xdr:ext cx="534377" cy="259045"/>
    <xdr:sp macro="" textlink="">
      <xdr:nvSpPr>
        <xdr:cNvPr id="144" name="テキスト ボックス 143"/>
        <xdr:cNvSpPr txBox="1"/>
      </xdr:nvSpPr>
      <xdr:spPr>
        <a:xfrm>
          <a:off x="863111" y="94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45860</xdr:rowOff>
    </xdr:from>
    <xdr:to>
      <xdr:col>24</xdr:col>
      <xdr:colOff>63500</xdr:colOff>
      <xdr:row>73</xdr:row>
      <xdr:rowOff>111833</xdr:rowOff>
    </xdr:to>
    <xdr:cxnSp macro="">
      <xdr:nvCxnSpPr>
        <xdr:cNvPr id="174" name="直線コネクタ 173"/>
        <xdr:cNvCxnSpPr/>
      </xdr:nvCxnSpPr>
      <xdr:spPr>
        <a:xfrm>
          <a:off x="3797300" y="12561710"/>
          <a:ext cx="838200" cy="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45860</xdr:rowOff>
    </xdr:from>
    <xdr:to>
      <xdr:col>19</xdr:col>
      <xdr:colOff>177800</xdr:colOff>
      <xdr:row>73</xdr:row>
      <xdr:rowOff>134465</xdr:rowOff>
    </xdr:to>
    <xdr:cxnSp macro="">
      <xdr:nvCxnSpPr>
        <xdr:cNvPr id="177" name="直線コネクタ 176"/>
        <xdr:cNvCxnSpPr/>
      </xdr:nvCxnSpPr>
      <xdr:spPr>
        <a:xfrm flipV="1">
          <a:off x="2908300" y="12561710"/>
          <a:ext cx="8890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134465</xdr:rowOff>
    </xdr:from>
    <xdr:to>
      <xdr:col>15</xdr:col>
      <xdr:colOff>50800</xdr:colOff>
      <xdr:row>74</xdr:row>
      <xdr:rowOff>103177</xdr:rowOff>
    </xdr:to>
    <xdr:cxnSp macro="">
      <xdr:nvCxnSpPr>
        <xdr:cNvPr id="180" name="直線コネクタ 179"/>
        <xdr:cNvCxnSpPr/>
      </xdr:nvCxnSpPr>
      <xdr:spPr>
        <a:xfrm flipV="1">
          <a:off x="2019300" y="12650315"/>
          <a:ext cx="889000" cy="1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103177</xdr:rowOff>
    </xdr:from>
    <xdr:to>
      <xdr:col>10</xdr:col>
      <xdr:colOff>114300</xdr:colOff>
      <xdr:row>75</xdr:row>
      <xdr:rowOff>62784</xdr:rowOff>
    </xdr:to>
    <xdr:cxnSp macro="">
      <xdr:nvCxnSpPr>
        <xdr:cNvPr id="183" name="直線コネクタ 182"/>
        <xdr:cNvCxnSpPr/>
      </xdr:nvCxnSpPr>
      <xdr:spPr>
        <a:xfrm flipV="1">
          <a:off x="1130300" y="12790477"/>
          <a:ext cx="889000" cy="1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61033</xdr:rowOff>
    </xdr:from>
    <xdr:to>
      <xdr:col>24</xdr:col>
      <xdr:colOff>114300</xdr:colOff>
      <xdr:row>73</xdr:row>
      <xdr:rowOff>162633</xdr:rowOff>
    </xdr:to>
    <xdr:sp macro="" textlink="">
      <xdr:nvSpPr>
        <xdr:cNvPr id="193" name="楕円 192"/>
        <xdr:cNvSpPr/>
      </xdr:nvSpPr>
      <xdr:spPr>
        <a:xfrm>
          <a:off x="4584700" y="125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83910</xdr:rowOff>
    </xdr:from>
    <xdr:ext cx="599010" cy="259045"/>
    <xdr:sp macro="" textlink="">
      <xdr:nvSpPr>
        <xdr:cNvPr id="194" name="民生費該当値テキスト"/>
        <xdr:cNvSpPr txBox="1"/>
      </xdr:nvSpPr>
      <xdr:spPr>
        <a:xfrm>
          <a:off x="4686300" y="1242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166510</xdr:rowOff>
    </xdr:from>
    <xdr:to>
      <xdr:col>20</xdr:col>
      <xdr:colOff>38100</xdr:colOff>
      <xdr:row>73</xdr:row>
      <xdr:rowOff>96660</xdr:rowOff>
    </xdr:to>
    <xdr:sp macro="" textlink="">
      <xdr:nvSpPr>
        <xdr:cNvPr id="195" name="楕円 194"/>
        <xdr:cNvSpPr/>
      </xdr:nvSpPr>
      <xdr:spPr>
        <a:xfrm>
          <a:off x="3746500" y="12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113187</xdr:rowOff>
    </xdr:from>
    <xdr:ext cx="599010" cy="259045"/>
    <xdr:sp macro="" textlink="">
      <xdr:nvSpPr>
        <xdr:cNvPr id="196" name="テキスト ボックス 195"/>
        <xdr:cNvSpPr txBox="1"/>
      </xdr:nvSpPr>
      <xdr:spPr>
        <a:xfrm>
          <a:off x="3497795" y="1228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83665</xdr:rowOff>
    </xdr:from>
    <xdr:to>
      <xdr:col>15</xdr:col>
      <xdr:colOff>101600</xdr:colOff>
      <xdr:row>74</xdr:row>
      <xdr:rowOff>13815</xdr:rowOff>
    </xdr:to>
    <xdr:sp macro="" textlink="">
      <xdr:nvSpPr>
        <xdr:cNvPr id="197" name="楕円 196"/>
        <xdr:cNvSpPr/>
      </xdr:nvSpPr>
      <xdr:spPr>
        <a:xfrm>
          <a:off x="2857500" y="125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30342</xdr:rowOff>
    </xdr:from>
    <xdr:ext cx="599010" cy="259045"/>
    <xdr:sp macro="" textlink="">
      <xdr:nvSpPr>
        <xdr:cNvPr id="198" name="テキスト ボックス 197"/>
        <xdr:cNvSpPr txBox="1"/>
      </xdr:nvSpPr>
      <xdr:spPr>
        <a:xfrm>
          <a:off x="2608795" y="1237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52377</xdr:rowOff>
    </xdr:from>
    <xdr:to>
      <xdr:col>10</xdr:col>
      <xdr:colOff>165100</xdr:colOff>
      <xdr:row>74</xdr:row>
      <xdr:rowOff>153977</xdr:rowOff>
    </xdr:to>
    <xdr:sp macro="" textlink="">
      <xdr:nvSpPr>
        <xdr:cNvPr id="199" name="楕円 198"/>
        <xdr:cNvSpPr/>
      </xdr:nvSpPr>
      <xdr:spPr>
        <a:xfrm>
          <a:off x="1968500" y="127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170504</xdr:rowOff>
    </xdr:from>
    <xdr:ext cx="599010" cy="259045"/>
    <xdr:sp macro="" textlink="">
      <xdr:nvSpPr>
        <xdr:cNvPr id="200" name="テキスト ボックス 199"/>
        <xdr:cNvSpPr txBox="1"/>
      </xdr:nvSpPr>
      <xdr:spPr>
        <a:xfrm>
          <a:off x="1719795" y="1251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11984</xdr:rowOff>
    </xdr:from>
    <xdr:to>
      <xdr:col>6</xdr:col>
      <xdr:colOff>38100</xdr:colOff>
      <xdr:row>75</xdr:row>
      <xdr:rowOff>113584</xdr:rowOff>
    </xdr:to>
    <xdr:sp macro="" textlink="">
      <xdr:nvSpPr>
        <xdr:cNvPr id="201" name="楕円 200"/>
        <xdr:cNvSpPr/>
      </xdr:nvSpPr>
      <xdr:spPr>
        <a:xfrm>
          <a:off x="1079500" y="128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130111</xdr:rowOff>
    </xdr:from>
    <xdr:ext cx="599010" cy="259045"/>
    <xdr:sp macro="" textlink="">
      <xdr:nvSpPr>
        <xdr:cNvPr id="202" name="テキスト ボックス 201"/>
        <xdr:cNvSpPr txBox="1"/>
      </xdr:nvSpPr>
      <xdr:spPr>
        <a:xfrm>
          <a:off x="830795" y="1264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108702</xdr:rowOff>
    </xdr:from>
    <xdr:to>
      <xdr:col>24</xdr:col>
      <xdr:colOff>63500</xdr:colOff>
      <xdr:row>97</xdr:row>
      <xdr:rowOff>126876</xdr:rowOff>
    </xdr:to>
    <xdr:cxnSp macro="">
      <xdr:nvCxnSpPr>
        <xdr:cNvPr id="231" name="直線コネクタ 230"/>
        <xdr:cNvCxnSpPr/>
      </xdr:nvCxnSpPr>
      <xdr:spPr>
        <a:xfrm flipV="1">
          <a:off x="3797300" y="16739352"/>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126563</xdr:rowOff>
    </xdr:from>
    <xdr:to>
      <xdr:col>19</xdr:col>
      <xdr:colOff>177800</xdr:colOff>
      <xdr:row>97</xdr:row>
      <xdr:rowOff>126876</xdr:rowOff>
    </xdr:to>
    <xdr:cxnSp macro="">
      <xdr:nvCxnSpPr>
        <xdr:cNvPr id="234" name="直線コネクタ 233"/>
        <xdr:cNvCxnSpPr/>
      </xdr:nvCxnSpPr>
      <xdr:spPr>
        <a:xfrm>
          <a:off x="2908300" y="16757213"/>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126563</xdr:rowOff>
    </xdr:from>
    <xdr:to>
      <xdr:col>15</xdr:col>
      <xdr:colOff>50800</xdr:colOff>
      <xdr:row>97</xdr:row>
      <xdr:rowOff>133628</xdr:rowOff>
    </xdr:to>
    <xdr:cxnSp macro="">
      <xdr:nvCxnSpPr>
        <xdr:cNvPr id="237" name="直線コネクタ 236"/>
        <xdr:cNvCxnSpPr/>
      </xdr:nvCxnSpPr>
      <xdr:spPr>
        <a:xfrm flipV="1">
          <a:off x="2019300" y="16757213"/>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133628</xdr:rowOff>
    </xdr:from>
    <xdr:to>
      <xdr:col>10</xdr:col>
      <xdr:colOff>114300</xdr:colOff>
      <xdr:row>97</xdr:row>
      <xdr:rowOff>144013</xdr:rowOff>
    </xdr:to>
    <xdr:cxnSp macro="">
      <xdr:nvCxnSpPr>
        <xdr:cNvPr id="240" name="直線コネクタ 239"/>
        <xdr:cNvCxnSpPr/>
      </xdr:nvCxnSpPr>
      <xdr:spPr>
        <a:xfrm flipV="1">
          <a:off x="1130300" y="16764278"/>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94747</xdr:rowOff>
    </xdr:from>
    <xdr:ext cx="534377" cy="259045"/>
    <xdr:sp macro="" textlink="">
      <xdr:nvSpPr>
        <xdr:cNvPr id="242" name="テキスト ボックス 241"/>
        <xdr:cNvSpPr txBox="1"/>
      </xdr:nvSpPr>
      <xdr:spPr>
        <a:xfrm>
          <a:off x="1752111" y="163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102085</xdr:rowOff>
    </xdr:from>
    <xdr:ext cx="534377" cy="259045"/>
    <xdr:sp macro="" textlink="">
      <xdr:nvSpPr>
        <xdr:cNvPr id="244" name="テキスト ボックス 243"/>
        <xdr:cNvSpPr txBox="1"/>
      </xdr:nvSpPr>
      <xdr:spPr>
        <a:xfrm>
          <a:off x="863111" y="163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57902</xdr:rowOff>
    </xdr:from>
    <xdr:to>
      <xdr:col>24</xdr:col>
      <xdr:colOff>114300</xdr:colOff>
      <xdr:row>97</xdr:row>
      <xdr:rowOff>159502</xdr:rowOff>
    </xdr:to>
    <xdr:sp macro="" textlink="">
      <xdr:nvSpPr>
        <xdr:cNvPr id="250" name="楕円 249"/>
        <xdr:cNvSpPr/>
      </xdr:nvSpPr>
      <xdr:spPr>
        <a:xfrm>
          <a:off x="4584700" y="166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36329</xdr:rowOff>
    </xdr:from>
    <xdr:ext cx="534377" cy="259045"/>
    <xdr:sp macro="" textlink="">
      <xdr:nvSpPr>
        <xdr:cNvPr id="251" name="衛生費該当値テキスト"/>
        <xdr:cNvSpPr txBox="1"/>
      </xdr:nvSpPr>
      <xdr:spPr>
        <a:xfrm>
          <a:off x="4686300" y="166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76076</xdr:rowOff>
    </xdr:from>
    <xdr:to>
      <xdr:col>20</xdr:col>
      <xdr:colOff>38100</xdr:colOff>
      <xdr:row>98</xdr:row>
      <xdr:rowOff>6226</xdr:rowOff>
    </xdr:to>
    <xdr:sp macro="" textlink="">
      <xdr:nvSpPr>
        <xdr:cNvPr id="252" name="楕円 251"/>
        <xdr:cNvSpPr/>
      </xdr:nvSpPr>
      <xdr:spPr>
        <a:xfrm>
          <a:off x="3746500" y="167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168803</xdr:rowOff>
    </xdr:from>
    <xdr:ext cx="534377" cy="259045"/>
    <xdr:sp macro="" textlink="">
      <xdr:nvSpPr>
        <xdr:cNvPr id="253" name="テキスト ボックス 252"/>
        <xdr:cNvSpPr txBox="1"/>
      </xdr:nvSpPr>
      <xdr:spPr>
        <a:xfrm>
          <a:off x="3530111" y="167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75763</xdr:rowOff>
    </xdr:from>
    <xdr:to>
      <xdr:col>15</xdr:col>
      <xdr:colOff>101600</xdr:colOff>
      <xdr:row>98</xdr:row>
      <xdr:rowOff>5913</xdr:rowOff>
    </xdr:to>
    <xdr:sp macro="" textlink="">
      <xdr:nvSpPr>
        <xdr:cNvPr id="254" name="楕円 253"/>
        <xdr:cNvSpPr/>
      </xdr:nvSpPr>
      <xdr:spPr>
        <a:xfrm>
          <a:off x="2857500" y="167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168490</xdr:rowOff>
    </xdr:from>
    <xdr:ext cx="534377" cy="259045"/>
    <xdr:sp macro="" textlink="">
      <xdr:nvSpPr>
        <xdr:cNvPr id="255" name="テキスト ボックス 254"/>
        <xdr:cNvSpPr txBox="1"/>
      </xdr:nvSpPr>
      <xdr:spPr>
        <a:xfrm>
          <a:off x="2641111" y="167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82828</xdr:rowOff>
    </xdr:from>
    <xdr:to>
      <xdr:col>10</xdr:col>
      <xdr:colOff>165100</xdr:colOff>
      <xdr:row>98</xdr:row>
      <xdr:rowOff>12978</xdr:rowOff>
    </xdr:to>
    <xdr:sp macro="" textlink="">
      <xdr:nvSpPr>
        <xdr:cNvPr id="256" name="楕円 255"/>
        <xdr:cNvSpPr/>
      </xdr:nvSpPr>
      <xdr:spPr>
        <a:xfrm>
          <a:off x="1968500" y="167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4105</xdr:rowOff>
    </xdr:from>
    <xdr:ext cx="534377" cy="259045"/>
    <xdr:sp macro="" textlink="">
      <xdr:nvSpPr>
        <xdr:cNvPr id="257" name="テキスト ボックス 256"/>
        <xdr:cNvSpPr txBox="1"/>
      </xdr:nvSpPr>
      <xdr:spPr>
        <a:xfrm>
          <a:off x="1752111" y="1680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93213</xdr:rowOff>
    </xdr:from>
    <xdr:to>
      <xdr:col>6</xdr:col>
      <xdr:colOff>38100</xdr:colOff>
      <xdr:row>98</xdr:row>
      <xdr:rowOff>23363</xdr:rowOff>
    </xdr:to>
    <xdr:sp macro="" textlink="">
      <xdr:nvSpPr>
        <xdr:cNvPr id="258" name="楕円 257"/>
        <xdr:cNvSpPr/>
      </xdr:nvSpPr>
      <xdr:spPr>
        <a:xfrm>
          <a:off x="1079500" y="167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14490</xdr:rowOff>
    </xdr:from>
    <xdr:ext cx="534377" cy="259045"/>
    <xdr:sp macro="" textlink="">
      <xdr:nvSpPr>
        <xdr:cNvPr id="259" name="テキスト ボックス 258"/>
        <xdr:cNvSpPr txBox="1"/>
      </xdr:nvSpPr>
      <xdr:spPr>
        <a:xfrm>
          <a:off x="863111" y="168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57731</xdr:rowOff>
    </xdr:from>
    <xdr:to>
      <xdr:col>41</xdr:col>
      <xdr:colOff>50800</xdr:colOff>
      <xdr:row>39</xdr:row>
      <xdr:rowOff>98878</xdr:rowOff>
    </xdr:to>
    <xdr:cxnSp macro="">
      <xdr:nvCxnSpPr>
        <xdr:cNvPr id="299" name="直線コネクタ 298"/>
        <xdr:cNvCxnSpPr/>
      </xdr:nvCxnSpPr>
      <xdr:spPr>
        <a:xfrm>
          <a:off x="6972300" y="674428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6931</xdr:rowOff>
    </xdr:from>
    <xdr:to>
      <xdr:col>36</xdr:col>
      <xdr:colOff>165100</xdr:colOff>
      <xdr:row>39</xdr:row>
      <xdr:rowOff>108531</xdr:rowOff>
    </xdr:to>
    <xdr:sp macro="" textlink="">
      <xdr:nvSpPr>
        <xdr:cNvPr id="317" name="楕円 316"/>
        <xdr:cNvSpPr/>
      </xdr:nvSpPr>
      <xdr:spPr>
        <a:xfrm>
          <a:off x="6921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99658</xdr:rowOff>
    </xdr:from>
    <xdr:ext cx="378565" cy="259045"/>
    <xdr:sp macro="" textlink="">
      <xdr:nvSpPr>
        <xdr:cNvPr id="318" name="テキスト ボックス 317"/>
        <xdr:cNvSpPr txBox="1"/>
      </xdr:nvSpPr>
      <xdr:spPr>
        <a:xfrm>
          <a:off x="6783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137425</xdr:rowOff>
    </xdr:from>
    <xdr:to>
      <xdr:col>55</xdr:col>
      <xdr:colOff>0</xdr:colOff>
      <xdr:row>54</xdr:row>
      <xdr:rowOff>158467</xdr:rowOff>
    </xdr:to>
    <xdr:cxnSp macro="">
      <xdr:nvCxnSpPr>
        <xdr:cNvPr id="349" name="直線コネクタ 348"/>
        <xdr:cNvCxnSpPr/>
      </xdr:nvCxnSpPr>
      <xdr:spPr>
        <a:xfrm flipV="1">
          <a:off x="9639300" y="9224275"/>
          <a:ext cx="838200" cy="1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158467</xdr:rowOff>
    </xdr:from>
    <xdr:to>
      <xdr:col>50</xdr:col>
      <xdr:colOff>114300</xdr:colOff>
      <xdr:row>56</xdr:row>
      <xdr:rowOff>88080</xdr:rowOff>
    </xdr:to>
    <xdr:cxnSp macro="">
      <xdr:nvCxnSpPr>
        <xdr:cNvPr id="352" name="直線コネクタ 351"/>
        <xdr:cNvCxnSpPr/>
      </xdr:nvCxnSpPr>
      <xdr:spPr>
        <a:xfrm flipV="1">
          <a:off x="8750300" y="9416767"/>
          <a:ext cx="889000" cy="27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36471</xdr:rowOff>
    </xdr:from>
    <xdr:to>
      <xdr:col>45</xdr:col>
      <xdr:colOff>177800</xdr:colOff>
      <xdr:row>56</xdr:row>
      <xdr:rowOff>88080</xdr:rowOff>
    </xdr:to>
    <xdr:cxnSp macro="">
      <xdr:nvCxnSpPr>
        <xdr:cNvPr id="355" name="直線コネクタ 354"/>
        <xdr:cNvCxnSpPr/>
      </xdr:nvCxnSpPr>
      <xdr:spPr>
        <a:xfrm>
          <a:off x="7861300" y="9637671"/>
          <a:ext cx="889000" cy="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36471</xdr:rowOff>
    </xdr:from>
    <xdr:to>
      <xdr:col>41</xdr:col>
      <xdr:colOff>50800</xdr:colOff>
      <xdr:row>56</xdr:row>
      <xdr:rowOff>91346</xdr:rowOff>
    </xdr:to>
    <xdr:cxnSp macro="">
      <xdr:nvCxnSpPr>
        <xdr:cNvPr id="358" name="直線コネクタ 357"/>
        <xdr:cNvCxnSpPr/>
      </xdr:nvCxnSpPr>
      <xdr:spPr>
        <a:xfrm flipV="1">
          <a:off x="6972300" y="9637671"/>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86625</xdr:rowOff>
    </xdr:from>
    <xdr:to>
      <xdr:col>55</xdr:col>
      <xdr:colOff>50800</xdr:colOff>
      <xdr:row>54</xdr:row>
      <xdr:rowOff>16775</xdr:rowOff>
    </xdr:to>
    <xdr:sp macro="" textlink="">
      <xdr:nvSpPr>
        <xdr:cNvPr id="368" name="楕円 367"/>
        <xdr:cNvSpPr/>
      </xdr:nvSpPr>
      <xdr:spPr>
        <a:xfrm>
          <a:off x="10426700" y="91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109502</xdr:rowOff>
    </xdr:from>
    <xdr:ext cx="534377" cy="259045"/>
    <xdr:sp macro="" textlink="">
      <xdr:nvSpPr>
        <xdr:cNvPr id="369" name="農林水産業費該当値テキスト"/>
        <xdr:cNvSpPr txBox="1"/>
      </xdr:nvSpPr>
      <xdr:spPr>
        <a:xfrm>
          <a:off x="10528300" y="90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107667</xdr:rowOff>
    </xdr:from>
    <xdr:to>
      <xdr:col>50</xdr:col>
      <xdr:colOff>165100</xdr:colOff>
      <xdr:row>55</xdr:row>
      <xdr:rowOff>37817</xdr:rowOff>
    </xdr:to>
    <xdr:sp macro="" textlink="">
      <xdr:nvSpPr>
        <xdr:cNvPr id="370" name="楕円 369"/>
        <xdr:cNvSpPr/>
      </xdr:nvSpPr>
      <xdr:spPr>
        <a:xfrm>
          <a:off x="9588500" y="93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54344</xdr:rowOff>
    </xdr:from>
    <xdr:ext cx="534377" cy="259045"/>
    <xdr:sp macro="" textlink="">
      <xdr:nvSpPr>
        <xdr:cNvPr id="371" name="テキスト ボックス 370"/>
        <xdr:cNvSpPr txBox="1"/>
      </xdr:nvSpPr>
      <xdr:spPr>
        <a:xfrm>
          <a:off x="9372111" y="91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37280</xdr:rowOff>
    </xdr:from>
    <xdr:to>
      <xdr:col>46</xdr:col>
      <xdr:colOff>38100</xdr:colOff>
      <xdr:row>56</xdr:row>
      <xdr:rowOff>138880</xdr:rowOff>
    </xdr:to>
    <xdr:sp macro="" textlink="">
      <xdr:nvSpPr>
        <xdr:cNvPr id="372" name="楕円 371"/>
        <xdr:cNvSpPr/>
      </xdr:nvSpPr>
      <xdr:spPr>
        <a:xfrm>
          <a:off x="8699500" y="96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155407</xdr:rowOff>
    </xdr:from>
    <xdr:ext cx="534377" cy="259045"/>
    <xdr:sp macro="" textlink="">
      <xdr:nvSpPr>
        <xdr:cNvPr id="373" name="テキスト ボックス 372"/>
        <xdr:cNvSpPr txBox="1"/>
      </xdr:nvSpPr>
      <xdr:spPr>
        <a:xfrm>
          <a:off x="8483111" y="94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157121</xdr:rowOff>
    </xdr:from>
    <xdr:to>
      <xdr:col>41</xdr:col>
      <xdr:colOff>101600</xdr:colOff>
      <xdr:row>56</xdr:row>
      <xdr:rowOff>87271</xdr:rowOff>
    </xdr:to>
    <xdr:sp macro="" textlink="">
      <xdr:nvSpPr>
        <xdr:cNvPr id="374" name="楕円 373"/>
        <xdr:cNvSpPr/>
      </xdr:nvSpPr>
      <xdr:spPr>
        <a:xfrm>
          <a:off x="7810500" y="9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103798</xdr:rowOff>
    </xdr:from>
    <xdr:ext cx="534377" cy="259045"/>
    <xdr:sp macro="" textlink="">
      <xdr:nvSpPr>
        <xdr:cNvPr id="375" name="テキスト ボックス 374"/>
        <xdr:cNvSpPr txBox="1"/>
      </xdr:nvSpPr>
      <xdr:spPr>
        <a:xfrm>
          <a:off x="7594111" y="936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40546</xdr:rowOff>
    </xdr:from>
    <xdr:to>
      <xdr:col>36</xdr:col>
      <xdr:colOff>165100</xdr:colOff>
      <xdr:row>56</xdr:row>
      <xdr:rowOff>142146</xdr:rowOff>
    </xdr:to>
    <xdr:sp macro="" textlink="">
      <xdr:nvSpPr>
        <xdr:cNvPr id="376" name="楕円 375"/>
        <xdr:cNvSpPr/>
      </xdr:nvSpPr>
      <xdr:spPr>
        <a:xfrm>
          <a:off x="6921500" y="96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158673</xdr:rowOff>
    </xdr:from>
    <xdr:ext cx="534377" cy="259045"/>
    <xdr:sp macro="" textlink="">
      <xdr:nvSpPr>
        <xdr:cNvPr id="377" name="テキスト ボックス 376"/>
        <xdr:cNvSpPr txBox="1"/>
      </xdr:nvSpPr>
      <xdr:spPr>
        <a:xfrm>
          <a:off x="6705111" y="941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122311</xdr:rowOff>
    </xdr:from>
    <xdr:to>
      <xdr:col>55</xdr:col>
      <xdr:colOff>0</xdr:colOff>
      <xdr:row>76</xdr:row>
      <xdr:rowOff>127180</xdr:rowOff>
    </xdr:to>
    <xdr:cxnSp macro="">
      <xdr:nvCxnSpPr>
        <xdr:cNvPr id="406" name="直線コネクタ 405"/>
        <xdr:cNvCxnSpPr/>
      </xdr:nvCxnSpPr>
      <xdr:spPr>
        <a:xfrm flipV="1">
          <a:off x="9639300" y="12981061"/>
          <a:ext cx="8382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127180</xdr:rowOff>
    </xdr:from>
    <xdr:to>
      <xdr:col>50</xdr:col>
      <xdr:colOff>114300</xdr:colOff>
      <xdr:row>78</xdr:row>
      <xdr:rowOff>80942</xdr:rowOff>
    </xdr:to>
    <xdr:cxnSp macro="">
      <xdr:nvCxnSpPr>
        <xdr:cNvPr id="409" name="直線コネクタ 408"/>
        <xdr:cNvCxnSpPr/>
      </xdr:nvCxnSpPr>
      <xdr:spPr>
        <a:xfrm flipV="1">
          <a:off x="8750300" y="13157380"/>
          <a:ext cx="889000" cy="29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80942</xdr:rowOff>
    </xdr:from>
    <xdr:to>
      <xdr:col>45</xdr:col>
      <xdr:colOff>177800</xdr:colOff>
      <xdr:row>78</xdr:row>
      <xdr:rowOff>87830</xdr:rowOff>
    </xdr:to>
    <xdr:cxnSp macro="">
      <xdr:nvCxnSpPr>
        <xdr:cNvPr id="412" name="直線コネクタ 411"/>
        <xdr:cNvCxnSpPr/>
      </xdr:nvCxnSpPr>
      <xdr:spPr>
        <a:xfrm flipV="1">
          <a:off x="7861300" y="13454042"/>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87830</xdr:rowOff>
    </xdr:from>
    <xdr:to>
      <xdr:col>41</xdr:col>
      <xdr:colOff>50800</xdr:colOff>
      <xdr:row>78</xdr:row>
      <xdr:rowOff>105662</xdr:rowOff>
    </xdr:to>
    <xdr:cxnSp macro="">
      <xdr:nvCxnSpPr>
        <xdr:cNvPr id="415" name="直線コネクタ 414"/>
        <xdr:cNvCxnSpPr/>
      </xdr:nvCxnSpPr>
      <xdr:spPr>
        <a:xfrm flipV="1">
          <a:off x="6972300" y="13460930"/>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71511</xdr:rowOff>
    </xdr:from>
    <xdr:to>
      <xdr:col>55</xdr:col>
      <xdr:colOff>50800</xdr:colOff>
      <xdr:row>76</xdr:row>
      <xdr:rowOff>1662</xdr:rowOff>
    </xdr:to>
    <xdr:sp macro="" textlink="">
      <xdr:nvSpPr>
        <xdr:cNvPr id="425" name="楕円 424"/>
        <xdr:cNvSpPr/>
      </xdr:nvSpPr>
      <xdr:spPr>
        <a:xfrm>
          <a:off x="10426700" y="12930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94388</xdr:rowOff>
    </xdr:from>
    <xdr:ext cx="534377" cy="259045"/>
    <xdr:sp macro="" textlink="">
      <xdr:nvSpPr>
        <xdr:cNvPr id="426" name="商工費該当値テキスト"/>
        <xdr:cNvSpPr txBox="1"/>
      </xdr:nvSpPr>
      <xdr:spPr>
        <a:xfrm>
          <a:off x="10528300" y="127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76380</xdr:rowOff>
    </xdr:from>
    <xdr:to>
      <xdr:col>50</xdr:col>
      <xdr:colOff>165100</xdr:colOff>
      <xdr:row>77</xdr:row>
      <xdr:rowOff>6530</xdr:rowOff>
    </xdr:to>
    <xdr:sp macro="" textlink="">
      <xdr:nvSpPr>
        <xdr:cNvPr id="427" name="楕円 426"/>
        <xdr:cNvSpPr/>
      </xdr:nvSpPr>
      <xdr:spPr>
        <a:xfrm>
          <a:off x="9588500" y="131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23058</xdr:rowOff>
    </xdr:from>
    <xdr:ext cx="534377" cy="259045"/>
    <xdr:sp macro="" textlink="">
      <xdr:nvSpPr>
        <xdr:cNvPr id="428" name="テキスト ボックス 427"/>
        <xdr:cNvSpPr txBox="1"/>
      </xdr:nvSpPr>
      <xdr:spPr>
        <a:xfrm>
          <a:off x="9372111" y="12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30142</xdr:rowOff>
    </xdr:from>
    <xdr:to>
      <xdr:col>46</xdr:col>
      <xdr:colOff>38100</xdr:colOff>
      <xdr:row>78</xdr:row>
      <xdr:rowOff>131742</xdr:rowOff>
    </xdr:to>
    <xdr:sp macro="" textlink="">
      <xdr:nvSpPr>
        <xdr:cNvPr id="429" name="楕円 428"/>
        <xdr:cNvSpPr/>
      </xdr:nvSpPr>
      <xdr:spPr>
        <a:xfrm>
          <a:off x="8699500" y="13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148269</xdr:rowOff>
    </xdr:from>
    <xdr:ext cx="534377" cy="259045"/>
    <xdr:sp macro="" textlink="">
      <xdr:nvSpPr>
        <xdr:cNvPr id="430" name="テキスト ボックス 429"/>
        <xdr:cNvSpPr txBox="1"/>
      </xdr:nvSpPr>
      <xdr:spPr>
        <a:xfrm>
          <a:off x="8483111" y="131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37030</xdr:rowOff>
    </xdr:from>
    <xdr:to>
      <xdr:col>41</xdr:col>
      <xdr:colOff>101600</xdr:colOff>
      <xdr:row>78</xdr:row>
      <xdr:rowOff>138630</xdr:rowOff>
    </xdr:to>
    <xdr:sp macro="" textlink="">
      <xdr:nvSpPr>
        <xdr:cNvPr id="431" name="楕円 430"/>
        <xdr:cNvSpPr/>
      </xdr:nvSpPr>
      <xdr:spPr>
        <a:xfrm>
          <a:off x="7810500" y="134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155157</xdr:rowOff>
    </xdr:from>
    <xdr:ext cx="534377" cy="259045"/>
    <xdr:sp macro="" textlink="">
      <xdr:nvSpPr>
        <xdr:cNvPr id="432" name="テキスト ボックス 431"/>
        <xdr:cNvSpPr txBox="1"/>
      </xdr:nvSpPr>
      <xdr:spPr>
        <a:xfrm>
          <a:off x="7594111" y="131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54862</xdr:rowOff>
    </xdr:from>
    <xdr:to>
      <xdr:col>36</xdr:col>
      <xdr:colOff>165100</xdr:colOff>
      <xdr:row>78</xdr:row>
      <xdr:rowOff>156462</xdr:rowOff>
    </xdr:to>
    <xdr:sp macro="" textlink="">
      <xdr:nvSpPr>
        <xdr:cNvPr id="433" name="楕円 432"/>
        <xdr:cNvSpPr/>
      </xdr:nvSpPr>
      <xdr:spPr>
        <a:xfrm>
          <a:off x="6921500" y="134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1539</xdr:rowOff>
    </xdr:from>
    <xdr:ext cx="534377" cy="259045"/>
    <xdr:sp macro="" textlink="">
      <xdr:nvSpPr>
        <xdr:cNvPr id="434" name="テキスト ボックス 433"/>
        <xdr:cNvSpPr txBox="1"/>
      </xdr:nvSpPr>
      <xdr:spPr>
        <a:xfrm>
          <a:off x="6705111" y="132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44359</xdr:rowOff>
    </xdr:from>
    <xdr:to>
      <xdr:col>55</xdr:col>
      <xdr:colOff>0</xdr:colOff>
      <xdr:row>97</xdr:row>
      <xdr:rowOff>59065</xdr:rowOff>
    </xdr:to>
    <xdr:cxnSp macro="">
      <xdr:nvCxnSpPr>
        <xdr:cNvPr id="463" name="直線コネクタ 462"/>
        <xdr:cNvCxnSpPr/>
      </xdr:nvCxnSpPr>
      <xdr:spPr>
        <a:xfrm flipV="1">
          <a:off x="9639300" y="16675009"/>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59065</xdr:rowOff>
    </xdr:from>
    <xdr:to>
      <xdr:col>50</xdr:col>
      <xdr:colOff>114300</xdr:colOff>
      <xdr:row>97</xdr:row>
      <xdr:rowOff>72774</xdr:rowOff>
    </xdr:to>
    <xdr:cxnSp macro="">
      <xdr:nvCxnSpPr>
        <xdr:cNvPr id="466" name="直線コネクタ 465"/>
        <xdr:cNvCxnSpPr/>
      </xdr:nvCxnSpPr>
      <xdr:spPr>
        <a:xfrm flipV="1">
          <a:off x="8750300" y="16689715"/>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35268</xdr:rowOff>
    </xdr:from>
    <xdr:to>
      <xdr:col>45</xdr:col>
      <xdr:colOff>177800</xdr:colOff>
      <xdr:row>97</xdr:row>
      <xdr:rowOff>72774</xdr:rowOff>
    </xdr:to>
    <xdr:cxnSp macro="">
      <xdr:nvCxnSpPr>
        <xdr:cNvPr id="469" name="直線コネクタ 468"/>
        <xdr:cNvCxnSpPr/>
      </xdr:nvCxnSpPr>
      <xdr:spPr>
        <a:xfrm>
          <a:off x="7861300" y="16665918"/>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142695</xdr:rowOff>
    </xdr:from>
    <xdr:to>
      <xdr:col>41</xdr:col>
      <xdr:colOff>50800</xdr:colOff>
      <xdr:row>97</xdr:row>
      <xdr:rowOff>35268</xdr:rowOff>
    </xdr:to>
    <xdr:cxnSp macro="">
      <xdr:nvCxnSpPr>
        <xdr:cNvPr id="472" name="直線コネクタ 471"/>
        <xdr:cNvCxnSpPr/>
      </xdr:nvCxnSpPr>
      <xdr:spPr>
        <a:xfrm>
          <a:off x="6972300" y="16601895"/>
          <a:ext cx="889000" cy="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165009</xdr:rowOff>
    </xdr:from>
    <xdr:to>
      <xdr:col>55</xdr:col>
      <xdr:colOff>50800</xdr:colOff>
      <xdr:row>97</xdr:row>
      <xdr:rowOff>95159</xdr:rowOff>
    </xdr:to>
    <xdr:sp macro="" textlink="">
      <xdr:nvSpPr>
        <xdr:cNvPr id="482" name="楕円 481"/>
        <xdr:cNvSpPr/>
      </xdr:nvSpPr>
      <xdr:spPr>
        <a:xfrm>
          <a:off x="10426700" y="166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143436</xdr:rowOff>
    </xdr:from>
    <xdr:ext cx="534377" cy="259045"/>
    <xdr:sp macro="" textlink="">
      <xdr:nvSpPr>
        <xdr:cNvPr id="483" name="土木費該当値テキスト"/>
        <xdr:cNvSpPr txBox="1"/>
      </xdr:nvSpPr>
      <xdr:spPr>
        <a:xfrm>
          <a:off x="10528300" y="1660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8265</xdr:rowOff>
    </xdr:from>
    <xdr:to>
      <xdr:col>50</xdr:col>
      <xdr:colOff>165100</xdr:colOff>
      <xdr:row>97</xdr:row>
      <xdr:rowOff>109865</xdr:rowOff>
    </xdr:to>
    <xdr:sp macro="" textlink="">
      <xdr:nvSpPr>
        <xdr:cNvPr id="484" name="楕円 483"/>
        <xdr:cNvSpPr/>
      </xdr:nvSpPr>
      <xdr:spPr>
        <a:xfrm>
          <a:off x="9588500" y="166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100992</xdr:rowOff>
    </xdr:from>
    <xdr:ext cx="534377" cy="259045"/>
    <xdr:sp macro="" textlink="">
      <xdr:nvSpPr>
        <xdr:cNvPr id="485" name="テキスト ボックス 484"/>
        <xdr:cNvSpPr txBox="1"/>
      </xdr:nvSpPr>
      <xdr:spPr>
        <a:xfrm>
          <a:off x="9372111" y="167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21974</xdr:rowOff>
    </xdr:from>
    <xdr:to>
      <xdr:col>46</xdr:col>
      <xdr:colOff>38100</xdr:colOff>
      <xdr:row>97</xdr:row>
      <xdr:rowOff>123574</xdr:rowOff>
    </xdr:to>
    <xdr:sp macro="" textlink="">
      <xdr:nvSpPr>
        <xdr:cNvPr id="486" name="楕円 485"/>
        <xdr:cNvSpPr/>
      </xdr:nvSpPr>
      <xdr:spPr>
        <a:xfrm>
          <a:off x="8699500" y="166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114701</xdr:rowOff>
    </xdr:from>
    <xdr:ext cx="534377" cy="259045"/>
    <xdr:sp macro="" textlink="">
      <xdr:nvSpPr>
        <xdr:cNvPr id="487" name="テキスト ボックス 486"/>
        <xdr:cNvSpPr txBox="1"/>
      </xdr:nvSpPr>
      <xdr:spPr>
        <a:xfrm>
          <a:off x="8483111" y="167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155918</xdr:rowOff>
    </xdr:from>
    <xdr:to>
      <xdr:col>41</xdr:col>
      <xdr:colOff>101600</xdr:colOff>
      <xdr:row>97</xdr:row>
      <xdr:rowOff>86068</xdr:rowOff>
    </xdr:to>
    <xdr:sp macro="" textlink="">
      <xdr:nvSpPr>
        <xdr:cNvPr id="488" name="楕円 487"/>
        <xdr:cNvSpPr/>
      </xdr:nvSpPr>
      <xdr:spPr>
        <a:xfrm>
          <a:off x="7810500" y="166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77195</xdr:rowOff>
    </xdr:from>
    <xdr:ext cx="534377" cy="259045"/>
    <xdr:sp macro="" textlink="">
      <xdr:nvSpPr>
        <xdr:cNvPr id="489" name="テキスト ボックス 488"/>
        <xdr:cNvSpPr txBox="1"/>
      </xdr:nvSpPr>
      <xdr:spPr>
        <a:xfrm>
          <a:off x="7594111" y="167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91895</xdr:rowOff>
    </xdr:from>
    <xdr:to>
      <xdr:col>36</xdr:col>
      <xdr:colOff>165100</xdr:colOff>
      <xdr:row>97</xdr:row>
      <xdr:rowOff>22045</xdr:rowOff>
    </xdr:to>
    <xdr:sp macro="" textlink="">
      <xdr:nvSpPr>
        <xdr:cNvPr id="490" name="楕円 489"/>
        <xdr:cNvSpPr/>
      </xdr:nvSpPr>
      <xdr:spPr>
        <a:xfrm>
          <a:off x="6921500" y="1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13172</xdr:rowOff>
    </xdr:from>
    <xdr:ext cx="534377" cy="259045"/>
    <xdr:sp macro="" textlink="">
      <xdr:nvSpPr>
        <xdr:cNvPr id="491" name="テキスト ボックス 490"/>
        <xdr:cNvSpPr txBox="1"/>
      </xdr:nvSpPr>
      <xdr:spPr>
        <a:xfrm>
          <a:off x="6705111" y="166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125886</xdr:rowOff>
    </xdr:from>
    <xdr:to>
      <xdr:col>85</xdr:col>
      <xdr:colOff>127000</xdr:colOff>
      <xdr:row>37</xdr:row>
      <xdr:rowOff>151652</xdr:rowOff>
    </xdr:to>
    <xdr:cxnSp macro="">
      <xdr:nvCxnSpPr>
        <xdr:cNvPr id="522" name="直線コネクタ 521"/>
        <xdr:cNvCxnSpPr/>
      </xdr:nvCxnSpPr>
      <xdr:spPr>
        <a:xfrm>
          <a:off x="15481300" y="6469536"/>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6981</xdr:rowOff>
    </xdr:from>
    <xdr:to>
      <xdr:col>81</xdr:col>
      <xdr:colOff>50800</xdr:colOff>
      <xdr:row>37</xdr:row>
      <xdr:rowOff>125886</xdr:rowOff>
    </xdr:to>
    <xdr:cxnSp macro="">
      <xdr:nvCxnSpPr>
        <xdr:cNvPr id="525" name="直線コネクタ 524"/>
        <xdr:cNvCxnSpPr/>
      </xdr:nvCxnSpPr>
      <xdr:spPr>
        <a:xfrm>
          <a:off x="14592300" y="6350631"/>
          <a:ext cx="889000" cy="1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6981</xdr:rowOff>
    </xdr:from>
    <xdr:to>
      <xdr:col>76</xdr:col>
      <xdr:colOff>114300</xdr:colOff>
      <xdr:row>37</xdr:row>
      <xdr:rowOff>96625</xdr:rowOff>
    </xdr:to>
    <xdr:cxnSp macro="">
      <xdr:nvCxnSpPr>
        <xdr:cNvPr id="528" name="直線コネクタ 527"/>
        <xdr:cNvCxnSpPr/>
      </xdr:nvCxnSpPr>
      <xdr:spPr>
        <a:xfrm flipV="1">
          <a:off x="13703300" y="6350631"/>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93339</xdr:rowOff>
    </xdr:from>
    <xdr:ext cx="534377" cy="259045"/>
    <xdr:sp macro="" textlink="">
      <xdr:nvSpPr>
        <xdr:cNvPr id="530" name="テキスト ボックス 529"/>
        <xdr:cNvSpPr txBox="1"/>
      </xdr:nvSpPr>
      <xdr:spPr>
        <a:xfrm>
          <a:off x="14325111" y="64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33352</xdr:rowOff>
    </xdr:from>
    <xdr:to>
      <xdr:col>71</xdr:col>
      <xdr:colOff>177800</xdr:colOff>
      <xdr:row>37</xdr:row>
      <xdr:rowOff>96625</xdr:rowOff>
    </xdr:to>
    <xdr:cxnSp macro="">
      <xdr:nvCxnSpPr>
        <xdr:cNvPr id="531" name="直線コネクタ 530"/>
        <xdr:cNvCxnSpPr/>
      </xdr:nvCxnSpPr>
      <xdr:spPr>
        <a:xfrm>
          <a:off x="12814300" y="6377002"/>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100852</xdr:rowOff>
    </xdr:from>
    <xdr:to>
      <xdr:col>85</xdr:col>
      <xdr:colOff>177800</xdr:colOff>
      <xdr:row>38</xdr:row>
      <xdr:rowOff>31003</xdr:rowOff>
    </xdr:to>
    <xdr:sp macro="" textlink="">
      <xdr:nvSpPr>
        <xdr:cNvPr id="541" name="楕円 540"/>
        <xdr:cNvSpPr/>
      </xdr:nvSpPr>
      <xdr:spPr>
        <a:xfrm>
          <a:off x="16268700" y="6444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79279</xdr:rowOff>
    </xdr:from>
    <xdr:ext cx="534377" cy="259045"/>
    <xdr:sp macro="" textlink="">
      <xdr:nvSpPr>
        <xdr:cNvPr id="542" name="消防費該当値テキスト"/>
        <xdr:cNvSpPr txBox="1"/>
      </xdr:nvSpPr>
      <xdr:spPr>
        <a:xfrm>
          <a:off x="16370300" y="6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75086</xdr:rowOff>
    </xdr:from>
    <xdr:to>
      <xdr:col>81</xdr:col>
      <xdr:colOff>101600</xdr:colOff>
      <xdr:row>38</xdr:row>
      <xdr:rowOff>5236</xdr:rowOff>
    </xdr:to>
    <xdr:sp macro="" textlink="">
      <xdr:nvSpPr>
        <xdr:cNvPr id="543" name="楕円 542"/>
        <xdr:cNvSpPr/>
      </xdr:nvSpPr>
      <xdr:spPr>
        <a:xfrm>
          <a:off x="15430500" y="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167813</xdr:rowOff>
    </xdr:from>
    <xdr:ext cx="534377" cy="259045"/>
    <xdr:sp macro="" textlink="">
      <xdr:nvSpPr>
        <xdr:cNvPr id="544" name="テキスト ボックス 543"/>
        <xdr:cNvSpPr txBox="1"/>
      </xdr:nvSpPr>
      <xdr:spPr>
        <a:xfrm>
          <a:off x="15214111" y="65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127631</xdr:rowOff>
    </xdr:from>
    <xdr:to>
      <xdr:col>76</xdr:col>
      <xdr:colOff>165100</xdr:colOff>
      <xdr:row>37</xdr:row>
      <xdr:rowOff>57781</xdr:rowOff>
    </xdr:to>
    <xdr:sp macro="" textlink="">
      <xdr:nvSpPr>
        <xdr:cNvPr id="545" name="楕円 544"/>
        <xdr:cNvSpPr/>
      </xdr:nvSpPr>
      <xdr:spPr>
        <a:xfrm>
          <a:off x="14541500" y="62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74308</xdr:rowOff>
    </xdr:from>
    <xdr:ext cx="534377" cy="259045"/>
    <xdr:sp macro="" textlink="">
      <xdr:nvSpPr>
        <xdr:cNvPr id="546" name="テキスト ボックス 545"/>
        <xdr:cNvSpPr txBox="1"/>
      </xdr:nvSpPr>
      <xdr:spPr>
        <a:xfrm>
          <a:off x="14325111" y="6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45825</xdr:rowOff>
    </xdr:from>
    <xdr:to>
      <xdr:col>72</xdr:col>
      <xdr:colOff>38100</xdr:colOff>
      <xdr:row>37</xdr:row>
      <xdr:rowOff>147425</xdr:rowOff>
    </xdr:to>
    <xdr:sp macro="" textlink="">
      <xdr:nvSpPr>
        <xdr:cNvPr id="547" name="楕円 546"/>
        <xdr:cNvSpPr/>
      </xdr:nvSpPr>
      <xdr:spPr>
        <a:xfrm>
          <a:off x="13652500" y="6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138552</xdr:rowOff>
    </xdr:from>
    <xdr:ext cx="534377" cy="259045"/>
    <xdr:sp macro="" textlink="">
      <xdr:nvSpPr>
        <xdr:cNvPr id="548" name="テキスト ボックス 547"/>
        <xdr:cNvSpPr txBox="1"/>
      </xdr:nvSpPr>
      <xdr:spPr>
        <a:xfrm>
          <a:off x="13436111" y="64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154002</xdr:rowOff>
    </xdr:from>
    <xdr:to>
      <xdr:col>67</xdr:col>
      <xdr:colOff>101600</xdr:colOff>
      <xdr:row>37</xdr:row>
      <xdr:rowOff>84152</xdr:rowOff>
    </xdr:to>
    <xdr:sp macro="" textlink="">
      <xdr:nvSpPr>
        <xdr:cNvPr id="549" name="楕円 548"/>
        <xdr:cNvSpPr/>
      </xdr:nvSpPr>
      <xdr:spPr>
        <a:xfrm>
          <a:off x="12763500" y="63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100679</xdr:rowOff>
    </xdr:from>
    <xdr:ext cx="534377" cy="259045"/>
    <xdr:sp macro="" textlink="">
      <xdr:nvSpPr>
        <xdr:cNvPr id="550" name="テキスト ボックス 549"/>
        <xdr:cNvSpPr txBox="1"/>
      </xdr:nvSpPr>
      <xdr:spPr>
        <a:xfrm>
          <a:off x="12547111" y="6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75760</xdr:rowOff>
    </xdr:from>
    <xdr:to>
      <xdr:col>85</xdr:col>
      <xdr:colOff>127000</xdr:colOff>
      <xdr:row>56</xdr:row>
      <xdr:rowOff>137185</xdr:rowOff>
    </xdr:to>
    <xdr:cxnSp macro="">
      <xdr:nvCxnSpPr>
        <xdr:cNvPr id="579" name="直線コネクタ 578"/>
        <xdr:cNvCxnSpPr/>
      </xdr:nvCxnSpPr>
      <xdr:spPr>
        <a:xfrm flipV="1">
          <a:off x="15481300" y="9676960"/>
          <a:ext cx="8382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104069</xdr:rowOff>
    </xdr:from>
    <xdr:to>
      <xdr:col>81</xdr:col>
      <xdr:colOff>50800</xdr:colOff>
      <xdr:row>56</xdr:row>
      <xdr:rowOff>137185</xdr:rowOff>
    </xdr:to>
    <xdr:cxnSp macro="">
      <xdr:nvCxnSpPr>
        <xdr:cNvPr id="582" name="直線コネクタ 581"/>
        <xdr:cNvCxnSpPr/>
      </xdr:nvCxnSpPr>
      <xdr:spPr>
        <a:xfrm>
          <a:off x="14592300" y="970526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104069</xdr:rowOff>
    </xdr:from>
    <xdr:to>
      <xdr:col>76</xdr:col>
      <xdr:colOff>114300</xdr:colOff>
      <xdr:row>57</xdr:row>
      <xdr:rowOff>27435</xdr:rowOff>
    </xdr:to>
    <xdr:cxnSp macro="">
      <xdr:nvCxnSpPr>
        <xdr:cNvPr id="585" name="直線コネクタ 584"/>
        <xdr:cNvCxnSpPr/>
      </xdr:nvCxnSpPr>
      <xdr:spPr>
        <a:xfrm flipV="1">
          <a:off x="13703300" y="9705269"/>
          <a:ext cx="889000" cy="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5542</xdr:rowOff>
    </xdr:from>
    <xdr:to>
      <xdr:col>71</xdr:col>
      <xdr:colOff>177800</xdr:colOff>
      <xdr:row>57</xdr:row>
      <xdr:rowOff>27435</xdr:rowOff>
    </xdr:to>
    <xdr:cxnSp macro="">
      <xdr:nvCxnSpPr>
        <xdr:cNvPr id="588" name="直線コネクタ 587"/>
        <xdr:cNvCxnSpPr/>
      </xdr:nvCxnSpPr>
      <xdr:spPr>
        <a:xfrm>
          <a:off x="12814300" y="9778192"/>
          <a:ext cx="8890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0" name="テキスト ボックス 589"/>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24960</xdr:rowOff>
    </xdr:from>
    <xdr:to>
      <xdr:col>85</xdr:col>
      <xdr:colOff>177800</xdr:colOff>
      <xdr:row>56</xdr:row>
      <xdr:rowOff>126560</xdr:rowOff>
    </xdr:to>
    <xdr:sp macro="" textlink="">
      <xdr:nvSpPr>
        <xdr:cNvPr id="598" name="楕円 597"/>
        <xdr:cNvSpPr/>
      </xdr:nvSpPr>
      <xdr:spPr>
        <a:xfrm>
          <a:off x="162687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47837</xdr:rowOff>
    </xdr:from>
    <xdr:ext cx="534377" cy="259045"/>
    <xdr:sp macro="" textlink="">
      <xdr:nvSpPr>
        <xdr:cNvPr id="599" name="教育費該当値テキスト"/>
        <xdr:cNvSpPr txBox="1"/>
      </xdr:nvSpPr>
      <xdr:spPr>
        <a:xfrm>
          <a:off x="16370300" y="94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86385</xdr:rowOff>
    </xdr:from>
    <xdr:to>
      <xdr:col>81</xdr:col>
      <xdr:colOff>101600</xdr:colOff>
      <xdr:row>57</xdr:row>
      <xdr:rowOff>16535</xdr:rowOff>
    </xdr:to>
    <xdr:sp macro="" textlink="">
      <xdr:nvSpPr>
        <xdr:cNvPr id="600" name="楕円 599"/>
        <xdr:cNvSpPr/>
      </xdr:nvSpPr>
      <xdr:spPr>
        <a:xfrm>
          <a:off x="15430500" y="9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7662</xdr:rowOff>
    </xdr:from>
    <xdr:ext cx="534377" cy="259045"/>
    <xdr:sp macro="" textlink="">
      <xdr:nvSpPr>
        <xdr:cNvPr id="601" name="テキスト ボックス 600"/>
        <xdr:cNvSpPr txBox="1"/>
      </xdr:nvSpPr>
      <xdr:spPr>
        <a:xfrm>
          <a:off x="15214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53269</xdr:rowOff>
    </xdr:from>
    <xdr:to>
      <xdr:col>76</xdr:col>
      <xdr:colOff>165100</xdr:colOff>
      <xdr:row>56</xdr:row>
      <xdr:rowOff>154869</xdr:rowOff>
    </xdr:to>
    <xdr:sp macro="" textlink="">
      <xdr:nvSpPr>
        <xdr:cNvPr id="602" name="楕円 601"/>
        <xdr:cNvSpPr/>
      </xdr:nvSpPr>
      <xdr:spPr>
        <a:xfrm>
          <a:off x="14541500" y="9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145996</xdr:rowOff>
    </xdr:from>
    <xdr:ext cx="534377" cy="259045"/>
    <xdr:sp macro="" textlink="">
      <xdr:nvSpPr>
        <xdr:cNvPr id="603" name="テキスト ボックス 602"/>
        <xdr:cNvSpPr txBox="1"/>
      </xdr:nvSpPr>
      <xdr:spPr>
        <a:xfrm>
          <a:off x="14325111" y="97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148085</xdr:rowOff>
    </xdr:from>
    <xdr:to>
      <xdr:col>72</xdr:col>
      <xdr:colOff>38100</xdr:colOff>
      <xdr:row>57</xdr:row>
      <xdr:rowOff>78235</xdr:rowOff>
    </xdr:to>
    <xdr:sp macro="" textlink="">
      <xdr:nvSpPr>
        <xdr:cNvPr id="604" name="楕円 603"/>
        <xdr:cNvSpPr/>
      </xdr:nvSpPr>
      <xdr:spPr>
        <a:xfrm>
          <a:off x="13652500" y="97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69362</xdr:rowOff>
    </xdr:from>
    <xdr:ext cx="534377" cy="259045"/>
    <xdr:sp macro="" textlink="">
      <xdr:nvSpPr>
        <xdr:cNvPr id="605" name="テキスト ボックス 604"/>
        <xdr:cNvSpPr txBox="1"/>
      </xdr:nvSpPr>
      <xdr:spPr>
        <a:xfrm>
          <a:off x="13436111" y="98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126192</xdr:rowOff>
    </xdr:from>
    <xdr:to>
      <xdr:col>67</xdr:col>
      <xdr:colOff>101600</xdr:colOff>
      <xdr:row>57</xdr:row>
      <xdr:rowOff>56342</xdr:rowOff>
    </xdr:to>
    <xdr:sp macro="" textlink="">
      <xdr:nvSpPr>
        <xdr:cNvPr id="606" name="楕円 605"/>
        <xdr:cNvSpPr/>
      </xdr:nvSpPr>
      <xdr:spPr>
        <a:xfrm>
          <a:off x="12763500" y="972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47469</xdr:rowOff>
    </xdr:from>
    <xdr:ext cx="534377" cy="259045"/>
    <xdr:sp macro="" textlink="">
      <xdr:nvSpPr>
        <xdr:cNvPr id="607" name="テキスト ボックス 606"/>
        <xdr:cNvSpPr txBox="1"/>
      </xdr:nvSpPr>
      <xdr:spPr>
        <a:xfrm>
          <a:off x="12547111" y="982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9613</xdr:rowOff>
    </xdr:from>
    <xdr:to>
      <xdr:col>85</xdr:col>
      <xdr:colOff>127000</xdr:colOff>
      <xdr:row>79</xdr:row>
      <xdr:rowOff>16256</xdr:rowOff>
    </xdr:to>
    <xdr:cxnSp macro="">
      <xdr:nvCxnSpPr>
        <xdr:cNvPr id="636" name="直線コネクタ 635"/>
        <xdr:cNvCxnSpPr/>
      </xdr:nvCxnSpPr>
      <xdr:spPr>
        <a:xfrm flipV="1">
          <a:off x="15481300" y="13554163"/>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16256</xdr:rowOff>
    </xdr:from>
    <xdr:to>
      <xdr:col>81</xdr:col>
      <xdr:colOff>50800</xdr:colOff>
      <xdr:row>79</xdr:row>
      <xdr:rowOff>21082</xdr:rowOff>
    </xdr:to>
    <xdr:cxnSp macro="">
      <xdr:nvCxnSpPr>
        <xdr:cNvPr id="639" name="直線コネクタ 638"/>
        <xdr:cNvCxnSpPr/>
      </xdr:nvCxnSpPr>
      <xdr:spPr>
        <a:xfrm flipV="1">
          <a:off x="14592300" y="135608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21082</xdr:rowOff>
    </xdr:from>
    <xdr:to>
      <xdr:col>76</xdr:col>
      <xdr:colOff>114300</xdr:colOff>
      <xdr:row>79</xdr:row>
      <xdr:rowOff>22440</xdr:rowOff>
    </xdr:to>
    <xdr:cxnSp macro="">
      <xdr:nvCxnSpPr>
        <xdr:cNvPr id="642" name="直線コネクタ 641"/>
        <xdr:cNvCxnSpPr/>
      </xdr:nvCxnSpPr>
      <xdr:spPr>
        <a:xfrm flipV="1">
          <a:off x="13703300" y="13565632"/>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22440</xdr:rowOff>
    </xdr:from>
    <xdr:to>
      <xdr:col>71</xdr:col>
      <xdr:colOff>177800</xdr:colOff>
      <xdr:row>79</xdr:row>
      <xdr:rowOff>34925</xdr:rowOff>
    </xdr:to>
    <xdr:cxnSp macro="">
      <xdr:nvCxnSpPr>
        <xdr:cNvPr id="645" name="直線コネクタ 644"/>
        <xdr:cNvCxnSpPr/>
      </xdr:nvCxnSpPr>
      <xdr:spPr>
        <a:xfrm flipV="1">
          <a:off x="12814300" y="13566990"/>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130263</xdr:rowOff>
    </xdr:from>
    <xdr:to>
      <xdr:col>85</xdr:col>
      <xdr:colOff>177800</xdr:colOff>
      <xdr:row>79</xdr:row>
      <xdr:rowOff>60413</xdr:rowOff>
    </xdr:to>
    <xdr:sp macro="" textlink="">
      <xdr:nvSpPr>
        <xdr:cNvPr id="655" name="楕円 654"/>
        <xdr:cNvSpPr/>
      </xdr:nvSpPr>
      <xdr:spPr>
        <a:xfrm>
          <a:off x="16268700" y="135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136906</xdr:rowOff>
    </xdr:from>
    <xdr:to>
      <xdr:col>81</xdr:col>
      <xdr:colOff>101600</xdr:colOff>
      <xdr:row>79</xdr:row>
      <xdr:rowOff>67056</xdr:rowOff>
    </xdr:to>
    <xdr:sp macro="" textlink="">
      <xdr:nvSpPr>
        <xdr:cNvPr id="657" name="楕円 656"/>
        <xdr:cNvSpPr/>
      </xdr:nvSpPr>
      <xdr:spPr>
        <a:xfrm>
          <a:off x="154305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58183</xdr:rowOff>
    </xdr:from>
    <xdr:ext cx="469744" cy="259045"/>
    <xdr:sp macro="" textlink="">
      <xdr:nvSpPr>
        <xdr:cNvPr id="658" name="テキスト ボックス 657"/>
        <xdr:cNvSpPr txBox="1"/>
      </xdr:nvSpPr>
      <xdr:spPr>
        <a:xfrm>
          <a:off x="15246428"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141732</xdr:rowOff>
    </xdr:from>
    <xdr:to>
      <xdr:col>76</xdr:col>
      <xdr:colOff>165100</xdr:colOff>
      <xdr:row>79</xdr:row>
      <xdr:rowOff>71882</xdr:rowOff>
    </xdr:to>
    <xdr:sp macro="" textlink="">
      <xdr:nvSpPr>
        <xdr:cNvPr id="659" name="楕円 658"/>
        <xdr:cNvSpPr/>
      </xdr:nvSpPr>
      <xdr:spPr>
        <a:xfrm>
          <a:off x="14541500" y="135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63009</xdr:rowOff>
    </xdr:from>
    <xdr:ext cx="469744" cy="259045"/>
    <xdr:sp macro="" textlink="">
      <xdr:nvSpPr>
        <xdr:cNvPr id="660" name="テキスト ボックス 659"/>
        <xdr:cNvSpPr txBox="1"/>
      </xdr:nvSpPr>
      <xdr:spPr>
        <a:xfrm>
          <a:off x="14357428" y="136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143090</xdr:rowOff>
    </xdr:from>
    <xdr:to>
      <xdr:col>72</xdr:col>
      <xdr:colOff>38100</xdr:colOff>
      <xdr:row>79</xdr:row>
      <xdr:rowOff>73240</xdr:rowOff>
    </xdr:to>
    <xdr:sp macro="" textlink="">
      <xdr:nvSpPr>
        <xdr:cNvPr id="661" name="楕円 660"/>
        <xdr:cNvSpPr/>
      </xdr:nvSpPr>
      <xdr:spPr>
        <a:xfrm>
          <a:off x="13652500" y="135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64367</xdr:rowOff>
    </xdr:from>
    <xdr:ext cx="469744" cy="259045"/>
    <xdr:sp macro="" textlink="">
      <xdr:nvSpPr>
        <xdr:cNvPr id="662" name="テキスト ボックス 661"/>
        <xdr:cNvSpPr txBox="1"/>
      </xdr:nvSpPr>
      <xdr:spPr>
        <a:xfrm>
          <a:off x="13468428" y="1360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155575</xdr:rowOff>
    </xdr:from>
    <xdr:to>
      <xdr:col>67</xdr:col>
      <xdr:colOff>101600</xdr:colOff>
      <xdr:row>79</xdr:row>
      <xdr:rowOff>85725</xdr:rowOff>
    </xdr:to>
    <xdr:sp macro="" textlink="">
      <xdr:nvSpPr>
        <xdr:cNvPr id="663" name="楕円 662"/>
        <xdr:cNvSpPr/>
      </xdr:nvSpPr>
      <xdr:spPr>
        <a:xfrm>
          <a:off x="12763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76852</xdr:rowOff>
    </xdr:from>
    <xdr:ext cx="378565" cy="259045"/>
    <xdr:sp macro="" textlink="">
      <xdr:nvSpPr>
        <xdr:cNvPr id="664" name="テキスト ボックス 663"/>
        <xdr:cNvSpPr txBox="1"/>
      </xdr:nvSpPr>
      <xdr:spPr>
        <a:xfrm>
          <a:off x="12625017" y="1362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81224</xdr:rowOff>
    </xdr:from>
    <xdr:to>
      <xdr:col>85</xdr:col>
      <xdr:colOff>127000</xdr:colOff>
      <xdr:row>97</xdr:row>
      <xdr:rowOff>85975</xdr:rowOff>
    </xdr:to>
    <xdr:cxnSp macro="">
      <xdr:nvCxnSpPr>
        <xdr:cNvPr id="693" name="直線コネクタ 692"/>
        <xdr:cNvCxnSpPr/>
      </xdr:nvCxnSpPr>
      <xdr:spPr>
        <a:xfrm flipV="1">
          <a:off x="15481300" y="16711874"/>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83956</xdr:rowOff>
    </xdr:from>
    <xdr:to>
      <xdr:col>81</xdr:col>
      <xdr:colOff>50800</xdr:colOff>
      <xdr:row>97</xdr:row>
      <xdr:rowOff>85975</xdr:rowOff>
    </xdr:to>
    <xdr:cxnSp macro="">
      <xdr:nvCxnSpPr>
        <xdr:cNvPr id="696" name="直線コネクタ 695"/>
        <xdr:cNvCxnSpPr/>
      </xdr:nvCxnSpPr>
      <xdr:spPr>
        <a:xfrm>
          <a:off x="14592300" y="1671460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83956</xdr:rowOff>
    </xdr:from>
    <xdr:to>
      <xdr:col>76</xdr:col>
      <xdr:colOff>114300</xdr:colOff>
      <xdr:row>97</xdr:row>
      <xdr:rowOff>87621</xdr:rowOff>
    </xdr:to>
    <xdr:cxnSp macro="">
      <xdr:nvCxnSpPr>
        <xdr:cNvPr id="699" name="直線コネクタ 698"/>
        <xdr:cNvCxnSpPr/>
      </xdr:nvCxnSpPr>
      <xdr:spPr>
        <a:xfrm flipV="1">
          <a:off x="13703300" y="16714606"/>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87621</xdr:rowOff>
    </xdr:from>
    <xdr:to>
      <xdr:col>71</xdr:col>
      <xdr:colOff>177800</xdr:colOff>
      <xdr:row>97</xdr:row>
      <xdr:rowOff>95256</xdr:rowOff>
    </xdr:to>
    <xdr:cxnSp macro="">
      <xdr:nvCxnSpPr>
        <xdr:cNvPr id="702" name="直線コネクタ 701"/>
        <xdr:cNvCxnSpPr/>
      </xdr:nvCxnSpPr>
      <xdr:spPr>
        <a:xfrm flipV="1">
          <a:off x="12814300" y="1671827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30424</xdr:rowOff>
    </xdr:from>
    <xdr:to>
      <xdr:col>85</xdr:col>
      <xdr:colOff>177800</xdr:colOff>
      <xdr:row>97</xdr:row>
      <xdr:rowOff>132024</xdr:rowOff>
    </xdr:to>
    <xdr:sp macro="" textlink="">
      <xdr:nvSpPr>
        <xdr:cNvPr id="712" name="楕円 711"/>
        <xdr:cNvSpPr/>
      </xdr:nvSpPr>
      <xdr:spPr>
        <a:xfrm>
          <a:off x="16268700" y="1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53301</xdr:rowOff>
    </xdr:from>
    <xdr:ext cx="534377" cy="259045"/>
    <xdr:sp macro="" textlink="">
      <xdr:nvSpPr>
        <xdr:cNvPr id="713" name="公債費該当値テキスト"/>
        <xdr:cNvSpPr txBox="1"/>
      </xdr:nvSpPr>
      <xdr:spPr>
        <a:xfrm>
          <a:off x="16370300" y="165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35175</xdr:rowOff>
    </xdr:from>
    <xdr:to>
      <xdr:col>81</xdr:col>
      <xdr:colOff>101600</xdr:colOff>
      <xdr:row>97</xdr:row>
      <xdr:rowOff>136775</xdr:rowOff>
    </xdr:to>
    <xdr:sp macro="" textlink="">
      <xdr:nvSpPr>
        <xdr:cNvPr id="714" name="楕円 713"/>
        <xdr:cNvSpPr/>
      </xdr:nvSpPr>
      <xdr:spPr>
        <a:xfrm>
          <a:off x="15430500" y="16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153302</xdr:rowOff>
    </xdr:from>
    <xdr:ext cx="534377" cy="259045"/>
    <xdr:sp macro="" textlink="">
      <xdr:nvSpPr>
        <xdr:cNvPr id="715" name="テキスト ボックス 714"/>
        <xdr:cNvSpPr txBox="1"/>
      </xdr:nvSpPr>
      <xdr:spPr>
        <a:xfrm>
          <a:off x="15214111" y="164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33156</xdr:rowOff>
    </xdr:from>
    <xdr:to>
      <xdr:col>76</xdr:col>
      <xdr:colOff>165100</xdr:colOff>
      <xdr:row>97</xdr:row>
      <xdr:rowOff>134756</xdr:rowOff>
    </xdr:to>
    <xdr:sp macro="" textlink="">
      <xdr:nvSpPr>
        <xdr:cNvPr id="716" name="楕円 715"/>
        <xdr:cNvSpPr/>
      </xdr:nvSpPr>
      <xdr:spPr>
        <a:xfrm>
          <a:off x="14541500" y="166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151283</xdr:rowOff>
    </xdr:from>
    <xdr:ext cx="534377" cy="259045"/>
    <xdr:sp macro="" textlink="">
      <xdr:nvSpPr>
        <xdr:cNvPr id="717" name="テキスト ボックス 716"/>
        <xdr:cNvSpPr txBox="1"/>
      </xdr:nvSpPr>
      <xdr:spPr>
        <a:xfrm>
          <a:off x="14325111" y="164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36821</xdr:rowOff>
    </xdr:from>
    <xdr:to>
      <xdr:col>72</xdr:col>
      <xdr:colOff>38100</xdr:colOff>
      <xdr:row>97</xdr:row>
      <xdr:rowOff>138421</xdr:rowOff>
    </xdr:to>
    <xdr:sp macro="" textlink="">
      <xdr:nvSpPr>
        <xdr:cNvPr id="718" name="楕円 717"/>
        <xdr:cNvSpPr/>
      </xdr:nvSpPr>
      <xdr:spPr>
        <a:xfrm>
          <a:off x="13652500" y="16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154948</xdr:rowOff>
    </xdr:from>
    <xdr:ext cx="534377" cy="259045"/>
    <xdr:sp macro="" textlink="">
      <xdr:nvSpPr>
        <xdr:cNvPr id="719" name="テキスト ボックス 718"/>
        <xdr:cNvSpPr txBox="1"/>
      </xdr:nvSpPr>
      <xdr:spPr>
        <a:xfrm>
          <a:off x="13436111" y="16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44456</xdr:rowOff>
    </xdr:from>
    <xdr:to>
      <xdr:col>67</xdr:col>
      <xdr:colOff>101600</xdr:colOff>
      <xdr:row>97</xdr:row>
      <xdr:rowOff>146056</xdr:rowOff>
    </xdr:to>
    <xdr:sp macro="" textlink="">
      <xdr:nvSpPr>
        <xdr:cNvPr id="720" name="楕円 719"/>
        <xdr:cNvSpPr/>
      </xdr:nvSpPr>
      <xdr:spPr>
        <a:xfrm>
          <a:off x="12763500" y="166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162583</xdr:rowOff>
    </xdr:from>
    <xdr:ext cx="534377" cy="259045"/>
    <xdr:sp macro="" textlink="">
      <xdr:nvSpPr>
        <xdr:cNvPr id="721" name="テキスト ボックス 720"/>
        <xdr:cNvSpPr txBox="1"/>
      </xdr:nvSpPr>
      <xdr:spPr>
        <a:xfrm>
          <a:off x="12547111" y="164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総務費は住民一人当たり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183,223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円となっており、類似団体と比較して高い水準となっている。これは、ふるさと納税制度を活用した寄附金を基金へ積み立てたことによるものである。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226,157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前年度より減少しているが、依然として</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の中でも一人当たりコストが上位の状況となっている。これは、本市振興計画の重点プロジェクト「健康づくり日本一の推進」及び「子育て日本一のまちづくり」に、取り組んできたことによるものである更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金生活者等支援臨時福祉給付金及び臨時福祉給付金が実施されたこと、また、生活保護費にかかる扶助について、被保護者のうち人工透析患者に係る医療費が、単価及び人数の増加に伴い大幅に増加したこと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衛生費は住民一人当たり</a:t>
          </a:r>
          <a:r>
            <a:rPr kumimoji="1" lang="en-US" altLang="ja-JP" sz="1100" baseline="0">
              <a:solidFill>
                <a:schemeClr val="dk1"/>
              </a:solidFill>
              <a:effectLst/>
              <a:latin typeface="+mn-lt"/>
              <a:ea typeface="+mn-ea"/>
              <a:cs typeface="+mn-cs"/>
            </a:rPr>
            <a:t>36,568</a:t>
          </a:r>
          <a:r>
            <a:rPr kumimoji="1" lang="ja-JP" altLang="ja-JP" sz="1100" baseline="0">
              <a:solidFill>
                <a:schemeClr val="dk1"/>
              </a:solidFill>
              <a:effectLst/>
              <a:latin typeface="+mn-lt"/>
              <a:ea typeface="+mn-ea"/>
              <a:cs typeface="+mn-cs"/>
            </a:rPr>
            <a:t>円となっており、類似団体と比較して低い水準となっている。これは、市におけるごみの再資源化日本一により、歳出のコスト削減によるものである。</a:t>
          </a:r>
          <a:endParaRPr lang="ja-JP" altLang="ja-JP">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農林水産業費は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90,959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類似団体と比較して高い水準となっている。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これは、森林整備・林業木材産業活性化推進事業等により事業費が増加したことによるものである。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商工費</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79,782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円となっており、類似団体と比較して高い水準となっている。これは、ふるさと納税</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事業の拡充や企業誘致推進事業補助金等が増加したことによるものである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今後</a:t>
          </a:r>
          <a:r>
            <a:rPr kumimoji="1" lang="ja-JP" altLang="en-US" sz="1100" baseline="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事務事業の見直しや歳出の抑制を行い</a:t>
          </a:r>
          <a:r>
            <a:rPr kumimoji="1" lang="ja-JP" altLang="ja-JP" sz="1100" baseline="0">
              <a:solidFill>
                <a:schemeClr val="dk1"/>
              </a:solidFill>
              <a:effectLst/>
              <a:latin typeface="+mn-lt"/>
              <a:ea typeface="+mn-ea"/>
              <a:cs typeface="+mn-cs"/>
            </a:rPr>
            <a:t>、住民一人当たりのコストを下げることで持続可能な財政運営を図る。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財政調整基金残高については取り崩しはなく、預金利子及びふるさと納税制度を活用した基金との財源組替による積立てにより増加した。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実質収支額は前年度と比較し、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万円の増、標準財政規模に占める割合では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実質単年度収支については単年度収支が昨年度と比較し、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引続き自主財源の確保に努めるとともに、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事務事業の見直しや歳出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財政の健全化に努める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すべての会計において実質収支は黒字であり、実質赤字額は生じていない。今後も集中改革プランを着実に実施し、事務事業の見直しや歳出を抑制するとともに、自主財源の確保に取り組む。</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27270943</v>
      </c>
      <c r="BO4" s="441"/>
      <c r="BP4" s="441"/>
      <c r="BQ4" s="441"/>
      <c r="BR4" s="441"/>
      <c r="BS4" s="441"/>
      <c r="BT4" s="441"/>
      <c r="BU4" s="442"/>
      <c r="BV4" s="440">
        <v>24925040</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26626128</v>
      </c>
      <c r="BO5" s="446"/>
      <c r="BP5" s="446"/>
      <c r="BQ5" s="446"/>
      <c r="BR5" s="446"/>
      <c r="BS5" s="446"/>
      <c r="BT5" s="446"/>
      <c r="BU5" s="447"/>
      <c r="BV5" s="445">
        <v>24318394</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88.8</v>
      </c>
      <c r="CU5" s="416"/>
      <c r="CV5" s="416"/>
      <c r="CW5" s="416"/>
      <c r="CX5" s="416"/>
      <c r="CY5" s="416"/>
      <c r="CZ5" s="416"/>
      <c r="DA5" s="417"/>
      <c r="DB5" s="415">
        <v>88.8</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644815</v>
      </c>
      <c r="BO6" s="446"/>
      <c r="BP6" s="446"/>
      <c r="BQ6" s="446"/>
      <c r="BR6" s="446"/>
      <c r="BS6" s="446"/>
      <c r="BT6" s="446"/>
      <c r="BU6" s="447"/>
      <c r="BV6" s="445">
        <v>606646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92.9</v>
      </c>
      <c r="CU6" s="596"/>
      <c r="CV6" s="596"/>
      <c r="CW6" s="596"/>
      <c r="CX6" s="596"/>
      <c r="CY6" s="596"/>
      <c r="CZ6" s="596"/>
      <c r="DA6" s="597"/>
      <c r="DB6" s="595">
        <v>92.8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16917</v>
      </c>
      <c r="BO7" s="446"/>
      <c r="BP7" s="446"/>
      <c r="BQ7" s="446"/>
      <c r="BR7" s="446"/>
      <c r="BS7" s="446"/>
      <c r="BT7" s="446"/>
      <c r="BU7" s="447"/>
      <c r="BV7" s="445">
        <v>13945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11266890</v>
      </c>
      <c r="CU7" s="446"/>
      <c r="CV7" s="446"/>
      <c r="CW7" s="446"/>
      <c r="CX7" s="446"/>
      <c r="CY7" s="446"/>
      <c r="CZ7" s="446"/>
      <c r="DA7" s="447"/>
      <c r="DB7" s="445">
        <v>11459961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86</v>
      </c>
      <c r="AV8" s="503"/>
      <c r="AW8" s="503"/>
      <c r="AX8" s="503"/>
      <c r="AY8" s="425" t="s">
        <v>102</v>
      </c>
      <c r="AZ8" s="426"/>
      <c r="BA8" s="426"/>
      <c r="BB8" s="426"/>
      <c r="BC8" s="426"/>
      <c r="BD8" s="426"/>
      <c r="BE8" s="426"/>
      <c r="BF8" s="426"/>
      <c r="BG8" s="426"/>
      <c r="BH8" s="426"/>
      <c r="BI8" s="426"/>
      <c r="BJ8" s="426"/>
      <c r="BK8" s="426"/>
      <c r="BL8" s="426"/>
      <c r="BM8" s="427"/>
      <c r="BN8" s="445">
        <v>627898</v>
      </c>
      <c r="BO8" s="446"/>
      <c r="BP8" s="446"/>
      <c r="BQ8" s="446"/>
      <c r="BR8" s="446"/>
      <c r="BS8" s="446"/>
      <c r="BT8" s="446"/>
      <c r="BU8" s="447"/>
      <c r="BV8" s="445">
        <v>592701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31479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86</v>
      </c>
      <c r="AV9" s="503"/>
      <c r="AW9" s="503"/>
      <c r="AX9" s="503"/>
      <c r="AY9" s="425" t="s">
        <v>108</v>
      </c>
      <c r="AZ9" s="426"/>
      <c r="BA9" s="426"/>
      <c r="BB9" s="426"/>
      <c r="BC9" s="426"/>
      <c r="BD9" s="426"/>
      <c r="BE9" s="426"/>
      <c r="BF9" s="426"/>
      <c r="BG9" s="426"/>
      <c r="BH9" s="426"/>
      <c r="BI9" s="426"/>
      <c r="BJ9" s="426"/>
      <c r="BK9" s="426"/>
      <c r="BL9" s="426"/>
      <c r="BM9" s="427"/>
      <c r="BN9" s="445">
        <v>35197</v>
      </c>
      <c r="BO9" s="446"/>
      <c r="BP9" s="446"/>
      <c r="BQ9" s="446"/>
      <c r="BR9" s="446"/>
      <c r="BS9" s="446"/>
      <c r="BT9" s="446"/>
      <c r="BU9" s="447"/>
      <c r="BV9" s="445">
        <v>90198</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19.600000000000001</v>
      </c>
      <c r="CU9" s="416"/>
      <c r="CV9" s="416"/>
      <c r="CW9" s="416"/>
      <c r="CX9" s="416"/>
      <c r="CY9" s="416"/>
      <c r="CZ9" s="416"/>
      <c r="DA9" s="417"/>
      <c r="DB9" s="415">
        <v>19.399999999999999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33034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48279</v>
      </c>
      <c r="BO10" s="446"/>
      <c r="BP10" s="446"/>
      <c r="BQ10" s="446"/>
      <c r="BR10" s="446"/>
      <c r="BS10" s="446"/>
      <c r="BT10" s="446"/>
      <c r="BU10" s="447"/>
      <c r="BV10" s="445">
        <v>23253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32021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31711</v>
      </c>
      <c r="S13" s="549"/>
      <c r="T13" s="549"/>
      <c r="U13" s="549"/>
      <c r="V13" s="550"/>
      <c r="W13" s="536" t="s">
        <v>131</v>
      </c>
      <c r="X13" s="458"/>
      <c r="Y13" s="458"/>
      <c r="Z13" s="458"/>
      <c r="AA13" s="458"/>
      <c r="AB13" s="459"/>
      <c r="AC13" s="421">
        <v>3395</v>
      </c>
      <c r="AD13" s="422"/>
      <c r="AE13" s="422"/>
      <c r="AF13" s="422"/>
      <c r="AG13" s="423"/>
      <c r="AH13" s="421">
        <v>3731</v>
      </c>
      <c r="AI13" s="422"/>
      <c r="AJ13" s="422"/>
      <c r="AK13" s="422"/>
      <c r="AL13" s="424"/>
      <c r="AM13" s="514" t="s">
        <v>132</v>
      </c>
      <c r="AN13" s="419"/>
      <c r="AO13" s="419"/>
      <c r="AP13" s="419"/>
      <c r="AQ13" s="419"/>
      <c r="AR13" s="419"/>
      <c r="AS13" s="419"/>
      <c r="AT13" s="420"/>
      <c r="AU13" s="502" t="s">
        <v>112</v>
      </c>
      <c r="AV13" s="503"/>
      <c r="AW13" s="503"/>
      <c r="AX13" s="503"/>
      <c r="AY13" s="425" t="s">
        <v>133</v>
      </c>
      <c r="AZ13" s="426"/>
      <c r="BA13" s="426"/>
      <c r="BB13" s="426"/>
      <c r="BC13" s="426"/>
      <c r="BD13" s="426"/>
      <c r="BE13" s="426"/>
      <c r="BF13" s="426"/>
      <c r="BG13" s="426"/>
      <c r="BH13" s="426"/>
      <c r="BI13" s="426"/>
      <c r="BJ13" s="426"/>
      <c r="BK13" s="426"/>
      <c r="BL13" s="426"/>
      <c r="BM13" s="427"/>
      <c r="BN13" s="445">
        <v>83476</v>
      </c>
      <c r="BO13" s="446"/>
      <c r="BP13" s="446"/>
      <c r="BQ13" s="446"/>
      <c r="BR13" s="446"/>
      <c r="BS13" s="446"/>
      <c r="BT13" s="446"/>
      <c r="BU13" s="447"/>
      <c r="BV13" s="445">
        <v>113451</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9.9</v>
      </c>
      <c r="CU13" s="416"/>
      <c r="CV13" s="416"/>
      <c r="CW13" s="416"/>
      <c r="CX13" s="416"/>
      <c r="CY13" s="416"/>
      <c r="CZ13" s="416"/>
      <c r="DA13" s="417"/>
      <c r="DB13" s="415">
        <v>9.6999999999999993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32415</v>
      </c>
      <c r="S14" s="549"/>
      <c r="T14" s="549"/>
      <c r="U14" s="549"/>
      <c r="V14" s="550"/>
      <c r="W14" s="551"/>
      <c r="X14" s="461"/>
      <c r="Y14" s="461"/>
      <c r="Z14" s="461"/>
      <c r="AA14" s="461"/>
      <c r="AB14" s="462"/>
      <c r="AC14" s="541">
        <v>22.3</v>
      </c>
      <c r="AD14" s="542"/>
      <c r="AE14" s="542"/>
      <c r="AF14" s="542"/>
      <c r="AG14" s="543"/>
      <c r="AH14" s="541">
        <v>24.4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34.1</v>
      </c>
      <c r="CU14" s="553"/>
      <c r="CV14" s="553"/>
      <c r="CW14" s="553"/>
      <c r="CX14" s="553"/>
      <c r="CY14" s="553"/>
      <c r="CZ14" s="553"/>
      <c r="DA14" s="554"/>
      <c r="DB14" s="552">
        <v>44.7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32140</v>
      </c>
      <c r="S15" s="549"/>
      <c r="T15" s="549"/>
      <c r="U15" s="549"/>
      <c r="V15" s="550"/>
      <c r="W15" s="536" t="s">
        <v>137</v>
      </c>
      <c r="X15" s="458"/>
      <c r="Y15" s="458"/>
      <c r="Z15" s="458"/>
      <c r="AA15" s="458"/>
      <c r="AB15" s="459"/>
      <c r="AC15" s="421">
        <v>2971</v>
      </c>
      <c r="AD15" s="422"/>
      <c r="AE15" s="422"/>
      <c r="AF15" s="422"/>
      <c r="AG15" s="423"/>
      <c r="AH15" s="421">
        <v>3111</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3542083</v>
      </c>
      <c r="BO15" s="441"/>
      <c r="BP15" s="441"/>
      <c r="BQ15" s="441"/>
      <c r="BR15" s="441"/>
      <c r="BS15" s="441"/>
      <c r="BT15" s="441"/>
      <c r="BU15" s="442"/>
      <c r="BV15" s="440">
        <v>3452165</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19.5</v>
      </c>
      <c r="AD16" s="542"/>
      <c r="AE16" s="542"/>
      <c r="AF16" s="542"/>
      <c r="AG16" s="543"/>
      <c r="AH16" s="541">
        <v>20.399999999999999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9399990</v>
      </c>
      <c r="BO16" s="446"/>
      <c r="BP16" s="446"/>
      <c r="BQ16" s="446"/>
      <c r="BR16" s="446"/>
      <c r="BS16" s="446"/>
      <c r="BT16" s="446"/>
      <c r="BU16" s="447"/>
      <c r="BV16" s="445">
        <v>9447342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8856</v>
      </c>
      <c r="AD17" s="422"/>
      <c r="AE17" s="422"/>
      <c r="AF17" s="422"/>
      <c r="AG17" s="423"/>
      <c r="AH17" s="421">
        <v>8441</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4480261</v>
      </c>
      <c r="BO17" s="446"/>
      <c r="BP17" s="446"/>
      <c r="BQ17" s="446"/>
      <c r="BR17" s="446"/>
      <c r="BS17" s="446"/>
      <c r="BT17" s="446"/>
      <c r="BU17" s="447"/>
      <c r="BV17" s="445">
        <v>4348192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290.27999999999997</v>
      </c>
      <c r="M18" s="510"/>
      <c r="N18" s="510"/>
      <c r="O18" s="510"/>
      <c r="P18" s="510"/>
      <c r="Q18" s="510"/>
      <c r="R18" s="511"/>
      <c r="S18" s="511"/>
      <c r="T18" s="511"/>
      <c r="U18" s="511"/>
      <c r="V18" s="512"/>
      <c r="W18" s="526"/>
      <c r="X18" s="527"/>
      <c r="Y18" s="527"/>
      <c r="Z18" s="527"/>
      <c r="AA18" s="527"/>
      <c r="AB18" s="537"/>
      <c r="AC18" s="409">
        <v>58.2</v>
      </c>
      <c r="AD18" s="410"/>
      <c r="AE18" s="410"/>
      <c r="AF18" s="410"/>
      <c r="AG18" s="513"/>
      <c r="AH18" s="409">
        <v>55.2</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10178499</v>
      </c>
      <c r="BO18" s="446"/>
      <c r="BP18" s="446"/>
      <c r="BQ18" s="446"/>
      <c r="BR18" s="446"/>
      <c r="BS18" s="446"/>
      <c r="BT18" s="446"/>
      <c r="BU18" s="447"/>
      <c r="BV18" s="445">
        <v>10334724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108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12890664</v>
      </c>
      <c r="BO19" s="446"/>
      <c r="BP19" s="446"/>
      <c r="BQ19" s="446"/>
      <c r="BR19" s="446"/>
      <c r="BS19" s="446"/>
      <c r="BT19" s="446"/>
      <c r="BU19" s="447"/>
      <c r="BV19" s="445">
        <v>12993235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13869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23630301</v>
      </c>
      <c r="BO23" s="446"/>
      <c r="BP23" s="446"/>
      <c r="BQ23" s="446"/>
      <c r="BR23" s="446"/>
      <c r="BS23" s="446"/>
      <c r="BT23" s="446"/>
      <c r="BU23" s="447"/>
      <c r="BV23" s="445">
        <v>23858628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8310</v>
      </c>
      <c r="R24" s="422"/>
      <c r="S24" s="422"/>
      <c r="T24" s="422"/>
      <c r="U24" s="422"/>
      <c r="V24" s="423"/>
      <c r="W24" s="487"/>
      <c r="X24" s="478"/>
      <c r="Y24" s="479"/>
      <c r="Z24" s="418" t="s">
        <v>161</v>
      </c>
      <c r="AA24" s="419"/>
      <c r="AB24" s="419"/>
      <c r="AC24" s="419"/>
      <c r="AD24" s="419"/>
      <c r="AE24" s="419"/>
      <c r="AF24" s="419"/>
      <c r="AG24" s="420"/>
      <c r="AH24" s="421">
        <v>287</v>
      </c>
      <c r="AI24" s="422"/>
      <c r="AJ24" s="422"/>
      <c r="AK24" s="422"/>
      <c r="AL24" s="423"/>
      <c r="AM24" s="421">
        <v>913808</v>
      </c>
      <c r="AN24" s="422"/>
      <c r="AO24" s="422"/>
      <c r="AP24" s="422"/>
      <c r="AQ24" s="422"/>
      <c r="AR24" s="423"/>
      <c r="AS24" s="421">
        <v>3184</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15634865</v>
      </c>
      <c r="BO24" s="446"/>
      <c r="BP24" s="446"/>
      <c r="BQ24" s="446"/>
      <c r="BR24" s="446"/>
      <c r="BS24" s="446"/>
      <c r="BT24" s="446"/>
      <c r="BU24" s="447"/>
      <c r="BV24" s="445">
        <v>16290800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2</v>
      </c>
      <c r="M25" s="422"/>
      <c r="N25" s="422"/>
      <c r="O25" s="422"/>
      <c r="P25" s="423"/>
      <c r="Q25" s="421">
        <v>6540</v>
      </c>
      <c r="R25" s="422"/>
      <c r="S25" s="422"/>
      <c r="T25" s="422"/>
      <c r="U25" s="422"/>
      <c r="V25" s="423"/>
      <c r="W25" s="487"/>
      <c r="X25" s="478"/>
      <c r="Y25" s="479"/>
      <c r="Z25" s="418" t="s">
        <v>164</v>
      </c>
      <c r="AA25" s="419"/>
      <c r="AB25" s="419"/>
      <c r="AC25" s="419"/>
      <c r="AD25" s="419"/>
      <c r="AE25" s="419"/>
      <c r="AF25" s="419"/>
      <c r="AG25" s="420"/>
      <c r="AH25" s="421" t="s">
        <v>165</v>
      </c>
      <c r="AI25" s="422"/>
      <c r="AJ25" s="422"/>
      <c r="AK25" s="422"/>
      <c r="AL25" s="423"/>
      <c r="AM25" s="421" t="s">
        <v>165</v>
      </c>
      <c r="AN25" s="422"/>
      <c r="AO25" s="422"/>
      <c r="AP25" s="422"/>
      <c r="AQ25" s="422"/>
      <c r="AR25" s="423"/>
      <c r="AS25" s="421" t="s">
        <v>165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726186</v>
      </c>
      <c r="BO25" s="441"/>
      <c r="BP25" s="441"/>
      <c r="BQ25" s="441"/>
      <c r="BR25" s="441"/>
      <c r="BS25" s="441"/>
      <c r="BT25" s="441"/>
      <c r="BU25" s="442"/>
      <c r="BV25" s="440">
        <v>1053899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6100</v>
      </c>
      <c r="R26" s="422"/>
      <c r="S26" s="422"/>
      <c r="T26" s="422"/>
      <c r="U26" s="422"/>
      <c r="V26" s="423"/>
      <c r="W26" s="487"/>
      <c r="X26" s="478"/>
      <c r="Y26" s="479"/>
      <c r="Z26" s="418" t="s">
        <v>168</v>
      </c>
      <c r="AA26" s="500"/>
      <c r="AB26" s="500"/>
      <c r="AC26" s="500"/>
      <c r="AD26" s="500"/>
      <c r="AE26" s="500"/>
      <c r="AF26" s="500"/>
      <c r="AG26" s="501"/>
      <c r="AH26" s="421">
        <v>1</v>
      </c>
      <c r="AI26" s="422"/>
      <c r="AJ26" s="422"/>
      <c r="AK26" s="422"/>
      <c r="AL26" s="423"/>
      <c r="AM26" s="421" t="s">
        <v>169</v>
      </c>
      <c r="AN26" s="422"/>
      <c r="AO26" s="422"/>
      <c r="AP26" s="422"/>
      <c r="AQ26" s="422"/>
      <c r="AR26" s="423"/>
      <c r="AS26" s="421" t="s">
        <v>169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3947</v>
      </c>
      <c r="R27" s="422"/>
      <c r="S27" s="422"/>
      <c r="T27" s="422"/>
      <c r="U27" s="422"/>
      <c r="V27" s="423"/>
      <c r="W27" s="487"/>
      <c r="X27" s="478"/>
      <c r="Y27" s="479"/>
      <c r="Z27" s="418" t="s">
        <v>173</v>
      </c>
      <c r="AA27" s="419"/>
      <c r="AB27" s="419"/>
      <c r="AC27" s="419"/>
      <c r="AD27" s="419"/>
      <c r="AE27" s="419"/>
      <c r="AF27" s="419"/>
      <c r="AG27" s="420"/>
      <c r="AH27" s="421">
        <v>5</v>
      </c>
      <c r="AI27" s="422"/>
      <c r="AJ27" s="422"/>
      <c r="AK27" s="422"/>
      <c r="AL27" s="423"/>
      <c r="AM27" s="421">
        <v>23050</v>
      </c>
      <c r="AN27" s="422"/>
      <c r="AO27" s="422"/>
      <c r="AP27" s="422"/>
      <c r="AQ27" s="422"/>
      <c r="AR27" s="423"/>
      <c r="AS27" s="421">
        <v>4610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165</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3103</v>
      </c>
      <c r="R28" s="422"/>
      <c r="S28" s="422"/>
      <c r="T28" s="422"/>
      <c r="U28" s="422"/>
      <c r="V28" s="423"/>
      <c r="W28" s="487"/>
      <c r="X28" s="478"/>
      <c r="Y28" s="479"/>
      <c r="Z28" s="418" t="s">
        <v>176</v>
      </c>
      <c r="AA28" s="419"/>
      <c r="AB28" s="419"/>
      <c r="AC28" s="419"/>
      <c r="AD28" s="419"/>
      <c r="AE28" s="419"/>
      <c r="AF28" s="419"/>
      <c r="AG28" s="420"/>
      <c r="AH28" s="421" t="s">
        <v>171</v>
      </c>
      <c r="AI28" s="422"/>
      <c r="AJ28" s="422"/>
      <c r="AK28" s="422"/>
      <c r="AL28" s="423"/>
      <c r="AM28" s="421" t="s">
        <v>165</v>
      </c>
      <c r="AN28" s="422"/>
      <c r="AO28" s="422"/>
      <c r="AP28" s="422"/>
      <c r="AQ28" s="422"/>
      <c r="AR28" s="423"/>
      <c r="AS28" s="421" t="s">
        <v>171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2573581</v>
      </c>
      <c r="BO28" s="441"/>
      <c r="BP28" s="441"/>
      <c r="BQ28" s="441"/>
      <c r="BR28" s="441"/>
      <c r="BS28" s="441"/>
      <c r="BT28" s="441"/>
      <c r="BU28" s="442"/>
      <c r="BV28" s="440">
        <v>2525302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18</v>
      </c>
      <c r="M29" s="422"/>
      <c r="N29" s="422"/>
      <c r="O29" s="422"/>
      <c r="P29" s="423"/>
      <c r="Q29" s="421">
        <v>2881</v>
      </c>
      <c r="R29" s="422"/>
      <c r="S29" s="422"/>
      <c r="T29" s="422"/>
      <c r="U29" s="422"/>
      <c r="V29" s="423"/>
      <c r="W29" s="488"/>
      <c r="X29" s="489"/>
      <c r="Y29" s="490"/>
      <c r="Z29" s="418" t="s">
        <v>179</v>
      </c>
      <c r="AA29" s="419"/>
      <c r="AB29" s="419"/>
      <c r="AC29" s="419"/>
      <c r="AD29" s="419"/>
      <c r="AE29" s="419"/>
      <c r="AF29" s="419"/>
      <c r="AG29" s="420"/>
      <c r="AH29" s="421">
        <v>292</v>
      </c>
      <c r="AI29" s="422"/>
      <c r="AJ29" s="422"/>
      <c r="AK29" s="422"/>
      <c r="AL29" s="423"/>
      <c r="AM29" s="421">
        <v>936858</v>
      </c>
      <c r="AN29" s="422"/>
      <c r="AO29" s="422"/>
      <c r="AP29" s="422"/>
      <c r="AQ29" s="422"/>
      <c r="AR29" s="423"/>
      <c r="AS29" s="421">
        <v>3208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355663</v>
      </c>
      <c r="BO29" s="446"/>
      <c r="BP29" s="446"/>
      <c r="BQ29" s="446"/>
      <c r="BR29" s="446"/>
      <c r="BS29" s="446"/>
      <c r="BT29" s="446"/>
      <c r="BU29" s="447"/>
      <c r="BV29" s="445">
        <v>363220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3310000</v>
      </c>
      <c r="BO30" s="449"/>
      <c r="BP30" s="449"/>
      <c r="BQ30" s="449"/>
      <c r="BR30" s="449"/>
      <c r="BS30" s="449"/>
      <c r="BT30" s="449"/>
      <c r="BU30" s="450"/>
      <c r="BV30" s="448">
        <v>2859859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188</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下水道管理特別会計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志布志まちづくり公社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曽於北部衛生処理組合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志布志市土地開発公社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国民宿舎特別会計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大隅曽於地区消防組合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志布志市農業公社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工業団地整備事業特別会計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曽於南部厚生事務組合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曽於地区介護保険組合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鹿児島県後期高齢者医療広域連合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鹿児島県後期高齢者医療広域連合　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曽於地域公設地方卸売市場管理組合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5F0UDI6I92IlwPcbKOu/QYJtRR7EBY8Q6NdsGS7doo2/qHC0KqW0etCt7iZfZ+cHWqHGOif34CS+V0b+8+Ilzw==" saltValue="VBAlBVvmTjbC0m6biJj4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550</v>
      </c>
      <c r="D34" s="1224"/>
      <c r="E34" s="1225"/>
      <c r="F34" s="32">
        <v>6.18</v>
      </c>
      <c r="G34" s="33">
        <v>5.97</v>
      </c>
      <c r="H34" s="33">
        <v>6.55</v>
      </c>
      <c r="I34" s="33">
        <v>8.2200000000000006</v>
      </c>
      <c r="J34" s="34">
        <v>9.19</v>
      </c>
      <c r="K34" s="22"/>
      <c r="L34" s="22"/>
      <c r="M34" s="22"/>
      <c r="N34" s="22"/>
      <c r="O34" s="22"/>
      <c r="P34" s="22"/>
    </row>
    <row r="35" spans="1:16" ht="39" customHeight="1">
      <c r="A35" s="22"/>
      <c r="B35" s="35"/>
      <c r="C35" s="1218" t="s">
        <v>551</v>
      </c>
      <c r="D35" s="1219"/>
      <c r="E35" s="1220"/>
      <c r="F35" s="36">
        <v>4.09</v>
      </c>
      <c r="G35" s="37">
        <v>4.1500000000000004</v>
      </c>
      <c r="H35" s="37">
        <v>4.78</v>
      </c>
      <c r="I35" s="37">
        <v>5.24</v>
      </c>
      <c r="J35" s="38">
        <v>5.68</v>
      </c>
      <c r="K35" s="22"/>
      <c r="L35" s="22"/>
      <c r="M35" s="22"/>
      <c r="N35" s="22"/>
      <c r="O35" s="22"/>
      <c r="P35" s="22"/>
    </row>
    <row r="36" spans="1:16" ht="39" customHeight="1">
      <c r="A36" s="22"/>
      <c r="B36" s="35"/>
      <c r="C36" s="1218" t="s">
        <v>552</v>
      </c>
      <c r="D36" s="1219"/>
      <c r="E36" s="1220"/>
      <c r="F36" s="36">
        <v>1.22</v>
      </c>
      <c r="G36" s="37">
        <v>1.58</v>
      </c>
      <c r="H36" s="37">
        <v>2.29</v>
      </c>
      <c r="I36" s="37">
        <v>3.13</v>
      </c>
      <c r="J36" s="38">
        <v>3.32</v>
      </c>
      <c r="K36" s="22"/>
      <c r="L36" s="22"/>
      <c r="M36" s="22"/>
      <c r="N36" s="22"/>
      <c r="O36" s="22"/>
      <c r="P36" s="22"/>
    </row>
    <row r="37" spans="1:16" ht="39" customHeight="1">
      <c r="A37" s="22"/>
      <c r="B37" s="35"/>
      <c r="C37" s="1218" t="s">
        <v>553</v>
      </c>
      <c r="D37" s="1219"/>
      <c r="E37" s="1220"/>
      <c r="F37" s="36">
        <v>2.35</v>
      </c>
      <c r="G37" s="37">
        <v>1.96</v>
      </c>
      <c r="H37" s="37">
        <v>1.79</v>
      </c>
      <c r="I37" s="37">
        <v>1.78</v>
      </c>
      <c r="J37" s="38">
        <v>2.72</v>
      </c>
      <c r="K37" s="22"/>
      <c r="L37" s="22"/>
      <c r="M37" s="22"/>
      <c r="N37" s="22"/>
      <c r="O37" s="22"/>
      <c r="P37" s="22"/>
    </row>
    <row r="38" spans="1:16" ht="39" customHeight="1">
      <c r="A38" s="22"/>
      <c r="B38" s="35"/>
      <c r="C38" s="1218" t="s">
        <v>554</v>
      </c>
      <c r="D38" s="1219"/>
      <c r="E38" s="1220"/>
      <c r="F38" s="36">
        <v>0.05</v>
      </c>
      <c r="G38" s="37">
        <v>0.06</v>
      </c>
      <c r="H38" s="37">
        <v>0.05</v>
      </c>
      <c r="I38" s="37">
        <v>0.04</v>
      </c>
      <c r="J38" s="38">
        <v>0.03</v>
      </c>
      <c r="K38" s="22"/>
      <c r="L38" s="22"/>
      <c r="M38" s="22"/>
      <c r="N38" s="22"/>
      <c r="O38" s="22"/>
      <c r="P38" s="22"/>
    </row>
    <row r="39" spans="1:16" ht="39" customHeight="1">
      <c r="A39" s="22"/>
      <c r="B39" s="35"/>
      <c r="C39" s="1218" t="s">
        <v>555</v>
      </c>
      <c r="D39" s="1219"/>
      <c r="E39" s="1220"/>
      <c r="F39" s="36">
        <v>0.01</v>
      </c>
      <c r="G39" s="37">
        <v>0.02</v>
      </c>
      <c r="H39" s="37">
        <v>0.03</v>
      </c>
      <c r="I39" s="37">
        <v>0.01</v>
      </c>
      <c r="J39" s="38">
        <v>0.01</v>
      </c>
      <c r="K39" s="22"/>
      <c r="L39" s="22"/>
      <c r="M39" s="22"/>
      <c r="N39" s="22"/>
      <c r="O39" s="22"/>
      <c r="P39" s="22"/>
    </row>
    <row r="40" spans="1:16" ht="39" customHeight="1">
      <c r="A40" s="22"/>
      <c r="B40" s="35"/>
      <c r="C40" s="1218" t="s">
        <v>556</v>
      </c>
      <c r="D40" s="1219"/>
      <c r="E40" s="1220"/>
      <c r="F40" s="36">
        <v>0</v>
      </c>
      <c r="G40" s="37">
        <v>0</v>
      </c>
      <c r="H40" s="37">
        <v>0</v>
      </c>
      <c r="I40" s="37">
        <v>0</v>
      </c>
      <c r="J40" s="38">
        <v>0</v>
      </c>
      <c r="K40" s="22"/>
      <c r="L40" s="22"/>
      <c r="M40" s="22"/>
      <c r="N40" s="22"/>
      <c r="O40" s="22"/>
      <c r="P40" s="22"/>
    </row>
    <row r="41" spans="1:16" ht="39" customHeight="1">
      <c r="A41" s="22"/>
      <c r="B41" s="35"/>
      <c r="C41" s="1218" t="s">
        <v>557</v>
      </c>
      <c r="D41" s="1219"/>
      <c r="E41" s="1220"/>
      <c r="F41" s="36">
        <v>0</v>
      </c>
      <c r="G41" s="37">
        <v>0</v>
      </c>
      <c r="H41" s="37">
        <v>0.01</v>
      </c>
      <c r="I41" s="37">
        <v>0</v>
      </c>
      <c r="J41" s="38">
        <v>0</v>
      </c>
      <c r="K41" s="22"/>
      <c r="L41" s="22"/>
      <c r="M41" s="22"/>
      <c r="N41" s="22"/>
      <c r="O41" s="22"/>
      <c r="P41" s="22"/>
    </row>
    <row r="42" spans="1:16" ht="39" customHeight="1">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559</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K6uq3Rmbh9LFgdLbIk3tNUuT0OME6WSeDI7oI/YNF/nbwpqn68KNbR6BO4H7WZiMMLT1ZWFkiz56aC5rPZtRQ==" saltValue="+B04kfmF4Oy9xw8o2H7p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verticalDpi="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2566</v>
      </c>
      <c r="L45" s="60">
        <v>2603</v>
      </c>
      <c r="M45" s="60">
        <v>2606</v>
      </c>
      <c r="N45" s="60">
        <v>2564</v>
      </c>
      <c r="O45" s="61">
        <v>2573</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276</v>
      </c>
      <c r="L48" s="64">
        <v>288</v>
      </c>
      <c r="M48" s="64">
        <v>318</v>
      </c>
      <c r="N48" s="64">
        <v>279</v>
      </c>
      <c r="O48" s="65">
        <v>294</v>
      </c>
      <c r="P48" s="48"/>
      <c r="Q48" s="48"/>
      <c r="R48" s="48"/>
      <c r="S48" s="48"/>
      <c r="T48" s="48"/>
      <c r="U48" s="48"/>
    </row>
    <row r="49" spans="1:21" ht="30.75" customHeight="1">
      <c r="A49" s="48"/>
      <c r="B49" s="1236"/>
      <c r="C49" s="1237"/>
      <c r="D49" s="62"/>
      <c r="E49" s="1228" t="s">
        <v>16</v>
      </c>
      <c r="F49" s="1228"/>
      <c r="G49" s="1228"/>
      <c r="H49" s="1228"/>
      <c r="I49" s="1228"/>
      <c r="J49" s="1229"/>
      <c r="K49" s="63">
        <v>4</v>
      </c>
      <c r="L49" s="64">
        <v>4</v>
      </c>
      <c r="M49" s="64">
        <v>5</v>
      </c>
      <c r="N49" s="64">
        <v>20</v>
      </c>
      <c r="O49" s="65">
        <v>20</v>
      </c>
      <c r="P49" s="48"/>
      <c r="Q49" s="48"/>
      <c r="R49" s="48"/>
      <c r="S49" s="48"/>
      <c r="T49" s="48"/>
      <c r="U49" s="48"/>
    </row>
    <row r="50" spans="1:21" ht="30.75" customHeight="1">
      <c r="A50" s="48"/>
      <c r="B50" s="1236"/>
      <c r="C50" s="1237"/>
      <c r="D50" s="62"/>
      <c r="E50" s="1228" t="s">
        <v>17</v>
      </c>
      <c r="F50" s="1228"/>
      <c r="G50" s="1228"/>
      <c r="H50" s="1228"/>
      <c r="I50" s="1228"/>
      <c r="J50" s="1229"/>
      <c r="K50" s="63">
        <v>104</v>
      </c>
      <c r="L50" s="64">
        <v>104</v>
      </c>
      <c r="M50" s="64">
        <v>104</v>
      </c>
      <c r="N50" s="64">
        <v>104</v>
      </c>
      <c r="O50" s="65">
        <v>104</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0</v>
      </c>
      <c r="N51" s="64">
        <v>0</v>
      </c>
      <c r="O51" s="65" t="s">
        <v>502</v>
      </c>
      <c r="P51" s="48"/>
      <c r="Q51" s="48"/>
      <c r="R51" s="48"/>
      <c r="S51" s="48"/>
      <c r="T51" s="48"/>
      <c r="U51" s="48"/>
    </row>
    <row r="52" spans="1:21" ht="30.75" customHeight="1">
      <c r="A52" s="48"/>
      <c r="B52" s="1226" t="s">
        <v>19</v>
      </c>
      <c r="C52" s="1227"/>
      <c r="D52" s="66"/>
      <c r="E52" s="1228" t="s">
        <v>20</v>
      </c>
      <c r="F52" s="1228"/>
      <c r="G52" s="1228"/>
      <c r="H52" s="1228"/>
      <c r="I52" s="1228"/>
      <c r="J52" s="1229"/>
      <c r="K52" s="63">
        <v>2017</v>
      </c>
      <c r="L52" s="64">
        <v>2083</v>
      </c>
      <c r="M52" s="64">
        <v>2098</v>
      </c>
      <c r="N52" s="64">
        <v>2041</v>
      </c>
      <c r="O52" s="65">
        <v>2047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934</v>
      </c>
      <c r="L53" s="69">
        <v>916</v>
      </c>
      <c r="M53" s="69">
        <v>935</v>
      </c>
      <c r="N53" s="69">
        <v>926</v>
      </c>
      <c r="O53" s="70">
        <v>944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XUK7ccQRXIWLjxTJtZs0UxkThWQ6k9t7Dkbo8ffAxy2DX5IddVCOEXuw5J0rm+gSkNRFPt9FQb70EdMpNVkpQ==" saltValue="BtrqLzGzxylGLFsRnZQi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verticalDpi="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54" t="s">
        <v>24</v>
      </c>
      <c r="C41" s="1255"/>
      <c r="D41" s="81"/>
      <c r="E41" s="1256" t="s">
        <v>25</v>
      </c>
      <c r="F41" s="1256"/>
      <c r="G41" s="1256"/>
      <c r="H41" s="1257"/>
      <c r="I41" s="82">
        <v>24273</v>
      </c>
      <c r="J41" s="83">
        <v>24167</v>
      </c>
      <c r="K41" s="83">
        <v>24259</v>
      </c>
      <c r="L41" s="83">
        <v>23859</v>
      </c>
      <c r="M41" s="84">
        <v>23630</v>
      </c>
    </row>
    <row r="42" spans="2:13" ht="27.75" customHeight="1">
      <c r="B42" s="1244"/>
      <c r="C42" s="1245"/>
      <c r="D42" s="85"/>
      <c r="E42" s="1248" t="s">
        <v>26</v>
      </c>
      <c r="F42" s="1248"/>
      <c r="G42" s="1248"/>
      <c r="H42" s="1249"/>
      <c r="I42" s="86">
        <v>513</v>
      </c>
      <c r="J42" s="87">
        <v>1369</v>
      </c>
      <c r="K42" s="87">
        <v>1201</v>
      </c>
      <c r="L42" s="87">
        <v>267</v>
      </c>
      <c r="M42" s="88">
        <v>185</v>
      </c>
    </row>
    <row r="43" spans="2:13" ht="27.75" customHeight="1">
      <c r="B43" s="1244"/>
      <c r="C43" s="1245"/>
      <c r="D43" s="85"/>
      <c r="E43" s="1248" t="s">
        <v>27</v>
      </c>
      <c r="F43" s="1248"/>
      <c r="G43" s="1248"/>
      <c r="H43" s="1249"/>
      <c r="I43" s="86">
        <v>2963</v>
      </c>
      <c r="J43" s="87">
        <v>2794</v>
      </c>
      <c r="K43" s="87">
        <v>2739</v>
      </c>
      <c r="L43" s="87">
        <v>2606</v>
      </c>
      <c r="M43" s="88">
        <v>2416</v>
      </c>
    </row>
    <row r="44" spans="2:13" ht="27.75" customHeight="1">
      <c r="B44" s="1244"/>
      <c r="C44" s="1245"/>
      <c r="D44" s="85"/>
      <c r="E44" s="1248" t="s">
        <v>28</v>
      </c>
      <c r="F44" s="1248"/>
      <c r="G44" s="1248"/>
      <c r="H44" s="1249"/>
      <c r="I44" s="86">
        <v>124</v>
      </c>
      <c r="J44" s="87">
        <v>123</v>
      </c>
      <c r="K44" s="87">
        <v>130</v>
      </c>
      <c r="L44" s="87">
        <v>117</v>
      </c>
      <c r="M44" s="88">
        <v>110</v>
      </c>
    </row>
    <row r="45" spans="2:13" ht="27.75" customHeight="1">
      <c r="B45" s="1244"/>
      <c r="C45" s="1245"/>
      <c r="D45" s="85"/>
      <c r="E45" s="1248" t="s">
        <v>29</v>
      </c>
      <c r="F45" s="1248"/>
      <c r="G45" s="1248"/>
      <c r="H45" s="1249"/>
      <c r="I45" s="86">
        <v>3514</v>
      </c>
      <c r="J45" s="87">
        <v>3129</v>
      </c>
      <c r="K45" s="87">
        <v>2912</v>
      </c>
      <c r="L45" s="87">
        <v>2729</v>
      </c>
      <c r="M45" s="88">
        <v>2549</v>
      </c>
    </row>
    <row r="46" spans="2:13" ht="27.75" customHeight="1">
      <c r="B46" s="1244"/>
      <c r="C46" s="1245"/>
      <c r="D46" s="89"/>
      <c r="E46" s="1248" t="s">
        <v>30</v>
      </c>
      <c r="F46" s="1248"/>
      <c r="G46" s="1248"/>
      <c r="H46" s="1249"/>
      <c r="I46" s="86">
        <v>1168</v>
      </c>
      <c r="J46" s="87" t="s">
        <v>502</v>
      </c>
      <c r="K46" s="87" t="s">
        <v>502</v>
      </c>
      <c r="L46" s="87">
        <v>766</v>
      </c>
      <c r="M46" s="88">
        <v>667</v>
      </c>
    </row>
    <row r="47" spans="2:13" ht="27.75" customHeight="1">
      <c r="B47" s="1244"/>
      <c r="C47" s="1245"/>
      <c r="D47" s="90"/>
      <c r="E47" s="1258" t="s">
        <v>31</v>
      </c>
      <c r="F47" s="1259"/>
      <c r="G47" s="1259"/>
      <c r="H47" s="1260"/>
      <c r="I47" s="86" t="s">
        <v>502</v>
      </c>
      <c r="J47" s="87" t="s">
        <v>502</v>
      </c>
      <c r="K47" s="87" t="s">
        <v>502</v>
      </c>
      <c r="L47" s="87" t="s">
        <v>502</v>
      </c>
      <c r="M47" s="88" t="s">
        <v>502</v>
      </c>
    </row>
    <row r="48" spans="2:13" ht="27.75" customHeight="1">
      <c r="B48" s="1244"/>
      <c r="C48" s="1245"/>
      <c r="D48" s="85"/>
      <c r="E48" s="1248" t="s">
        <v>32</v>
      </c>
      <c r="F48" s="1248"/>
      <c r="G48" s="1248"/>
      <c r="H48" s="1249"/>
      <c r="I48" s="86" t="s">
        <v>502</v>
      </c>
      <c r="J48" s="87" t="s">
        <v>502</v>
      </c>
      <c r="K48" s="87" t="s">
        <v>502</v>
      </c>
      <c r="L48" s="87" t="s">
        <v>502</v>
      </c>
      <c r="M48" s="88" t="s">
        <v>502</v>
      </c>
    </row>
    <row r="49" spans="2:13" ht="27.75" customHeight="1">
      <c r="B49" s="1246"/>
      <c r="C49" s="1247"/>
      <c r="D49" s="85"/>
      <c r="E49" s="1248" t="s">
        <v>33</v>
      </c>
      <c r="F49" s="1248"/>
      <c r="G49" s="1248"/>
      <c r="H49" s="1249"/>
      <c r="I49" s="86" t="s">
        <v>502</v>
      </c>
      <c r="J49" s="87" t="s">
        <v>502</v>
      </c>
      <c r="K49" s="87" t="s">
        <v>502</v>
      </c>
      <c r="L49" s="87" t="s">
        <v>502</v>
      </c>
      <c r="M49" s="88" t="s">
        <v>502</v>
      </c>
    </row>
    <row r="50" spans="2:13" ht="27.75" customHeight="1">
      <c r="B50" s="1242" t="s">
        <v>34</v>
      </c>
      <c r="C50" s="1243"/>
      <c r="D50" s="91"/>
      <c r="E50" s="1248" t="s">
        <v>35</v>
      </c>
      <c r="F50" s="1248"/>
      <c r="G50" s="1248"/>
      <c r="H50" s="1249"/>
      <c r="I50" s="86">
        <v>5187</v>
      </c>
      <c r="J50" s="87">
        <v>5207</v>
      </c>
      <c r="K50" s="87">
        <v>5542</v>
      </c>
      <c r="L50" s="87">
        <v>5991</v>
      </c>
      <c r="M50" s="88">
        <v>6479</v>
      </c>
    </row>
    <row r="51" spans="2:13" ht="27.75" customHeight="1">
      <c r="B51" s="1244"/>
      <c r="C51" s="1245"/>
      <c r="D51" s="85"/>
      <c r="E51" s="1248" t="s">
        <v>36</v>
      </c>
      <c r="F51" s="1248"/>
      <c r="G51" s="1248"/>
      <c r="H51" s="1249"/>
      <c r="I51" s="86">
        <v>529</v>
      </c>
      <c r="J51" s="87">
        <v>625</v>
      </c>
      <c r="K51" s="87">
        <v>669</v>
      </c>
      <c r="L51" s="87">
        <v>719</v>
      </c>
      <c r="M51" s="88">
        <v>729</v>
      </c>
    </row>
    <row r="52" spans="2:13" ht="27.75" customHeight="1">
      <c r="B52" s="1246"/>
      <c r="C52" s="1247"/>
      <c r="D52" s="85"/>
      <c r="E52" s="1248" t="s">
        <v>37</v>
      </c>
      <c r="F52" s="1248"/>
      <c r="G52" s="1248"/>
      <c r="H52" s="1249"/>
      <c r="I52" s="86">
        <v>19872</v>
      </c>
      <c r="J52" s="87">
        <v>19642</v>
      </c>
      <c r="K52" s="87">
        <v>19729</v>
      </c>
      <c r="L52" s="87">
        <v>19393</v>
      </c>
      <c r="M52" s="88">
        <v>19182</v>
      </c>
    </row>
    <row r="53" spans="2:13" ht="27.75" customHeight="1" thickBot="1">
      <c r="B53" s="1250" t="s">
        <v>38</v>
      </c>
      <c r="C53" s="1251"/>
      <c r="D53" s="92"/>
      <c r="E53" s="1252" t="s">
        <v>39</v>
      </c>
      <c r="F53" s="1252"/>
      <c r="G53" s="1252"/>
      <c r="H53" s="1253"/>
      <c r="I53" s="93">
        <v>6966</v>
      </c>
      <c r="J53" s="94">
        <v>6110</v>
      </c>
      <c r="K53" s="94">
        <v>5300</v>
      </c>
      <c r="L53" s="94">
        <v>4239</v>
      </c>
      <c r="M53" s="95">
        <v>3167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R5yboDDmRJdS+zIILWat4bWTXuSPM2AdTJHGwlPSANZ/RT827Ij4dJhYSVr2I5ULaIgJEMAuNgtyCUIp8b1iw==" saltValue="NiMeVrML8pQxA8uFB7se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verticalDpi="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2502</v>
      </c>
      <c r="G55" s="107">
        <v>2525</v>
      </c>
      <c r="H55" s="108">
        <v>2574</v>
      </c>
    </row>
    <row r="56" spans="2:8" ht="52.5" customHeight="1">
      <c r="B56" s="109"/>
      <c r="C56" s="1271" t="s">
        <v>43</v>
      </c>
      <c r="D56" s="1271"/>
      <c r="E56" s="1272"/>
      <c r="F56" s="110">
        <v>371</v>
      </c>
      <c r="G56" s="110">
        <v>363</v>
      </c>
      <c r="H56" s="111">
        <v>356</v>
      </c>
    </row>
    <row r="57" spans="2:8" ht="53.25" customHeight="1">
      <c r="B57" s="109"/>
      <c r="C57" s="1273" t="s">
        <v>44</v>
      </c>
      <c r="D57" s="1273"/>
      <c r="E57" s="1274"/>
      <c r="F57" s="112">
        <v>2437</v>
      </c>
      <c r="G57" s="112">
        <v>2860</v>
      </c>
      <c r="H57" s="113">
        <v>3310</v>
      </c>
    </row>
    <row r="58" spans="2:8" ht="45.75" customHeight="1">
      <c r="B58" s="114"/>
      <c r="C58" s="1261" t="s">
        <v>571</v>
      </c>
      <c r="D58" s="1262"/>
      <c r="E58" s="1263"/>
      <c r="F58" s="115">
        <v>299</v>
      </c>
      <c r="G58" s="115">
        <v>828</v>
      </c>
      <c r="H58" s="116">
        <v>1192</v>
      </c>
    </row>
    <row r="59" spans="2:8" ht="45.75" customHeight="1">
      <c r="B59" s="114"/>
      <c r="C59" s="1261" t="s">
        <v>572</v>
      </c>
      <c r="D59" s="1262"/>
      <c r="E59" s="1263"/>
      <c r="F59" s="115">
        <v>947</v>
      </c>
      <c r="G59" s="115">
        <v>1053</v>
      </c>
      <c r="H59" s="116">
        <v>1182</v>
      </c>
    </row>
    <row r="60" spans="2:8" ht="45.75" customHeight="1">
      <c r="B60" s="114"/>
      <c r="C60" s="1261" t="s">
        <v>573</v>
      </c>
      <c r="D60" s="1262"/>
      <c r="E60" s="1263"/>
      <c r="F60" s="115">
        <v>989</v>
      </c>
      <c r="G60" s="115">
        <v>803</v>
      </c>
      <c r="H60" s="116">
        <v>783</v>
      </c>
    </row>
    <row r="61" spans="2:8" ht="45.75" customHeight="1">
      <c r="B61" s="114"/>
      <c r="C61" s="1261" t="s">
        <v>574</v>
      </c>
      <c r="D61" s="1262"/>
      <c r="E61" s="1263"/>
      <c r="F61" s="115">
        <v>149</v>
      </c>
      <c r="G61" s="115">
        <v>122</v>
      </c>
      <c r="H61" s="116">
        <v>98</v>
      </c>
    </row>
    <row r="62" spans="2:8" ht="45.75" customHeight="1" thickBot="1">
      <c r="B62" s="117"/>
      <c r="C62" s="1264" t="s">
        <v>575</v>
      </c>
      <c r="D62" s="1265"/>
      <c r="E62" s="1266"/>
      <c r="F62" s="118">
        <v>30</v>
      </c>
      <c r="G62" s="118">
        <v>30</v>
      </c>
      <c r="H62" s="119">
        <v>30</v>
      </c>
    </row>
    <row r="63" spans="2:8" ht="52.5" customHeight="1" thickBot="1">
      <c r="B63" s="120"/>
      <c r="C63" s="1267" t="s">
        <v>45</v>
      </c>
      <c r="D63" s="1267"/>
      <c r="E63" s="1268"/>
      <c r="F63" s="121">
        <v>5309</v>
      </c>
      <c r="G63" s="121">
        <v>5748</v>
      </c>
      <c r="H63" s="122">
        <v>6239</v>
      </c>
    </row>
    <row r="64" spans="2:8" ht="15" customHeight="1"/>
    <row r="65" ht="0" hidden="1" customHeight="1"/>
    <row r="66" ht="0" hidden="1" customHeight="1"/>
  </sheetData>
  <sheetProtection algorithmName="SHA-512" hashValue="uThLRF3GieAKQDKiEUxThVvzWLyF/m++MCl7GGM8CHrR5X9Jsclu0NFFNA61JlxjOgxKL7rNq6UCNoMiaCsYtA==" saltValue="t2uaCBZasZi6v0Mfp92A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verticalDpi="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55.4</v>
      </c>
      <c r="CG51" s="1277"/>
      <c r="CH51" s="1277"/>
      <c r="CI51" s="1277"/>
      <c r="CJ51" s="1277"/>
      <c r="CK51" s="1277"/>
      <c r="CL51" s="1277"/>
      <c r="CM51" s="1277"/>
      <c r="CN51" s="1277">
        <v>44.7</v>
      </c>
      <c r="CO51" s="1277"/>
      <c r="CP51" s="1277"/>
      <c r="CQ51" s="1277"/>
      <c r="CR51" s="1277"/>
      <c r="CS51" s="1277"/>
      <c r="CT51" s="1277"/>
      <c r="CU51" s="1277"/>
      <c r="CV51" s="1277">
        <v>34.1</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34</v>
      </c>
      <c r="CG53" s="1277"/>
      <c r="CH53" s="1277"/>
      <c r="CI53" s="1277"/>
      <c r="CJ53" s="1277"/>
      <c r="CK53" s="1277"/>
      <c r="CL53" s="1277"/>
      <c r="CM53" s="1277"/>
      <c r="CN53" s="1277">
        <v>37.1</v>
      </c>
      <c r="CO53" s="1277"/>
      <c r="CP53" s="1277"/>
      <c r="CQ53" s="1277"/>
      <c r="CR53" s="1277"/>
      <c r="CS53" s="1277"/>
      <c r="CT53" s="1277"/>
      <c r="CU53" s="1277"/>
      <c r="CV53" s="1277">
        <v>38.6</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32.799999999999997</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58.6</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v>71.7</v>
      </c>
      <c r="BQ73" s="1277"/>
      <c r="BR73" s="1277"/>
      <c r="BS73" s="1277"/>
      <c r="BT73" s="1277"/>
      <c r="BU73" s="1277"/>
      <c r="BV73" s="1277"/>
      <c r="BW73" s="1277"/>
      <c r="BX73" s="1277">
        <v>64.2</v>
      </c>
      <c r="BY73" s="1277"/>
      <c r="BZ73" s="1277"/>
      <c r="CA73" s="1277"/>
      <c r="CB73" s="1277"/>
      <c r="CC73" s="1277"/>
      <c r="CD73" s="1277"/>
      <c r="CE73" s="1277"/>
      <c r="CF73" s="1277">
        <v>55.4</v>
      </c>
      <c r="CG73" s="1277"/>
      <c r="CH73" s="1277"/>
      <c r="CI73" s="1277"/>
      <c r="CJ73" s="1277"/>
      <c r="CK73" s="1277"/>
      <c r="CL73" s="1277"/>
      <c r="CM73" s="1277"/>
      <c r="CN73" s="1277">
        <v>44.7</v>
      </c>
      <c r="CO73" s="1277"/>
      <c r="CP73" s="1277"/>
      <c r="CQ73" s="1277"/>
      <c r="CR73" s="1277"/>
      <c r="CS73" s="1277"/>
      <c r="CT73" s="1277"/>
      <c r="CU73" s="1277"/>
      <c r="CV73" s="1277">
        <v>34.1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9.6</v>
      </c>
      <c r="BY75" s="1277"/>
      <c r="BZ75" s="1277"/>
      <c r="CA75" s="1277"/>
      <c r="CB75" s="1277"/>
      <c r="CC75" s="1277"/>
      <c r="CD75" s="1277"/>
      <c r="CE75" s="1277"/>
      <c r="CF75" s="1277">
        <v>9.6</v>
      </c>
      <c r="CG75" s="1277"/>
      <c r="CH75" s="1277"/>
      <c r="CI75" s="1277"/>
      <c r="CJ75" s="1277"/>
      <c r="CK75" s="1277"/>
      <c r="CL75" s="1277"/>
      <c r="CM75" s="1277"/>
      <c r="CN75" s="1277">
        <v>9.6999999999999993</v>
      </c>
      <c r="CO75" s="1277"/>
      <c r="CP75" s="1277"/>
      <c r="CQ75" s="1277"/>
      <c r="CR75" s="1277"/>
      <c r="CS75" s="1277"/>
      <c r="CT75" s="1277"/>
      <c r="CU75" s="1277"/>
      <c r="CV75" s="1277">
        <v>9.9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CpJzwYSdvNWcKjKlm8ur+jAxeJwbHLfVxJhqtOAONu9G4R8rMJPQiU0wr9CQzGrnlpK4GRTipzliiasGT2zeQ==" saltValue="zOVGsqUahkvrCUO/3nadA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9" orientation="landscape"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GnfhaP51LGv77tN8UJCDgs0PfhoM20Tdljhg4RvhG3nqr2rHSuVgJBunelICyAtHkROT85bCceAJKzVR7Dwjw==" saltValue="/J6iqVcjhH2r8nZcX35F0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JooVURMRz4SBIoAdPeSQgL+vTA13ei8UNQAbEcNjTvJrRU6trAMUxJMCXRnKANOwJZrv7Fgodj0wpE6M/woeA==" saltValue="QJa/B2vmmCxGEeXRHGEjs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101622</v>
      </c>
      <c r="E3" s="141"/>
      <c r="F3" s="142">
        <v>84389</v>
      </c>
      <c r="G3" s="143"/>
      <c r="H3" s="144"/>
    </row>
    <row r="4" spans="1:8">
      <c r="A4" s="145"/>
      <c r="B4" s="146"/>
      <c r="C4" s="147"/>
      <c r="D4" s="148">
        <v>60421</v>
      </c>
      <c r="E4" s="149"/>
      <c r="F4" s="150">
        <v>44339</v>
      </c>
      <c r="G4" s="151"/>
      <c r="H4" s="152"/>
    </row>
    <row r="5" spans="1:8">
      <c r="A5" s="133" t="s">
        <v>537</v>
      </c>
      <c r="B5" s="138"/>
      <c r="C5" s="139"/>
      <c r="D5" s="140">
        <v>88619</v>
      </c>
      <c r="E5" s="141"/>
      <c r="F5" s="142">
        <v>83623</v>
      </c>
      <c r="G5" s="143"/>
      <c r="H5" s="144"/>
    </row>
    <row r="6" spans="1:8">
      <c r="A6" s="145"/>
      <c r="B6" s="146"/>
      <c r="C6" s="147"/>
      <c r="D6" s="148">
        <v>46976</v>
      </c>
      <c r="E6" s="149"/>
      <c r="F6" s="150">
        <v>48787</v>
      </c>
      <c r="G6" s="151"/>
      <c r="H6" s="152"/>
    </row>
    <row r="7" spans="1:8">
      <c r="A7" s="133" t="s">
        <v>538</v>
      </c>
      <c r="B7" s="138"/>
      <c r="C7" s="139"/>
      <c r="D7" s="140">
        <v>94454</v>
      </c>
      <c r="E7" s="141"/>
      <c r="F7" s="142">
        <v>87974</v>
      </c>
      <c r="G7" s="143"/>
      <c r="H7" s="144"/>
    </row>
    <row r="8" spans="1:8">
      <c r="A8" s="145"/>
      <c r="B8" s="146"/>
      <c r="C8" s="147"/>
      <c r="D8" s="148">
        <v>50083</v>
      </c>
      <c r="E8" s="149"/>
      <c r="F8" s="150">
        <v>48183</v>
      </c>
      <c r="G8" s="151"/>
      <c r="H8" s="152"/>
    </row>
    <row r="9" spans="1:8">
      <c r="A9" s="133" t="s">
        <v>539</v>
      </c>
      <c r="B9" s="138"/>
      <c r="C9" s="139"/>
      <c r="D9" s="140">
        <v>107121</v>
      </c>
      <c r="E9" s="141"/>
      <c r="F9" s="142">
        <v>83280</v>
      </c>
      <c r="G9" s="143"/>
      <c r="H9" s="144"/>
    </row>
    <row r="10" spans="1:8">
      <c r="A10" s="145"/>
      <c r="B10" s="146"/>
      <c r="C10" s="147"/>
      <c r="D10" s="148">
        <v>36993</v>
      </c>
      <c r="E10" s="149"/>
      <c r="F10" s="150">
        <v>43123</v>
      </c>
      <c r="G10" s="151"/>
      <c r="H10" s="152"/>
    </row>
    <row r="11" spans="1:8">
      <c r="A11" s="133" t="s">
        <v>540</v>
      </c>
      <c r="B11" s="138"/>
      <c r="C11" s="139"/>
      <c r="D11" s="140">
        <v>140086</v>
      </c>
      <c r="E11" s="141"/>
      <c r="F11" s="142">
        <v>88968</v>
      </c>
      <c r="G11" s="143"/>
      <c r="H11" s="144"/>
    </row>
    <row r="12" spans="1:8">
      <c r="A12" s="145"/>
      <c r="B12" s="146"/>
      <c r="C12" s="153"/>
      <c r="D12" s="148">
        <v>48253</v>
      </c>
      <c r="E12" s="149"/>
      <c r="F12" s="150">
        <v>45482</v>
      </c>
      <c r="G12" s="151"/>
      <c r="H12" s="152"/>
    </row>
    <row r="13" spans="1:8">
      <c r="A13" s="133"/>
      <c r="B13" s="138"/>
      <c r="C13" s="154"/>
      <c r="D13" s="155">
        <v>106380</v>
      </c>
      <c r="E13" s="156"/>
      <c r="F13" s="157">
        <v>85647</v>
      </c>
      <c r="G13" s="158"/>
      <c r="H13" s="144"/>
    </row>
    <row r="14" spans="1:8">
      <c r="A14" s="145"/>
      <c r="B14" s="146"/>
      <c r="C14" s="147"/>
      <c r="D14" s="148">
        <v>48545</v>
      </c>
      <c r="E14" s="149"/>
      <c r="F14" s="150">
        <v>45983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4.09</v>
      </c>
      <c r="C19" s="159">
        <f>ROUND(VALUE(SUBSTITUTE(実質収支比率等に係る経年分析!G$48,"▲","-")),2)</f>
        <v>4.1500000000000004</v>
      </c>
      <c r="D19" s="159">
        <f>ROUND(VALUE(SUBSTITUTE(実質収支比率等に係る経年分析!H$48,"▲","-")),2)</f>
        <v>4.33</v>
      </c>
      <c r="E19" s="159">
        <f>ROUND(VALUE(SUBSTITUTE(実質収支比率等に係る経年分析!I$48,"▲","-")),2)</f>
        <v>5.17</v>
      </c>
      <c r="F19" s="159">
        <f>ROUND(VALUE(SUBSTITUTE(実質収支比率等に係る経年分析!J$48,"▲","-")),2)</f>
        <v>5.57</v>
      </c>
    </row>
    <row r="20" spans="1:11">
      <c r="A20" s="159" t="s">
        <v>49</v>
      </c>
      <c r="B20" s="159">
        <f>ROUND(VALUE(SUBSTITUTE(実質収支比率等に係る経年分析!F$47,"▲","-")),2)</f>
        <v>20.22</v>
      </c>
      <c r="C20" s="159">
        <f>ROUND(VALUE(SUBSTITUTE(実質収支比率等に係る経年分析!G$47,"▲","-")),2)</f>
        <v>20.48</v>
      </c>
      <c r="D20" s="159">
        <f>ROUND(VALUE(SUBSTITUTE(実質収支比率等に係る経年分析!H$47,"▲","-")),2)</f>
        <v>21.55</v>
      </c>
      <c r="E20" s="159">
        <f>ROUND(VALUE(SUBSTITUTE(実質収支比率等に係る経年分析!I$47,"▲","-")),2)</f>
        <v>22.04</v>
      </c>
      <c r="F20" s="159">
        <f>ROUND(VALUE(SUBSTITUTE(実質収支比率等に係る経年分析!J$47,"▲","-")),2)</f>
        <v>22.84</v>
      </c>
    </row>
    <row r="21" spans="1:11">
      <c r="A21" s="159" t="s">
        <v>50</v>
      </c>
      <c r="B21" s="159">
        <f>IF(ISNUMBER(VALUE(SUBSTITUTE(実質収支比率等に係る経年分析!F$49,"▲","-"))),ROUND(VALUE(SUBSTITUTE(実質収支比率等に係る経年分析!F$49,"▲","-")),2),NA())</f>
        <v>1.17</v>
      </c>
      <c r="C21" s="159">
        <f>IF(ISNUMBER(VALUE(SUBSTITUTE(実質収支比率等に係る経年分析!G$49,"▲","-"))),ROUND(VALUE(SUBSTITUTE(実質収支比率等に係る経年分析!G$49,"▲","-")),2),NA())</f>
        <v>0.05</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0.99</v>
      </c>
      <c r="F21" s="159">
        <f>IF(ISNUMBER(VALUE(SUBSTITUTE(実質収支比率等に係る経年分析!J$49,"▲","-"))),ROUND(VALUE(SUBSTITUTE(実質収支比率等に係る経年分析!J$49,"▲","-")),2),NA())</f>
        <v>0.74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国民宿舎特別会計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下水道管理特別会計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4.1500000000000004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8.2200000000000006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2017</v>
      </c>
      <c r="E42" s="161"/>
      <c r="F42" s="161"/>
      <c r="G42" s="161">
        <f>'実質公債費比率（分子）の構造'!L$52</f>
        <v>2083</v>
      </c>
      <c r="H42" s="161"/>
      <c r="I42" s="161"/>
      <c r="J42" s="161">
        <f>'実質公債費比率（分子）の構造'!M$52</f>
        <v>2098</v>
      </c>
      <c r="K42" s="161"/>
      <c r="L42" s="161"/>
      <c r="M42" s="161">
        <f>'実質公債費比率（分子）の構造'!N$52</f>
        <v>2041</v>
      </c>
      <c r="N42" s="161"/>
      <c r="O42" s="161"/>
      <c r="P42" s="161">
        <f>'実質公債費比率（分子）の構造'!O$52</f>
        <v>2047</v>
      </c>
    </row>
    <row r="43" spans="1:16">
      <c r="A43" s="161" t="s">
        <v>18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104</v>
      </c>
      <c r="C44" s="161"/>
      <c r="D44" s="161"/>
      <c r="E44" s="161">
        <f>'実質公債費比率（分子）の構造'!L$50</f>
        <v>104</v>
      </c>
      <c r="F44" s="161"/>
      <c r="G44" s="161"/>
      <c r="H44" s="161">
        <f>'実質公債費比率（分子）の構造'!M$50</f>
        <v>104</v>
      </c>
      <c r="I44" s="161"/>
      <c r="J44" s="161"/>
      <c r="K44" s="161">
        <f>'実質公債費比率（分子）の構造'!N$50</f>
        <v>104</v>
      </c>
      <c r="L44" s="161"/>
      <c r="M44" s="161"/>
      <c r="N44" s="161">
        <f>'実質公債費比率（分子）の構造'!O$50</f>
        <v>104</v>
      </c>
      <c r="O44" s="161"/>
      <c r="P44" s="161"/>
    </row>
    <row r="45" spans="1:16">
      <c r="A45" s="161" t="s">
        <v>59</v>
      </c>
      <c r="B45" s="161">
        <f>'実質公債費比率（分子）の構造'!K$49</f>
        <v>4</v>
      </c>
      <c r="C45" s="161"/>
      <c r="D45" s="161"/>
      <c r="E45" s="161">
        <f>'実質公債費比率（分子）の構造'!L$49</f>
        <v>4</v>
      </c>
      <c r="F45" s="161"/>
      <c r="G45" s="161"/>
      <c r="H45" s="161">
        <f>'実質公債費比率（分子）の構造'!M$49</f>
        <v>5</v>
      </c>
      <c r="I45" s="161"/>
      <c r="J45" s="161"/>
      <c r="K45" s="161">
        <f>'実質公債費比率（分子）の構造'!N$49</f>
        <v>20</v>
      </c>
      <c r="L45" s="161"/>
      <c r="M45" s="161"/>
      <c r="N45" s="161">
        <f>'実質公債費比率（分子）の構造'!O$49</f>
        <v>20</v>
      </c>
      <c r="O45" s="161"/>
      <c r="P45" s="161"/>
    </row>
    <row r="46" spans="1:16">
      <c r="A46" s="161" t="s">
        <v>60</v>
      </c>
      <c r="B46" s="161">
        <f>'実質公債費比率（分子）の構造'!K$48</f>
        <v>276</v>
      </c>
      <c r="C46" s="161"/>
      <c r="D46" s="161"/>
      <c r="E46" s="161">
        <f>'実質公債費比率（分子）の構造'!L$48</f>
        <v>288</v>
      </c>
      <c r="F46" s="161"/>
      <c r="G46" s="161"/>
      <c r="H46" s="161">
        <f>'実質公債費比率（分子）の構造'!M$48</f>
        <v>318</v>
      </c>
      <c r="I46" s="161"/>
      <c r="J46" s="161"/>
      <c r="K46" s="161">
        <f>'実質公債費比率（分子）の構造'!N$48</f>
        <v>279</v>
      </c>
      <c r="L46" s="161"/>
      <c r="M46" s="161"/>
      <c r="N46" s="161">
        <f>'実質公債費比率（分子）の構造'!O$48</f>
        <v>294</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2566</v>
      </c>
      <c r="C49" s="161"/>
      <c r="D49" s="161"/>
      <c r="E49" s="161">
        <f>'実質公債費比率（分子）の構造'!L$45</f>
        <v>2603</v>
      </c>
      <c r="F49" s="161"/>
      <c r="G49" s="161"/>
      <c r="H49" s="161">
        <f>'実質公債費比率（分子）の構造'!M$45</f>
        <v>2606</v>
      </c>
      <c r="I49" s="161"/>
      <c r="J49" s="161"/>
      <c r="K49" s="161">
        <f>'実質公債費比率（分子）の構造'!N$45</f>
        <v>2564</v>
      </c>
      <c r="L49" s="161"/>
      <c r="M49" s="161"/>
      <c r="N49" s="161">
        <f>'実質公債費比率（分子）の構造'!O$45</f>
        <v>2573</v>
      </c>
      <c r="O49" s="161"/>
      <c r="P49" s="161"/>
    </row>
    <row r="50" spans="1:16">
      <c r="A50" s="161" t="s">
        <v>63</v>
      </c>
      <c r="B50" s="161" t="e">
        <f>NA()</f>
        <v>#N/A</v>
      </c>
      <c r="C50" s="161">
        <f>IF(ISNUMBER('実質公債費比率（分子）の構造'!K$53),'実質公債費比率（分子）の構造'!K$53,NA())</f>
        <v>934</v>
      </c>
      <c r="D50" s="161" t="e">
        <f>NA()</f>
        <v>#N/A</v>
      </c>
      <c r="E50" s="161" t="e">
        <f>NA()</f>
        <v>#N/A</v>
      </c>
      <c r="F50" s="161">
        <f>IF(ISNUMBER('実質公債費比率（分子）の構造'!L$53),'実質公債費比率（分子）の構造'!L$53,NA())</f>
        <v>916</v>
      </c>
      <c r="G50" s="161" t="e">
        <f>NA()</f>
        <v>#N/A</v>
      </c>
      <c r="H50" s="161" t="e">
        <f>NA()</f>
        <v>#N/A</v>
      </c>
      <c r="I50" s="161">
        <f>IF(ISNUMBER('実質公債費比率（分子）の構造'!M$53),'実質公債費比率（分子）の構造'!M$53,NA())</f>
        <v>935</v>
      </c>
      <c r="J50" s="161" t="e">
        <f>NA()</f>
        <v>#N/A</v>
      </c>
      <c r="K50" s="161" t="e">
        <f>NA()</f>
        <v>#N/A</v>
      </c>
      <c r="L50" s="161">
        <f>IF(ISNUMBER('実質公債費比率（分子）の構造'!N$53),'実質公債費比率（分子）の構造'!N$53,NA())</f>
        <v>926</v>
      </c>
      <c r="M50" s="161" t="e">
        <f>NA()</f>
        <v>#N/A</v>
      </c>
      <c r="N50" s="161" t="e">
        <f>NA()</f>
        <v>#N/A</v>
      </c>
      <c r="O50" s="161">
        <f>IF(ISNUMBER('実質公債費比率（分子）の構造'!O$53),'実質公債費比率（分子）の構造'!O$53,NA())</f>
        <v>944</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19872</v>
      </c>
      <c r="E56" s="160"/>
      <c r="F56" s="160"/>
      <c r="G56" s="160">
        <f>'将来負担比率（分子）の構造'!J$52</f>
        <v>19642</v>
      </c>
      <c r="H56" s="160"/>
      <c r="I56" s="160"/>
      <c r="J56" s="160">
        <f>'将来負担比率（分子）の構造'!K$52</f>
        <v>19729</v>
      </c>
      <c r="K56" s="160"/>
      <c r="L56" s="160"/>
      <c r="M56" s="160">
        <f>'将来負担比率（分子）の構造'!L$52</f>
        <v>19393</v>
      </c>
      <c r="N56" s="160"/>
      <c r="O56" s="160"/>
      <c r="P56" s="160">
        <f>'将来負担比率（分子）の構造'!M$52</f>
        <v>19182</v>
      </c>
    </row>
    <row r="57" spans="1:16">
      <c r="A57" s="160" t="s">
        <v>36</v>
      </c>
      <c r="B57" s="160"/>
      <c r="C57" s="160"/>
      <c r="D57" s="160">
        <f>'将来負担比率（分子）の構造'!I$51</f>
        <v>529</v>
      </c>
      <c r="E57" s="160"/>
      <c r="F57" s="160"/>
      <c r="G57" s="160">
        <f>'将来負担比率（分子）の構造'!J$51</f>
        <v>625</v>
      </c>
      <c r="H57" s="160"/>
      <c r="I57" s="160"/>
      <c r="J57" s="160">
        <f>'将来負担比率（分子）の構造'!K$51</f>
        <v>669</v>
      </c>
      <c r="K57" s="160"/>
      <c r="L57" s="160"/>
      <c r="M57" s="160">
        <f>'将来負担比率（分子）の構造'!L$51</f>
        <v>719</v>
      </c>
      <c r="N57" s="160"/>
      <c r="O57" s="160"/>
      <c r="P57" s="160">
        <f>'将来負担比率（分子）の構造'!M$51</f>
        <v>729</v>
      </c>
    </row>
    <row r="58" spans="1:16">
      <c r="A58" s="160" t="s">
        <v>35</v>
      </c>
      <c r="B58" s="160"/>
      <c r="C58" s="160"/>
      <c r="D58" s="160">
        <f>'将来負担比率（分子）の構造'!I$50</f>
        <v>5187</v>
      </c>
      <c r="E58" s="160"/>
      <c r="F58" s="160"/>
      <c r="G58" s="160">
        <f>'将来負担比率（分子）の構造'!J$50</f>
        <v>5207</v>
      </c>
      <c r="H58" s="160"/>
      <c r="I58" s="160"/>
      <c r="J58" s="160">
        <f>'将来負担比率（分子）の構造'!K$50</f>
        <v>5542</v>
      </c>
      <c r="K58" s="160"/>
      <c r="L58" s="160"/>
      <c r="M58" s="160">
        <f>'将来負担比率（分子）の構造'!L$50</f>
        <v>5991</v>
      </c>
      <c r="N58" s="160"/>
      <c r="O58" s="160"/>
      <c r="P58" s="160">
        <f>'将来負担比率（分子）の構造'!M$50</f>
        <v>6479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1168</v>
      </c>
      <c r="C61" s="160"/>
      <c r="D61" s="160"/>
      <c r="E61" s="160" t="str">
        <f>'将来負担比率（分子）の構造'!J$46</f>
        <v>-</v>
      </c>
      <c r="F61" s="160"/>
      <c r="G61" s="160"/>
      <c r="H61" s="160" t="str">
        <f>'将来負担比率（分子）の構造'!K$46</f>
        <v>-</v>
      </c>
      <c r="I61" s="160"/>
      <c r="J61" s="160"/>
      <c r="K61" s="160">
        <f>'将来負担比率（分子）の構造'!L$46</f>
        <v>766</v>
      </c>
      <c r="L61" s="160"/>
      <c r="M61" s="160"/>
      <c r="N61" s="160">
        <f>'将来負担比率（分子）の構造'!M$46</f>
        <v>667</v>
      </c>
      <c r="O61" s="160"/>
      <c r="P61" s="160"/>
    </row>
    <row r="62" spans="1:16">
      <c r="A62" s="160" t="s">
        <v>29</v>
      </c>
      <c r="B62" s="160">
        <f>'将来負担比率（分子）の構造'!I$45</f>
        <v>3514</v>
      </c>
      <c r="C62" s="160"/>
      <c r="D62" s="160"/>
      <c r="E62" s="160">
        <f>'将来負担比率（分子）の構造'!J$45</f>
        <v>3129</v>
      </c>
      <c r="F62" s="160"/>
      <c r="G62" s="160"/>
      <c r="H62" s="160">
        <f>'将来負担比率（分子）の構造'!K$45</f>
        <v>2912</v>
      </c>
      <c r="I62" s="160"/>
      <c r="J62" s="160"/>
      <c r="K62" s="160">
        <f>'将来負担比率（分子）の構造'!L$45</f>
        <v>2729</v>
      </c>
      <c r="L62" s="160"/>
      <c r="M62" s="160"/>
      <c r="N62" s="160">
        <f>'将来負担比率（分子）の構造'!M$45</f>
        <v>2549</v>
      </c>
      <c r="O62" s="160"/>
      <c r="P62" s="160"/>
    </row>
    <row r="63" spans="1:16">
      <c r="A63" s="160" t="s">
        <v>28</v>
      </c>
      <c r="B63" s="160">
        <f>'将来負担比率（分子）の構造'!I$44</f>
        <v>124</v>
      </c>
      <c r="C63" s="160"/>
      <c r="D63" s="160"/>
      <c r="E63" s="160">
        <f>'将来負担比率（分子）の構造'!J$44</f>
        <v>123</v>
      </c>
      <c r="F63" s="160"/>
      <c r="G63" s="160"/>
      <c r="H63" s="160">
        <f>'将来負担比率（分子）の構造'!K$44</f>
        <v>130</v>
      </c>
      <c r="I63" s="160"/>
      <c r="J63" s="160"/>
      <c r="K63" s="160">
        <f>'将来負担比率（分子）の構造'!L$44</f>
        <v>117</v>
      </c>
      <c r="L63" s="160"/>
      <c r="M63" s="160"/>
      <c r="N63" s="160">
        <f>'将来負担比率（分子）の構造'!M$44</f>
        <v>110</v>
      </c>
      <c r="O63" s="160"/>
      <c r="P63" s="160"/>
    </row>
    <row r="64" spans="1:16">
      <c r="A64" s="160" t="s">
        <v>27</v>
      </c>
      <c r="B64" s="160">
        <f>'将来負担比率（分子）の構造'!I$43</f>
        <v>2963</v>
      </c>
      <c r="C64" s="160"/>
      <c r="D64" s="160"/>
      <c r="E64" s="160">
        <f>'将来負担比率（分子）の構造'!J$43</f>
        <v>2794</v>
      </c>
      <c r="F64" s="160"/>
      <c r="G64" s="160"/>
      <c r="H64" s="160">
        <f>'将来負担比率（分子）の構造'!K$43</f>
        <v>2739</v>
      </c>
      <c r="I64" s="160"/>
      <c r="J64" s="160"/>
      <c r="K64" s="160">
        <f>'将来負担比率（分子）の構造'!L$43</f>
        <v>2606</v>
      </c>
      <c r="L64" s="160"/>
      <c r="M64" s="160"/>
      <c r="N64" s="160">
        <f>'将来負担比率（分子）の構造'!M$43</f>
        <v>2416</v>
      </c>
      <c r="O64" s="160"/>
      <c r="P64" s="160"/>
    </row>
    <row r="65" spans="1:16">
      <c r="A65" s="160" t="s">
        <v>26</v>
      </c>
      <c r="B65" s="160">
        <f>'将来負担比率（分子）の構造'!I$42</f>
        <v>513</v>
      </c>
      <c r="C65" s="160"/>
      <c r="D65" s="160"/>
      <c r="E65" s="160">
        <f>'将来負担比率（分子）の構造'!J$42</f>
        <v>1369</v>
      </c>
      <c r="F65" s="160"/>
      <c r="G65" s="160"/>
      <c r="H65" s="160">
        <f>'将来負担比率（分子）の構造'!K$42</f>
        <v>1201</v>
      </c>
      <c r="I65" s="160"/>
      <c r="J65" s="160"/>
      <c r="K65" s="160">
        <f>'将来負担比率（分子）の構造'!L$42</f>
        <v>267</v>
      </c>
      <c r="L65" s="160"/>
      <c r="M65" s="160"/>
      <c r="N65" s="160">
        <f>'将来負担比率（分子）の構造'!M$42</f>
        <v>185</v>
      </c>
      <c r="O65" s="160"/>
      <c r="P65" s="160"/>
    </row>
    <row r="66" spans="1:16">
      <c r="A66" s="160" t="s">
        <v>25</v>
      </c>
      <c r="B66" s="160">
        <f>'将来負担比率（分子）の構造'!I$41</f>
        <v>24273</v>
      </c>
      <c r="C66" s="160"/>
      <c r="D66" s="160"/>
      <c r="E66" s="160">
        <f>'将来負担比率（分子）の構造'!J$41</f>
        <v>24167</v>
      </c>
      <c r="F66" s="160"/>
      <c r="G66" s="160"/>
      <c r="H66" s="160">
        <f>'将来負担比率（分子）の構造'!K$41</f>
        <v>24259</v>
      </c>
      <c r="I66" s="160"/>
      <c r="J66" s="160"/>
      <c r="K66" s="160">
        <f>'将来負担比率（分子）の構造'!L$41</f>
        <v>23859</v>
      </c>
      <c r="L66" s="160"/>
      <c r="M66" s="160"/>
      <c r="N66" s="160">
        <f>'将来負担比率（分子）の構造'!M$41</f>
        <v>23630</v>
      </c>
      <c r="O66" s="160"/>
      <c r="P66" s="160"/>
    </row>
    <row r="67" spans="1:16">
      <c r="A67" s="160" t="s">
        <v>67</v>
      </c>
      <c r="B67" s="160" t="e">
        <f>NA()</f>
        <v>#N/A</v>
      </c>
      <c r="C67" s="160">
        <f>IF(ISNUMBER('将来負担比率（分子）の構造'!I$53), IF('将来負担比率（分子）の構造'!I$53 &lt; 0, 0, '将来負担比率（分子）の構造'!I$53), NA())</f>
        <v>6966</v>
      </c>
      <c r="D67" s="160" t="e">
        <f>NA()</f>
        <v>#N/A</v>
      </c>
      <c r="E67" s="160" t="e">
        <f>NA()</f>
        <v>#N/A</v>
      </c>
      <c r="F67" s="160">
        <f>IF(ISNUMBER('将来負担比率（分子）の構造'!J$53), IF('将来負担比率（分子）の構造'!J$53 &lt; 0, 0, '将来負担比率（分子）の構造'!J$53), NA())</f>
        <v>6110</v>
      </c>
      <c r="G67" s="160" t="e">
        <f>NA()</f>
        <v>#N/A</v>
      </c>
      <c r="H67" s="160" t="e">
        <f>NA()</f>
        <v>#N/A</v>
      </c>
      <c r="I67" s="160">
        <f>IF(ISNUMBER('将来負担比率（分子）の構造'!K$53), IF('将来負担比率（分子）の構造'!K$53 &lt; 0, 0, '将来負担比率（分子）の構造'!K$53), NA())</f>
        <v>5300</v>
      </c>
      <c r="J67" s="160" t="e">
        <f>NA()</f>
        <v>#N/A</v>
      </c>
      <c r="K67" s="160" t="e">
        <f>NA()</f>
        <v>#N/A</v>
      </c>
      <c r="L67" s="160">
        <f>IF(ISNUMBER('将来負担比率（分子）の構造'!L$53), IF('将来負担比率（分子）の構造'!L$53 &lt; 0, 0, '将来負担比率（分子）の構造'!L$53), NA())</f>
        <v>4239</v>
      </c>
      <c r="M67" s="160" t="e">
        <f>NA()</f>
        <v>#N/A</v>
      </c>
      <c r="N67" s="160" t="e">
        <f>NA()</f>
        <v>#N/A</v>
      </c>
      <c r="O67" s="160">
        <f>IF(ISNUMBER('将来負担比率（分子）の構造'!M$53), IF('将来負担比率（分子）の構造'!M$53 &lt; 0, 0, '将来負担比率（分子）の構造'!M$53), NA())</f>
        <v>3167</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2502</v>
      </c>
      <c r="C72" s="164">
        <f>基金残高に係る経年分析!G55</f>
        <v>2525</v>
      </c>
      <c r="D72" s="164">
        <f>基金残高に係る経年分析!H55</f>
        <v>2574</v>
      </c>
    </row>
    <row r="73" spans="1:16">
      <c r="A73" s="163" t="s">
        <v>70</v>
      </c>
      <c r="B73" s="164">
        <f>基金残高に係る経年分析!F56</f>
        <v>371</v>
      </c>
      <c r="C73" s="164">
        <f>基金残高に係る経年分析!G56</f>
        <v>363</v>
      </c>
      <c r="D73" s="164">
        <f>基金残高に係る経年分析!H56</f>
        <v>356</v>
      </c>
    </row>
    <row r="74" spans="1:16">
      <c r="A74" s="163" t="s">
        <v>71</v>
      </c>
      <c r="B74" s="164">
        <f>基金残高に係る経年分析!F57</f>
        <v>2437</v>
      </c>
      <c r="C74" s="164">
        <f>基金残高に係る経年分析!G57</f>
        <v>2860</v>
      </c>
      <c r="D74" s="164">
        <f>基金残高に係る経年分析!H57</f>
        <v>3310</v>
      </c>
    </row>
  </sheetData>
  <sheetProtection algorithmName="SHA-512" hashValue="m1fnfcktDXicV95WxX+Pc7UM/TrI3ZD+Zy9+ePOWWDHFA2sdK/iHjW703szdkr6gan5qzcEAyG/ayz7mOjXOzw==" saltValue="e2CUSXT6Me6r62Pq3e53cg==" spinCount="100000" sheet="1" objects="1" scenarios="1"/>
  <phoneticPr fontId="2"/>
  <pageMargins left="0.78700000000000003" right="0.78700000000000003" top="0.98399999999999999" bottom="0.98399999999999999" header="0.51200000000000001" footer="0.51200000000000001"/>
  <pageSetup paperSize="9" orientation="portrait" copies="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3621581</v>
      </c>
      <c r="S5" s="707"/>
      <c r="T5" s="707"/>
      <c r="U5" s="707"/>
      <c r="V5" s="707"/>
      <c r="W5" s="707"/>
      <c r="X5" s="707"/>
      <c r="Y5" s="753"/>
      <c r="Z5" s="771">
        <v>13.3</v>
      </c>
      <c r="AA5" s="771"/>
      <c r="AB5" s="771"/>
      <c r="AC5" s="771"/>
      <c r="AD5" s="772">
        <v>3621581</v>
      </c>
      <c r="AE5" s="772"/>
      <c r="AF5" s="772"/>
      <c r="AG5" s="772"/>
      <c r="AH5" s="772"/>
      <c r="AI5" s="772"/>
      <c r="AJ5" s="772"/>
      <c r="AK5" s="772"/>
      <c r="AL5" s="754">
        <v>33.1</v>
      </c>
      <c r="AM5" s="723"/>
      <c r="AN5" s="723"/>
      <c r="AO5" s="755"/>
      <c r="AP5" s="740" t="s">
        <v>220</v>
      </c>
      <c r="AQ5" s="741"/>
      <c r="AR5" s="741"/>
      <c r="AS5" s="741"/>
      <c r="AT5" s="741"/>
      <c r="AU5" s="741"/>
      <c r="AV5" s="741"/>
      <c r="AW5" s="741"/>
      <c r="AX5" s="741"/>
      <c r="AY5" s="741"/>
      <c r="AZ5" s="741"/>
      <c r="BA5" s="741"/>
      <c r="BB5" s="741"/>
      <c r="BC5" s="741"/>
      <c r="BD5" s="741"/>
      <c r="BE5" s="741"/>
      <c r="BF5" s="742"/>
      <c r="BG5" s="641">
        <v>3621581</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271539</v>
      </c>
      <c r="S6" s="644"/>
      <c r="T6" s="644"/>
      <c r="U6" s="644"/>
      <c r="V6" s="644"/>
      <c r="W6" s="644"/>
      <c r="X6" s="644"/>
      <c r="Y6" s="645"/>
      <c r="Z6" s="703">
        <v>1</v>
      </c>
      <c r="AA6" s="703"/>
      <c r="AB6" s="703"/>
      <c r="AC6" s="703"/>
      <c r="AD6" s="704">
        <v>271539</v>
      </c>
      <c r="AE6" s="704"/>
      <c r="AF6" s="704"/>
      <c r="AG6" s="704"/>
      <c r="AH6" s="704"/>
      <c r="AI6" s="704"/>
      <c r="AJ6" s="704"/>
      <c r="AK6" s="704"/>
      <c r="AL6" s="646">
        <v>2.5</v>
      </c>
      <c r="AM6" s="647"/>
      <c r="AN6" s="647"/>
      <c r="AO6" s="705"/>
      <c r="AP6" s="638" t="s">
        <v>225</v>
      </c>
      <c r="AQ6" s="639"/>
      <c r="AR6" s="639"/>
      <c r="AS6" s="639"/>
      <c r="AT6" s="639"/>
      <c r="AU6" s="639"/>
      <c r="AV6" s="639"/>
      <c r="AW6" s="639"/>
      <c r="AX6" s="639"/>
      <c r="AY6" s="639"/>
      <c r="AZ6" s="639"/>
      <c r="BA6" s="639"/>
      <c r="BB6" s="639"/>
      <c r="BC6" s="639"/>
      <c r="BD6" s="639"/>
      <c r="BE6" s="639"/>
      <c r="BF6" s="640"/>
      <c r="BG6" s="641">
        <v>3621581</v>
      </c>
      <c r="BH6" s="644"/>
      <c r="BI6" s="644"/>
      <c r="BJ6" s="644"/>
      <c r="BK6" s="644"/>
      <c r="BL6" s="644"/>
      <c r="BM6" s="644"/>
      <c r="BN6" s="645"/>
      <c r="BO6" s="703">
        <v>100</v>
      </c>
      <c r="BP6" s="703"/>
      <c r="BQ6" s="703"/>
      <c r="BR6" s="703"/>
      <c r="BS6" s="704" t="s">
        <v>121</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178411</v>
      </c>
      <c r="CS6" s="644"/>
      <c r="CT6" s="644"/>
      <c r="CU6" s="644"/>
      <c r="CV6" s="644"/>
      <c r="CW6" s="644"/>
      <c r="CX6" s="644"/>
      <c r="CY6" s="645"/>
      <c r="CZ6" s="754">
        <v>0.7</v>
      </c>
      <c r="DA6" s="723"/>
      <c r="DB6" s="723"/>
      <c r="DC6" s="757"/>
      <c r="DD6" s="649" t="s">
        <v>121</v>
      </c>
      <c r="DE6" s="644"/>
      <c r="DF6" s="644"/>
      <c r="DG6" s="644"/>
      <c r="DH6" s="644"/>
      <c r="DI6" s="644"/>
      <c r="DJ6" s="644"/>
      <c r="DK6" s="644"/>
      <c r="DL6" s="644"/>
      <c r="DM6" s="644"/>
      <c r="DN6" s="644"/>
      <c r="DO6" s="644"/>
      <c r="DP6" s="645"/>
      <c r="DQ6" s="649">
        <v>178411</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4727</v>
      </c>
      <c r="S7" s="644"/>
      <c r="T7" s="644"/>
      <c r="U7" s="644"/>
      <c r="V7" s="644"/>
      <c r="W7" s="644"/>
      <c r="X7" s="644"/>
      <c r="Y7" s="645"/>
      <c r="Z7" s="703">
        <v>0</v>
      </c>
      <c r="AA7" s="703"/>
      <c r="AB7" s="703"/>
      <c r="AC7" s="703"/>
      <c r="AD7" s="704">
        <v>4727</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1309980</v>
      </c>
      <c r="BH7" s="644"/>
      <c r="BI7" s="644"/>
      <c r="BJ7" s="644"/>
      <c r="BK7" s="644"/>
      <c r="BL7" s="644"/>
      <c r="BM7" s="644"/>
      <c r="BN7" s="645"/>
      <c r="BO7" s="703">
        <v>36.200000000000003</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5866972</v>
      </c>
      <c r="CS7" s="644"/>
      <c r="CT7" s="644"/>
      <c r="CU7" s="644"/>
      <c r="CV7" s="644"/>
      <c r="CW7" s="644"/>
      <c r="CX7" s="644"/>
      <c r="CY7" s="645"/>
      <c r="CZ7" s="703">
        <v>22</v>
      </c>
      <c r="DA7" s="703"/>
      <c r="DB7" s="703"/>
      <c r="DC7" s="703"/>
      <c r="DD7" s="649">
        <v>123814</v>
      </c>
      <c r="DE7" s="644"/>
      <c r="DF7" s="644"/>
      <c r="DG7" s="644"/>
      <c r="DH7" s="644"/>
      <c r="DI7" s="644"/>
      <c r="DJ7" s="644"/>
      <c r="DK7" s="644"/>
      <c r="DL7" s="644"/>
      <c r="DM7" s="644"/>
      <c r="DN7" s="644"/>
      <c r="DO7" s="644"/>
      <c r="DP7" s="645"/>
      <c r="DQ7" s="649">
        <v>2149390</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5735</v>
      </c>
      <c r="S8" s="644"/>
      <c r="T8" s="644"/>
      <c r="U8" s="644"/>
      <c r="V8" s="644"/>
      <c r="W8" s="644"/>
      <c r="X8" s="644"/>
      <c r="Y8" s="645"/>
      <c r="Z8" s="703">
        <v>0</v>
      </c>
      <c r="AA8" s="703"/>
      <c r="AB8" s="703"/>
      <c r="AC8" s="703"/>
      <c r="AD8" s="704">
        <v>5735</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47695</v>
      </c>
      <c r="BH8" s="644"/>
      <c r="BI8" s="644"/>
      <c r="BJ8" s="644"/>
      <c r="BK8" s="644"/>
      <c r="BL8" s="644"/>
      <c r="BM8" s="644"/>
      <c r="BN8" s="645"/>
      <c r="BO8" s="703">
        <v>1.3</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7241765</v>
      </c>
      <c r="CS8" s="644"/>
      <c r="CT8" s="644"/>
      <c r="CU8" s="644"/>
      <c r="CV8" s="644"/>
      <c r="CW8" s="644"/>
      <c r="CX8" s="644"/>
      <c r="CY8" s="645"/>
      <c r="CZ8" s="703">
        <v>27.2</v>
      </c>
      <c r="DA8" s="703"/>
      <c r="DB8" s="703"/>
      <c r="DC8" s="703"/>
      <c r="DD8" s="649">
        <v>171889</v>
      </c>
      <c r="DE8" s="644"/>
      <c r="DF8" s="644"/>
      <c r="DG8" s="644"/>
      <c r="DH8" s="644"/>
      <c r="DI8" s="644"/>
      <c r="DJ8" s="644"/>
      <c r="DK8" s="644"/>
      <c r="DL8" s="644"/>
      <c r="DM8" s="644"/>
      <c r="DN8" s="644"/>
      <c r="DO8" s="644"/>
      <c r="DP8" s="645"/>
      <c r="DQ8" s="649">
        <v>3212203</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5673</v>
      </c>
      <c r="S9" s="644"/>
      <c r="T9" s="644"/>
      <c r="U9" s="644"/>
      <c r="V9" s="644"/>
      <c r="W9" s="644"/>
      <c r="X9" s="644"/>
      <c r="Y9" s="645"/>
      <c r="Z9" s="703">
        <v>0</v>
      </c>
      <c r="AA9" s="703"/>
      <c r="AB9" s="703"/>
      <c r="AC9" s="703"/>
      <c r="AD9" s="704">
        <v>5673</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963041</v>
      </c>
      <c r="BH9" s="644"/>
      <c r="BI9" s="644"/>
      <c r="BJ9" s="644"/>
      <c r="BK9" s="644"/>
      <c r="BL9" s="644"/>
      <c r="BM9" s="644"/>
      <c r="BN9" s="645"/>
      <c r="BO9" s="703">
        <v>26.6</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1170936</v>
      </c>
      <c r="CS9" s="644"/>
      <c r="CT9" s="644"/>
      <c r="CU9" s="644"/>
      <c r="CV9" s="644"/>
      <c r="CW9" s="644"/>
      <c r="CX9" s="644"/>
      <c r="CY9" s="645"/>
      <c r="CZ9" s="703">
        <v>4.4000000000000004</v>
      </c>
      <c r="DA9" s="703"/>
      <c r="DB9" s="703"/>
      <c r="DC9" s="703"/>
      <c r="DD9" s="649">
        <v>72914</v>
      </c>
      <c r="DE9" s="644"/>
      <c r="DF9" s="644"/>
      <c r="DG9" s="644"/>
      <c r="DH9" s="644"/>
      <c r="DI9" s="644"/>
      <c r="DJ9" s="644"/>
      <c r="DK9" s="644"/>
      <c r="DL9" s="644"/>
      <c r="DM9" s="644"/>
      <c r="DN9" s="644"/>
      <c r="DO9" s="644"/>
      <c r="DP9" s="645"/>
      <c r="DQ9" s="649">
        <v>734022</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90333</v>
      </c>
      <c r="BH10" s="644"/>
      <c r="BI10" s="644"/>
      <c r="BJ10" s="644"/>
      <c r="BK10" s="644"/>
      <c r="BL10" s="644"/>
      <c r="BM10" s="644"/>
      <c r="BN10" s="645"/>
      <c r="BO10" s="703">
        <v>2.5</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208911</v>
      </c>
      <c r="BH11" s="644"/>
      <c r="BI11" s="644"/>
      <c r="BJ11" s="644"/>
      <c r="BK11" s="644"/>
      <c r="BL11" s="644"/>
      <c r="BM11" s="644"/>
      <c r="BN11" s="645"/>
      <c r="BO11" s="703">
        <v>5.8</v>
      </c>
      <c r="BP11" s="703"/>
      <c r="BQ11" s="703"/>
      <c r="BR11" s="703"/>
      <c r="BS11" s="649" t="s">
        <v>121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2912599</v>
      </c>
      <c r="CS11" s="644"/>
      <c r="CT11" s="644"/>
      <c r="CU11" s="644"/>
      <c r="CV11" s="644"/>
      <c r="CW11" s="644"/>
      <c r="CX11" s="644"/>
      <c r="CY11" s="645"/>
      <c r="CZ11" s="703">
        <v>10.9</v>
      </c>
      <c r="DA11" s="703"/>
      <c r="DB11" s="703"/>
      <c r="DC11" s="703"/>
      <c r="DD11" s="649">
        <v>2059642</v>
      </c>
      <c r="DE11" s="644"/>
      <c r="DF11" s="644"/>
      <c r="DG11" s="644"/>
      <c r="DH11" s="644"/>
      <c r="DI11" s="644"/>
      <c r="DJ11" s="644"/>
      <c r="DK11" s="644"/>
      <c r="DL11" s="644"/>
      <c r="DM11" s="644"/>
      <c r="DN11" s="644"/>
      <c r="DO11" s="644"/>
      <c r="DP11" s="645"/>
      <c r="DQ11" s="649">
        <v>915022</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565463</v>
      </c>
      <c r="S12" s="644"/>
      <c r="T12" s="644"/>
      <c r="U12" s="644"/>
      <c r="V12" s="644"/>
      <c r="W12" s="644"/>
      <c r="X12" s="644"/>
      <c r="Y12" s="645"/>
      <c r="Z12" s="703">
        <v>2.1</v>
      </c>
      <c r="AA12" s="703"/>
      <c r="AB12" s="703"/>
      <c r="AC12" s="703"/>
      <c r="AD12" s="704">
        <v>565463</v>
      </c>
      <c r="AE12" s="704"/>
      <c r="AF12" s="704"/>
      <c r="AG12" s="704"/>
      <c r="AH12" s="704"/>
      <c r="AI12" s="704"/>
      <c r="AJ12" s="704"/>
      <c r="AK12" s="704"/>
      <c r="AL12" s="646">
        <v>5.2</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1876348</v>
      </c>
      <c r="BH12" s="644"/>
      <c r="BI12" s="644"/>
      <c r="BJ12" s="644"/>
      <c r="BK12" s="644"/>
      <c r="BL12" s="644"/>
      <c r="BM12" s="644"/>
      <c r="BN12" s="645"/>
      <c r="BO12" s="703">
        <v>51.8</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2554689</v>
      </c>
      <c r="CS12" s="644"/>
      <c r="CT12" s="644"/>
      <c r="CU12" s="644"/>
      <c r="CV12" s="644"/>
      <c r="CW12" s="644"/>
      <c r="CX12" s="644"/>
      <c r="CY12" s="645"/>
      <c r="CZ12" s="703">
        <v>9.6</v>
      </c>
      <c r="DA12" s="703"/>
      <c r="DB12" s="703"/>
      <c r="DC12" s="703"/>
      <c r="DD12" s="649">
        <v>100094</v>
      </c>
      <c r="DE12" s="644"/>
      <c r="DF12" s="644"/>
      <c r="DG12" s="644"/>
      <c r="DH12" s="644"/>
      <c r="DI12" s="644"/>
      <c r="DJ12" s="644"/>
      <c r="DK12" s="644"/>
      <c r="DL12" s="644"/>
      <c r="DM12" s="644"/>
      <c r="DN12" s="644"/>
      <c r="DO12" s="644"/>
      <c r="DP12" s="645"/>
      <c r="DQ12" s="649">
        <v>295428</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891</v>
      </c>
      <c r="S13" s="644"/>
      <c r="T13" s="644"/>
      <c r="U13" s="644"/>
      <c r="V13" s="644"/>
      <c r="W13" s="644"/>
      <c r="X13" s="644"/>
      <c r="Y13" s="645"/>
      <c r="Z13" s="703">
        <v>0</v>
      </c>
      <c r="AA13" s="703"/>
      <c r="AB13" s="703"/>
      <c r="AC13" s="703"/>
      <c r="AD13" s="704">
        <v>891</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1835820</v>
      </c>
      <c r="BH13" s="644"/>
      <c r="BI13" s="644"/>
      <c r="BJ13" s="644"/>
      <c r="BK13" s="644"/>
      <c r="BL13" s="644"/>
      <c r="BM13" s="644"/>
      <c r="BN13" s="645"/>
      <c r="BO13" s="703">
        <v>50.7</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1441327</v>
      </c>
      <c r="CS13" s="644"/>
      <c r="CT13" s="644"/>
      <c r="CU13" s="644"/>
      <c r="CV13" s="644"/>
      <c r="CW13" s="644"/>
      <c r="CX13" s="644"/>
      <c r="CY13" s="645"/>
      <c r="CZ13" s="703">
        <v>5.4</v>
      </c>
      <c r="DA13" s="703"/>
      <c r="DB13" s="703"/>
      <c r="DC13" s="703"/>
      <c r="DD13" s="649">
        <v>1176807</v>
      </c>
      <c r="DE13" s="644"/>
      <c r="DF13" s="644"/>
      <c r="DG13" s="644"/>
      <c r="DH13" s="644"/>
      <c r="DI13" s="644"/>
      <c r="DJ13" s="644"/>
      <c r="DK13" s="644"/>
      <c r="DL13" s="644"/>
      <c r="DM13" s="644"/>
      <c r="DN13" s="644"/>
      <c r="DO13" s="644"/>
      <c r="DP13" s="645"/>
      <c r="DQ13" s="649">
        <v>560743</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129631</v>
      </c>
      <c r="BH14" s="644"/>
      <c r="BI14" s="644"/>
      <c r="BJ14" s="644"/>
      <c r="BK14" s="644"/>
      <c r="BL14" s="644"/>
      <c r="BM14" s="644"/>
      <c r="BN14" s="645"/>
      <c r="BO14" s="703">
        <v>3.6</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568945</v>
      </c>
      <c r="CS14" s="644"/>
      <c r="CT14" s="644"/>
      <c r="CU14" s="644"/>
      <c r="CV14" s="644"/>
      <c r="CW14" s="644"/>
      <c r="CX14" s="644"/>
      <c r="CY14" s="645"/>
      <c r="CZ14" s="703">
        <v>2.1</v>
      </c>
      <c r="DA14" s="703"/>
      <c r="DB14" s="703"/>
      <c r="DC14" s="703"/>
      <c r="DD14" s="649">
        <v>57039</v>
      </c>
      <c r="DE14" s="644"/>
      <c r="DF14" s="644"/>
      <c r="DG14" s="644"/>
      <c r="DH14" s="644"/>
      <c r="DI14" s="644"/>
      <c r="DJ14" s="644"/>
      <c r="DK14" s="644"/>
      <c r="DL14" s="644"/>
      <c r="DM14" s="644"/>
      <c r="DN14" s="644"/>
      <c r="DO14" s="644"/>
      <c r="DP14" s="645"/>
      <c r="DQ14" s="649">
        <v>520401</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38176</v>
      </c>
      <c r="S15" s="644"/>
      <c r="T15" s="644"/>
      <c r="U15" s="644"/>
      <c r="V15" s="644"/>
      <c r="W15" s="644"/>
      <c r="X15" s="644"/>
      <c r="Y15" s="645"/>
      <c r="Z15" s="703">
        <v>0.1</v>
      </c>
      <c r="AA15" s="703"/>
      <c r="AB15" s="703"/>
      <c r="AC15" s="703"/>
      <c r="AD15" s="704">
        <v>38176</v>
      </c>
      <c r="AE15" s="704"/>
      <c r="AF15" s="704"/>
      <c r="AG15" s="704"/>
      <c r="AH15" s="704"/>
      <c r="AI15" s="704"/>
      <c r="AJ15" s="704"/>
      <c r="AK15" s="704"/>
      <c r="AL15" s="646">
        <v>0.3</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305622</v>
      </c>
      <c r="BH15" s="644"/>
      <c r="BI15" s="644"/>
      <c r="BJ15" s="644"/>
      <c r="BK15" s="644"/>
      <c r="BL15" s="644"/>
      <c r="BM15" s="644"/>
      <c r="BN15" s="645"/>
      <c r="BO15" s="703">
        <v>8.4</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2029837</v>
      </c>
      <c r="CS15" s="644"/>
      <c r="CT15" s="644"/>
      <c r="CU15" s="644"/>
      <c r="CV15" s="644"/>
      <c r="CW15" s="644"/>
      <c r="CX15" s="644"/>
      <c r="CY15" s="645"/>
      <c r="CZ15" s="703">
        <v>7.6</v>
      </c>
      <c r="DA15" s="703"/>
      <c r="DB15" s="703"/>
      <c r="DC15" s="703"/>
      <c r="DD15" s="649">
        <v>723493</v>
      </c>
      <c r="DE15" s="644"/>
      <c r="DF15" s="644"/>
      <c r="DG15" s="644"/>
      <c r="DH15" s="644"/>
      <c r="DI15" s="644"/>
      <c r="DJ15" s="644"/>
      <c r="DK15" s="644"/>
      <c r="DL15" s="644"/>
      <c r="DM15" s="644"/>
      <c r="DN15" s="644"/>
      <c r="DO15" s="644"/>
      <c r="DP15" s="645"/>
      <c r="DQ15" s="649">
        <v>1132424</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87825</v>
      </c>
      <c r="CS16" s="644"/>
      <c r="CT16" s="644"/>
      <c r="CU16" s="644"/>
      <c r="CV16" s="644"/>
      <c r="CW16" s="644"/>
      <c r="CX16" s="644"/>
      <c r="CY16" s="645"/>
      <c r="CZ16" s="703">
        <v>0.3</v>
      </c>
      <c r="DA16" s="703"/>
      <c r="DB16" s="703"/>
      <c r="DC16" s="703"/>
      <c r="DD16" s="649" t="s">
        <v>121</v>
      </c>
      <c r="DE16" s="644"/>
      <c r="DF16" s="644"/>
      <c r="DG16" s="644"/>
      <c r="DH16" s="644"/>
      <c r="DI16" s="644"/>
      <c r="DJ16" s="644"/>
      <c r="DK16" s="644"/>
      <c r="DL16" s="644"/>
      <c r="DM16" s="644"/>
      <c r="DN16" s="644"/>
      <c r="DO16" s="644"/>
      <c r="DP16" s="645"/>
      <c r="DQ16" s="649">
        <v>21001</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13688</v>
      </c>
      <c r="S17" s="644"/>
      <c r="T17" s="644"/>
      <c r="U17" s="644"/>
      <c r="V17" s="644"/>
      <c r="W17" s="644"/>
      <c r="X17" s="644"/>
      <c r="Y17" s="645"/>
      <c r="Z17" s="703">
        <v>0.1</v>
      </c>
      <c r="AA17" s="703"/>
      <c r="AB17" s="703"/>
      <c r="AC17" s="703"/>
      <c r="AD17" s="704">
        <v>13688</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2572822</v>
      </c>
      <c r="CS17" s="644"/>
      <c r="CT17" s="644"/>
      <c r="CU17" s="644"/>
      <c r="CV17" s="644"/>
      <c r="CW17" s="644"/>
      <c r="CX17" s="644"/>
      <c r="CY17" s="645"/>
      <c r="CZ17" s="703">
        <v>9.6999999999999993</v>
      </c>
      <c r="DA17" s="703"/>
      <c r="DB17" s="703"/>
      <c r="DC17" s="703"/>
      <c r="DD17" s="649" t="s">
        <v>121</v>
      </c>
      <c r="DE17" s="644"/>
      <c r="DF17" s="644"/>
      <c r="DG17" s="644"/>
      <c r="DH17" s="644"/>
      <c r="DI17" s="644"/>
      <c r="DJ17" s="644"/>
      <c r="DK17" s="644"/>
      <c r="DL17" s="644"/>
      <c r="DM17" s="644"/>
      <c r="DN17" s="644"/>
      <c r="DO17" s="644"/>
      <c r="DP17" s="645"/>
      <c r="DQ17" s="649">
        <v>2526804</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6861729</v>
      </c>
      <c r="S18" s="644"/>
      <c r="T18" s="644"/>
      <c r="U18" s="644"/>
      <c r="V18" s="644"/>
      <c r="W18" s="644"/>
      <c r="X18" s="644"/>
      <c r="Y18" s="645"/>
      <c r="Z18" s="703">
        <v>25.2</v>
      </c>
      <c r="AA18" s="703"/>
      <c r="AB18" s="703"/>
      <c r="AC18" s="703"/>
      <c r="AD18" s="704">
        <v>6282407</v>
      </c>
      <c r="AE18" s="704"/>
      <c r="AF18" s="704"/>
      <c r="AG18" s="704"/>
      <c r="AH18" s="704"/>
      <c r="AI18" s="704"/>
      <c r="AJ18" s="704"/>
      <c r="AK18" s="704"/>
      <c r="AL18" s="646">
        <v>57.3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6282407</v>
      </c>
      <c r="S19" s="644"/>
      <c r="T19" s="644"/>
      <c r="U19" s="644"/>
      <c r="V19" s="644"/>
      <c r="W19" s="644"/>
      <c r="X19" s="644"/>
      <c r="Y19" s="645"/>
      <c r="Z19" s="703">
        <v>23</v>
      </c>
      <c r="AA19" s="703"/>
      <c r="AB19" s="703"/>
      <c r="AC19" s="703"/>
      <c r="AD19" s="704">
        <v>6282407</v>
      </c>
      <c r="AE19" s="704"/>
      <c r="AF19" s="704"/>
      <c r="AG19" s="704"/>
      <c r="AH19" s="704"/>
      <c r="AI19" s="704"/>
      <c r="AJ19" s="704"/>
      <c r="AK19" s="704"/>
      <c r="AL19" s="646">
        <v>57.3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579322</v>
      </c>
      <c r="S20" s="644"/>
      <c r="T20" s="644"/>
      <c r="U20" s="644"/>
      <c r="V20" s="644"/>
      <c r="W20" s="644"/>
      <c r="X20" s="644"/>
      <c r="Y20" s="645"/>
      <c r="Z20" s="703">
        <v>2.1</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26626128</v>
      </c>
      <c r="CS20" s="644"/>
      <c r="CT20" s="644"/>
      <c r="CU20" s="644"/>
      <c r="CV20" s="644"/>
      <c r="CW20" s="644"/>
      <c r="CX20" s="644"/>
      <c r="CY20" s="645"/>
      <c r="CZ20" s="703">
        <v>100</v>
      </c>
      <c r="DA20" s="703"/>
      <c r="DB20" s="703"/>
      <c r="DC20" s="703"/>
      <c r="DD20" s="649">
        <v>4485692</v>
      </c>
      <c r="DE20" s="644"/>
      <c r="DF20" s="644"/>
      <c r="DG20" s="644"/>
      <c r="DH20" s="644"/>
      <c r="DI20" s="644"/>
      <c r="DJ20" s="644"/>
      <c r="DK20" s="644"/>
      <c r="DL20" s="644"/>
      <c r="DM20" s="644"/>
      <c r="DN20" s="644"/>
      <c r="DO20" s="644"/>
      <c r="DP20" s="645"/>
      <c r="DQ20" s="649">
        <v>12245849</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11389202</v>
      </c>
      <c r="S22" s="644"/>
      <c r="T22" s="644"/>
      <c r="U22" s="644"/>
      <c r="V22" s="644"/>
      <c r="W22" s="644"/>
      <c r="X22" s="644"/>
      <c r="Y22" s="645"/>
      <c r="Z22" s="703">
        <v>41.8</v>
      </c>
      <c r="AA22" s="703"/>
      <c r="AB22" s="703"/>
      <c r="AC22" s="703"/>
      <c r="AD22" s="704">
        <v>10809880</v>
      </c>
      <c r="AE22" s="704"/>
      <c r="AF22" s="704"/>
      <c r="AG22" s="704"/>
      <c r="AH22" s="704"/>
      <c r="AI22" s="704"/>
      <c r="AJ22" s="704"/>
      <c r="AK22" s="704"/>
      <c r="AL22" s="646">
        <v>98.7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6168</v>
      </c>
      <c r="S23" s="644"/>
      <c r="T23" s="644"/>
      <c r="U23" s="644"/>
      <c r="V23" s="644"/>
      <c r="W23" s="644"/>
      <c r="X23" s="644"/>
      <c r="Y23" s="645"/>
      <c r="Z23" s="703">
        <v>0</v>
      </c>
      <c r="AA23" s="703"/>
      <c r="AB23" s="703"/>
      <c r="AC23" s="703"/>
      <c r="AD23" s="704">
        <v>6168</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221975</v>
      </c>
      <c r="S24" s="644"/>
      <c r="T24" s="644"/>
      <c r="U24" s="644"/>
      <c r="V24" s="644"/>
      <c r="W24" s="644"/>
      <c r="X24" s="644"/>
      <c r="Y24" s="645"/>
      <c r="Z24" s="703">
        <v>0.8</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10415367</v>
      </c>
      <c r="CS24" s="707"/>
      <c r="CT24" s="707"/>
      <c r="CU24" s="707"/>
      <c r="CV24" s="707"/>
      <c r="CW24" s="707"/>
      <c r="CX24" s="707"/>
      <c r="CY24" s="753"/>
      <c r="CZ24" s="754">
        <v>39.1</v>
      </c>
      <c r="DA24" s="723"/>
      <c r="DB24" s="723"/>
      <c r="DC24" s="757"/>
      <c r="DD24" s="752">
        <v>6673824</v>
      </c>
      <c r="DE24" s="707"/>
      <c r="DF24" s="707"/>
      <c r="DG24" s="707"/>
      <c r="DH24" s="707"/>
      <c r="DI24" s="707"/>
      <c r="DJ24" s="707"/>
      <c r="DK24" s="753"/>
      <c r="DL24" s="752">
        <v>6616147</v>
      </c>
      <c r="DM24" s="707"/>
      <c r="DN24" s="707"/>
      <c r="DO24" s="707"/>
      <c r="DP24" s="707"/>
      <c r="DQ24" s="707"/>
      <c r="DR24" s="707"/>
      <c r="DS24" s="707"/>
      <c r="DT24" s="707"/>
      <c r="DU24" s="707"/>
      <c r="DV24" s="753"/>
      <c r="DW24" s="754">
        <v>57.7</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153929</v>
      </c>
      <c r="S25" s="644"/>
      <c r="T25" s="644"/>
      <c r="U25" s="644"/>
      <c r="V25" s="644"/>
      <c r="W25" s="644"/>
      <c r="X25" s="644"/>
      <c r="Y25" s="645"/>
      <c r="Z25" s="703">
        <v>0.6</v>
      </c>
      <c r="AA25" s="703"/>
      <c r="AB25" s="703"/>
      <c r="AC25" s="703"/>
      <c r="AD25" s="704">
        <v>16847</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3089738</v>
      </c>
      <c r="CS25" s="642"/>
      <c r="CT25" s="642"/>
      <c r="CU25" s="642"/>
      <c r="CV25" s="642"/>
      <c r="CW25" s="642"/>
      <c r="CX25" s="642"/>
      <c r="CY25" s="643"/>
      <c r="CZ25" s="646">
        <v>11.6</v>
      </c>
      <c r="DA25" s="675"/>
      <c r="DB25" s="675"/>
      <c r="DC25" s="676"/>
      <c r="DD25" s="649">
        <v>2921175</v>
      </c>
      <c r="DE25" s="642"/>
      <c r="DF25" s="642"/>
      <c r="DG25" s="642"/>
      <c r="DH25" s="642"/>
      <c r="DI25" s="642"/>
      <c r="DJ25" s="642"/>
      <c r="DK25" s="643"/>
      <c r="DL25" s="649">
        <v>2869046</v>
      </c>
      <c r="DM25" s="642"/>
      <c r="DN25" s="642"/>
      <c r="DO25" s="642"/>
      <c r="DP25" s="642"/>
      <c r="DQ25" s="642"/>
      <c r="DR25" s="642"/>
      <c r="DS25" s="642"/>
      <c r="DT25" s="642"/>
      <c r="DU25" s="642"/>
      <c r="DV25" s="643"/>
      <c r="DW25" s="646">
        <v>25</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21667</v>
      </c>
      <c r="S26" s="644"/>
      <c r="T26" s="644"/>
      <c r="U26" s="644"/>
      <c r="V26" s="644"/>
      <c r="W26" s="644"/>
      <c r="X26" s="644"/>
      <c r="Y26" s="645"/>
      <c r="Z26" s="703">
        <v>0.1</v>
      </c>
      <c r="AA26" s="703"/>
      <c r="AB26" s="703"/>
      <c r="AC26" s="703"/>
      <c r="AD26" s="704">
        <v>9</v>
      </c>
      <c r="AE26" s="704"/>
      <c r="AF26" s="704"/>
      <c r="AG26" s="704"/>
      <c r="AH26" s="704"/>
      <c r="AI26" s="704"/>
      <c r="AJ26" s="704"/>
      <c r="AK26" s="704"/>
      <c r="AL26" s="646">
        <v>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1685701</v>
      </c>
      <c r="CS26" s="644"/>
      <c r="CT26" s="644"/>
      <c r="CU26" s="644"/>
      <c r="CV26" s="644"/>
      <c r="CW26" s="644"/>
      <c r="CX26" s="644"/>
      <c r="CY26" s="645"/>
      <c r="CZ26" s="646">
        <v>6.3</v>
      </c>
      <c r="DA26" s="675"/>
      <c r="DB26" s="675"/>
      <c r="DC26" s="676"/>
      <c r="DD26" s="649">
        <v>1573261</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3047384</v>
      </c>
      <c r="S27" s="644"/>
      <c r="T27" s="644"/>
      <c r="U27" s="644"/>
      <c r="V27" s="644"/>
      <c r="W27" s="644"/>
      <c r="X27" s="644"/>
      <c r="Y27" s="645"/>
      <c r="Z27" s="703">
        <v>11.2</v>
      </c>
      <c r="AA27" s="703"/>
      <c r="AB27" s="703"/>
      <c r="AC27" s="703"/>
      <c r="AD27" s="704" t="s">
        <v>121</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3621581</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4752807</v>
      </c>
      <c r="CS27" s="642"/>
      <c r="CT27" s="642"/>
      <c r="CU27" s="642"/>
      <c r="CV27" s="642"/>
      <c r="CW27" s="642"/>
      <c r="CX27" s="642"/>
      <c r="CY27" s="643"/>
      <c r="CZ27" s="646">
        <v>17.899999999999999</v>
      </c>
      <c r="DA27" s="675"/>
      <c r="DB27" s="675"/>
      <c r="DC27" s="676"/>
      <c r="DD27" s="649">
        <v>1225845</v>
      </c>
      <c r="DE27" s="642"/>
      <c r="DF27" s="642"/>
      <c r="DG27" s="642"/>
      <c r="DH27" s="642"/>
      <c r="DI27" s="642"/>
      <c r="DJ27" s="642"/>
      <c r="DK27" s="643"/>
      <c r="DL27" s="649">
        <v>1220297</v>
      </c>
      <c r="DM27" s="642"/>
      <c r="DN27" s="642"/>
      <c r="DO27" s="642"/>
      <c r="DP27" s="642"/>
      <c r="DQ27" s="642"/>
      <c r="DR27" s="642"/>
      <c r="DS27" s="642"/>
      <c r="DT27" s="642"/>
      <c r="DU27" s="642"/>
      <c r="DV27" s="643"/>
      <c r="DW27" s="646">
        <v>10.6</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2572822</v>
      </c>
      <c r="CS28" s="644"/>
      <c r="CT28" s="644"/>
      <c r="CU28" s="644"/>
      <c r="CV28" s="644"/>
      <c r="CW28" s="644"/>
      <c r="CX28" s="644"/>
      <c r="CY28" s="645"/>
      <c r="CZ28" s="646">
        <v>9.6999999999999993</v>
      </c>
      <c r="DA28" s="675"/>
      <c r="DB28" s="675"/>
      <c r="DC28" s="676"/>
      <c r="DD28" s="649">
        <v>2526804</v>
      </c>
      <c r="DE28" s="644"/>
      <c r="DF28" s="644"/>
      <c r="DG28" s="644"/>
      <c r="DH28" s="644"/>
      <c r="DI28" s="644"/>
      <c r="DJ28" s="644"/>
      <c r="DK28" s="645"/>
      <c r="DL28" s="649">
        <v>2526804</v>
      </c>
      <c r="DM28" s="644"/>
      <c r="DN28" s="644"/>
      <c r="DO28" s="644"/>
      <c r="DP28" s="644"/>
      <c r="DQ28" s="644"/>
      <c r="DR28" s="644"/>
      <c r="DS28" s="644"/>
      <c r="DT28" s="644"/>
      <c r="DU28" s="644"/>
      <c r="DV28" s="645"/>
      <c r="DW28" s="646">
        <v>22</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3104959</v>
      </c>
      <c r="S29" s="644"/>
      <c r="T29" s="644"/>
      <c r="U29" s="644"/>
      <c r="V29" s="644"/>
      <c r="W29" s="644"/>
      <c r="X29" s="644"/>
      <c r="Y29" s="645"/>
      <c r="Z29" s="703">
        <v>11.4</v>
      </c>
      <c r="AA29" s="703"/>
      <c r="AB29" s="703"/>
      <c r="AC29" s="703"/>
      <c r="AD29" s="704" t="s">
        <v>121</v>
      </c>
      <c r="AE29" s="704"/>
      <c r="AF29" s="704"/>
      <c r="AG29" s="704"/>
      <c r="AH29" s="704"/>
      <c r="AI29" s="704"/>
      <c r="AJ29" s="704"/>
      <c r="AK29" s="704"/>
      <c r="AL29" s="646" t="s">
        <v>121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62</v>
      </c>
      <c r="CG29" s="682"/>
      <c r="CH29" s="682"/>
      <c r="CI29" s="682"/>
      <c r="CJ29" s="682"/>
      <c r="CK29" s="682"/>
      <c r="CL29" s="682"/>
      <c r="CM29" s="682"/>
      <c r="CN29" s="682"/>
      <c r="CO29" s="682"/>
      <c r="CP29" s="682"/>
      <c r="CQ29" s="683"/>
      <c r="CR29" s="641">
        <v>2572820</v>
      </c>
      <c r="CS29" s="642"/>
      <c r="CT29" s="642"/>
      <c r="CU29" s="642"/>
      <c r="CV29" s="642"/>
      <c r="CW29" s="642"/>
      <c r="CX29" s="642"/>
      <c r="CY29" s="643"/>
      <c r="CZ29" s="646">
        <v>9.6999999999999993</v>
      </c>
      <c r="DA29" s="675"/>
      <c r="DB29" s="675"/>
      <c r="DC29" s="676"/>
      <c r="DD29" s="649">
        <v>2526802</v>
      </c>
      <c r="DE29" s="642"/>
      <c r="DF29" s="642"/>
      <c r="DG29" s="642"/>
      <c r="DH29" s="642"/>
      <c r="DI29" s="642"/>
      <c r="DJ29" s="642"/>
      <c r="DK29" s="643"/>
      <c r="DL29" s="649">
        <v>2526802</v>
      </c>
      <c r="DM29" s="642"/>
      <c r="DN29" s="642"/>
      <c r="DO29" s="642"/>
      <c r="DP29" s="642"/>
      <c r="DQ29" s="642"/>
      <c r="DR29" s="642"/>
      <c r="DS29" s="642"/>
      <c r="DT29" s="642"/>
      <c r="DU29" s="642"/>
      <c r="DV29" s="643"/>
      <c r="DW29" s="646">
        <v>22</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151864</v>
      </c>
      <c r="S30" s="644"/>
      <c r="T30" s="644"/>
      <c r="U30" s="644"/>
      <c r="V30" s="644"/>
      <c r="W30" s="644"/>
      <c r="X30" s="644"/>
      <c r="Y30" s="645"/>
      <c r="Z30" s="703">
        <v>0.6</v>
      </c>
      <c r="AA30" s="703"/>
      <c r="AB30" s="703"/>
      <c r="AC30" s="703"/>
      <c r="AD30" s="704">
        <v>122124</v>
      </c>
      <c r="AE30" s="704"/>
      <c r="AF30" s="704"/>
      <c r="AG30" s="704"/>
      <c r="AH30" s="704"/>
      <c r="AI30" s="704"/>
      <c r="AJ30" s="704"/>
      <c r="AK30" s="704"/>
      <c r="AL30" s="646">
        <v>1.1000000000000001</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99.2</v>
      </c>
      <c r="BH30" s="722"/>
      <c r="BI30" s="722"/>
      <c r="BJ30" s="722"/>
      <c r="BK30" s="722"/>
      <c r="BL30" s="722"/>
      <c r="BM30" s="723">
        <v>96.6</v>
      </c>
      <c r="BN30" s="722"/>
      <c r="BO30" s="722"/>
      <c r="BP30" s="722"/>
      <c r="BQ30" s="724"/>
      <c r="BR30" s="721">
        <v>99.2</v>
      </c>
      <c r="BS30" s="722"/>
      <c r="BT30" s="722"/>
      <c r="BU30" s="722"/>
      <c r="BV30" s="722"/>
      <c r="BW30" s="722"/>
      <c r="BX30" s="723">
        <v>95.9</v>
      </c>
      <c r="BY30" s="722"/>
      <c r="BZ30" s="722"/>
      <c r="CA30" s="722"/>
      <c r="CB30" s="724"/>
      <c r="CD30" s="727"/>
      <c r="CE30" s="728"/>
      <c r="CF30" s="685" t="s">
        <v>302</v>
      </c>
      <c r="CG30" s="682"/>
      <c r="CH30" s="682"/>
      <c r="CI30" s="682"/>
      <c r="CJ30" s="682"/>
      <c r="CK30" s="682"/>
      <c r="CL30" s="682"/>
      <c r="CM30" s="682"/>
      <c r="CN30" s="682"/>
      <c r="CO30" s="682"/>
      <c r="CP30" s="682"/>
      <c r="CQ30" s="683"/>
      <c r="CR30" s="641">
        <v>2366249</v>
      </c>
      <c r="CS30" s="644"/>
      <c r="CT30" s="644"/>
      <c r="CU30" s="644"/>
      <c r="CV30" s="644"/>
      <c r="CW30" s="644"/>
      <c r="CX30" s="644"/>
      <c r="CY30" s="645"/>
      <c r="CZ30" s="646">
        <v>8.9</v>
      </c>
      <c r="DA30" s="675"/>
      <c r="DB30" s="675"/>
      <c r="DC30" s="676"/>
      <c r="DD30" s="649">
        <v>2326657</v>
      </c>
      <c r="DE30" s="644"/>
      <c r="DF30" s="644"/>
      <c r="DG30" s="644"/>
      <c r="DH30" s="644"/>
      <c r="DI30" s="644"/>
      <c r="DJ30" s="644"/>
      <c r="DK30" s="645"/>
      <c r="DL30" s="649">
        <v>2326657</v>
      </c>
      <c r="DM30" s="644"/>
      <c r="DN30" s="644"/>
      <c r="DO30" s="644"/>
      <c r="DP30" s="644"/>
      <c r="DQ30" s="644"/>
      <c r="DR30" s="644"/>
      <c r="DS30" s="644"/>
      <c r="DT30" s="644"/>
      <c r="DU30" s="644"/>
      <c r="DV30" s="645"/>
      <c r="DW30" s="646">
        <v>20.3</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3040022</v>
      </c>
      <c r="S31" s="644"/>
      <c r="T31" s="644"/>
      <c r="U31" s="644"/>
      <c r="V31" s="644"/>
      <c r="W31" s="644"/>
      <c r="X31" s="644"/>
      <c r="Y31" s="645"/>
      <c r="Z31" s="703">
        <v>11.1</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99.2</v>
      </c>
      <c r="BH31" s="642"/>
      <c r="BI31" s="642"/>
      <c r="BJ31" s="642"/>
      <c r="BK31" s="642"/>
      <c r="BL31" s="642"/>
      <c r="BM31" s="647">
        <v>96.8</v>
      </c>
      <c r="BN31" s="720"/>
      <c r="BO31" s="720"/>
      <c r="BP31" s="720"/>
      <c r="BQ31" s="681"/>
      <c r="BR31" s="719">
        <v>99.2</v>
      </c>
      <c r="BS31" s="642"/>
      <c r="BT31" s="642"/>
      <c r="BU31" s="642"/>
      <c r="BV31" s="642"/>
      <c r="BW31" s="642"/>
      <c r="BX31" s="647">
        <v>96.5</v>
      </c>
      <c r="BY31" s="720"/>
      <c r="BZ31" s="720"/>
      <c r="CA31" s="720"/>
      <c r="CB31" s="681"/>
      <c r="CD31" s="727"/>
      <c r="CE31" s="728"/>
      <c r="CF31" s="685" t="s">
        <v>306</v>
      </c>
      <c r="CG31" s="682"/>
      <c r="CH31" s="682"/>
      <c r="CI31" s="682"/>
      <c r="CJ31" s="682"/>
      <c r="CK31" s="682"/>
      <c r="CL31" s="682"/>
      <c r="CM31" s="682"/>
      <c r="CN31" s="682"/>
      <c r="CO31" s="682"/>
      <c r="CP31" s="682"/>
      <c r="CQ31" s="683"/>
      <c r="CR31" s="641">
        <v>206571</v>
      </c>
      <c r="CS31" s="642"/>
      <c r="CT31" s="642"/>
      <c r="CU31" s="642"/>
      <c r="CV31" s="642"/>
      <c r="CW31" s="642"/>
      <c r="CX31" s="642"/>
      <c r="CY31" s="643"/>
      <c r="CZ31" s="646">
        <v>0.8</v>
      </c>
      <c r="DA31" s="675"/>
      <c r="DB31" s="675"/>
      <c r="DC31" s="676"/>
      <c r="DD31" s="649">
        <v>200145</v>
      </c>
      <c r="DE31" s="642"/>
      <c r="DF31" s="642"/>
      <c r="DG31" s="642"/>
      <c r="DH31" s="642"/>
      <c r="DI31" s="642"/>
      <c r="DJ31" s="642"/>
      <c r="DK31" s="643"/>
      <c r="DL31" s="649">
        <v>200145</v>
      </c>
      <c r="DM31" s="642"/>
      <c r="DN31" s="642"/>
      <c r="DO31" s="642"/>
      <c r="DP31" s="642"/>
      <c r="DQ31" s="642"/>
      <c r="DR31" s="642"/>
      <c r="DS31" s="642"/>
      <c r="DT31" s="642"/>
      <c r="DU31" s="642"/>
      <c r="DV31" s="643"/>
      <c r="DW31" s="646">
        <v>1.7</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3022588</v>
      </c>
      <c r="S32" s="644"/>
      <c r="T32" s="644"/>
      <c r="U32" s="644"/>
      <c r="V32" s="644"/>
      <c r="W32" s="644"/>
      <c r="X32" s="644"/>
      <c r="Y32" s="645"/>
      <c r="Z32" s="703">
        <v>11.1</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99.2</v>
      </c>
      <c r="BH32" s="657"/>
      <c r="BI32" s="657"/>
      <c r="BJ32" s="657"/>
      <c r="BK32" s="657"/>
      <c r="BL32" s="657"/>
      <c r="BM32" s="701">
        <v>96</v>
      </c>
      <c r="BN32" s="657"/>
      <c r="BO32" s="657"/>
      <c r="BP32" s="657"/>
      <c r="BQ32" s="694"/>
      <c r="BR32" s="718">
        <v>99.1</v>
      </c>
      <c r="BS32" s="657"/>
      <c r="BT32" s="657"/>
      <c r="BU32" s="657"/>
      <c r="BV32" s="657"/>
      <c r="BW32" s="657"/>
      <c r="BX32" s="701">
        <v>94.9</v>
      </c>
      <c r="BY32" s="657"/>
      <c r="BZ32" s="657"/>
      <c r="CA32" s="657"/>
      <c r="CB32" s="694"/>
      <c r="CD32" s="729"/>
      <c r="CE32" s="730"/>
      <c r="CF32" s="685" t="s">
        <v>309</v>
      </c>
      <c r="CG32" s="682"/>
      <c r="CH32" s="682"/>
      <c r="CI32" s="682"/>
      <c r="CJ32" s="682"/>
      <c r="CK32" s="682"/>
      <c r="CL32" s="682"/>
      <c r="CM32" s="682"/>
      <c r="CN32" s="682"/>
      <c r="CO32" s="682"/>
      <c r="CP32" s="682"/>
      <c r="CQ32" s="683"/>
      <c r="CR32" s="641">
        <v>2</v>
      </c>
      <c r="CS32" s="644"/>
      <c r="CT32" s="644"/>
      <c r="CU32" s="644"/>
      <c r="CV32" s="644"/>
      <c r="CW32" s="644"/>
      <c r="CX32" s="644"/>
      <c r="CY32" s="645"/>
      <c r="CZ32" s="646">
        <v>0</v>
      </c>
      <c r="DA32" s="675"/>
      <c r="DB32" s="675"/>
      <c r="DC32" s="676"/>
      <c r="DD32" s="649">
        <v>2</v>
      </c>
      <c r="DE32" s="644"/>
      <c r="DF32" s="644"/>
      <c r="DG32" s="644"/>
      <c r="DH32" s="644"/>
      <c r="DI32" s="644"/>
      <c r="DJ32" s="644"/>
      <c r="DK32" s="645"/>
      <c r="DL32" s="649">
        <v>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606646</v>
      </c>
      <c r="S33" s="644"/>
      <c r="T33" s="644"/>
      <c r="U33" s="644"/>
      <c r="V33" s="644"/>
      <c r="W33" s="644"/>
      <c r="X33" s="644"/>
      <c r="Y33" s="645"/>
      <c r="Z33" s="703">
        <v>2.2000000000000002</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11637244</v>
      </c>
      <c r="CS33" s="642"/>
      <c r="CT33" s="642"/>
      <c r="CU33" s="642"/>
      <c r="CV33" s="642"/>
      <c r="CW33" s="642"/>
      <c r="CX33" s="642"/>
      <c r="CY33" s="643"/>
      <c r="CZ33" s="646">
        <v>43.7</v>
      </c>
      <c r="DA33" s="675"/>
      <c r="DB33" s="675"/>
      <c r="DC33" s="676"/>
      <c r="DD33" s="649">
        <v>4845282</v>
      </c>
      <c r="DE33" s="642"/>
      <c r="DF33" s="642"/>
      <c r="DG33" s="642"/>
      <c r="DH33" s="642"/>
      <c r="DI33" s="642"/>
      <c r="DJ33" s="642"/>
      <c r="DK33" s="643"/>
      <c r="DL33" s="649">
        <v>3562352</v>
      </c>
      <c r="DM33" s="642"/>
      <c r="DN33" s="642"/>
      <c r="DO33" s="642"/>
      <c r="DP33" s="642"/>
      <c r="DQ33" s="642"/>
      <c r="DR33" s="642"/>
      <c r="DS33" s="642"/>
      <c r="DT33" s="642"/>
      <c r="DU33" s="642"/>
      <c r="DV33" s="643"/>
      <c r="DW33" s="646">
        <v>31.1</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366617</v>
      </c>
      <c r="S34" s="644"/>
      <c r="T34" s="644"/>
      <c r="U34" s="644"/>
      <c r="V34" s="644"/>
      <c r="W34" s="644"/>
      <c r="X34" s="644"/>
      <c r="Y34" s="645"/>
      <c r="Z34" s="703">
        <v>1.3</v>
      </c>
      <c r="AA34" s="703"/>
      <c r="AB34" s="703"/>
      <c r="AC34" s="703"/>
      <c r="AD34" s="704">
        <v>803</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4300915</v>
      </c>
      <c r="CS34" s="644"/>
      <c r="CT34" s="644"/>
      <c r="CU34" s="644"/>
      <c r="CV34" s="644"/>
      <c r="CW34" s="644"/>
      <c r="CX34" s="644"/>
      <c r="CY34" s="645"/>
      <c r="CZ34" s="646">
        <v>16.2</v>
      </c>
      <c r="DA34" s="675"/>
      <c r="DB34" s="675"/>
      <c r="DC34" s="676"/>
      <c r="DD34" s="649">
        <v>1778076</v>
      </c>
      <c r="DE34" s="644"/>
      <c r="DF34" s="644"/>
      <c r="DG34" s="644"/>
      <c r="DH34" s="644"/>
      <c r="DI34" s="644"/>
      <c r="DJ34" s="644"/>
      <c r="DK34" s="645"/>
      <c r="DL34" s="649">
        <v>1205685</v>
      </c>
      <c r="DM34" s="644"/>
      <c r="DN34" s="644"/>
      <c r="DO34" s="644"/>
      <c r="DP34" s="644"/>
      <c r="DQ34" s="644"/>
      <c r="DR34" s="644"/>
      <c r="DS34" s="644"/>
      <c r="DT34" s="644"/>
      <c r="DU34" s="644"/>
      <c r="DV34" s="645"/>
      <c r="DW34" s="646">
        <v>10.5</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2137922</v>
      </c>
      <c r="S35" s="644"/>
      <c r="T35" s="644"/>
      <c r="U35" s="644"/>
      <c r="V35" s="644"/>
      <c r="W35" s="644"/>
      <c r="X35" s="644"/>
      <c r="Y35" s="645"/>
      <c r="Z35" s="703">
        <v>7.8</v>
      </c>
      <c r="AA35" s="703"/>
      <c r="AB35" s="703"/>
      <c r="AC35" s="703"/>
      <c r="AD35" s="704" t="s">
        <v>121</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1881912</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307348</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65999</v>
      </c>
      <c r="CS35" s="642"/>
      <c r="CT35" s="642"/>
      <c r="CU35" s="642"/>
      <c r="CV35" s="642"/>
      <c r="CW35" s="642"/>
      <c r="CX35" s="642"/>
      <c r="CY35" s="643"/>
      <c r="CZ35" s="646">
        <v>0.2</v>
      </c>
      <c r="DA35" s="675"/>
      <c r="DB35" s="675"/>
      <c r="DC35" s="676"/>
      <c r="DD35" s="649">
        <v>53051</v>
      </c>
      <c r="DE35" s="642"/>
      <c r="DF35" s="642"/>
      <c r="DG35" s="642"/>
      <c r="DH35" s="642"/>
      <c r="DI35" s="642"/>
      <c r="DJ35" s="642"/>
      <c r="DK35" s="643"/>
      <c r="DL35" s="649">
        <v>52259</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175534</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210272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1975143</v>
      </c>
      <c r="CS36" s="644"/>
      <c r="CT36" s="644"/>
      <c r="CU36" s="644"/>
      <c r="CV36" s="644"/>
      <c r="CW36" s="644"/>
      <c r="CX36" s="644"/>
      <c r="CY36" s="645"/>
      <c r="CZ36" s="646">
        <v>7.4</v>
      </c>
      <c r="DA36" s="675"/>
      <c r="DB36" s="675"/>
      <c r="DC36" s="676"/>
      <c r="DD36" s="649">
        <v>1364877</v>
      </c>
      <c r="DE36" s="644"/>
      <c r="DF36" s="644"/>
      <c r="DG36" s="644"/>
      <c r="DH36" s="644"/>
      <c r="DI36" s="644"/>
      <c r="DJ36" s="644"/>
      <c r="DK36" s="645"/>
      <c r="DL36" s="649">
        <v>1039836</v>
      </c>
      <c r="DM36" s="644"/>
      <c r="DN36" s="644"/>
      <c r="DO36" s="644"/>
      <c r="DP36" s="644"/>
      <c r="DQ36" s="644"/>
      <c r="DR36" s="644"/>
      <c r="DS36" s="644"/>
      <c r="DT36" s="644"/>
      <c r="DU36" s="644"/>
      <c r="DV36" s="645"/>
      <c r="DW36" s="646">
        <v>9.1</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504222</v>
      </c>
      <c r="S37" s="644"/>
      <c r="T37" s="644"/>
      <c r="U37" s="644"/>
      <c r="V37" s="644"/>
      <c r="W37" s="644"/>
      <c r="X37" s="644"/>
      <c r="Y37" s="645"/>
      <c r="Z37" s="703">
        <v>1.8</v>
      </c>
      <c r="AA37" s="703"/>
      <c r="AB37" s="703"/>
      <c r="AC37" s="703"/>
      <c r="AD37" s="704" t="s">
        <v>121</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98039</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5397</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733716</v>
      </c>
      <c r="CS37" s="642"/>
      <c r="CT37" s="642"/>
      <c r="CU37" s="642"/>
      <c r="CV37" s="642"/>
      <c r="CW37" s="642"/>
      <c r="CX37" s="642"/>
      <c r="CY37" s="643"/>
      <c r="CZ37" s="646">
        <v>2.8</v>
      </c>
      <c r="DA37" s="675"/>
      <c r="DB37" s="675"/>
      <c r="DC37" s="676"/>
      <c r="DD37" s="649">
        <v>720815</v>
      </c>
      <c r="DE37" s="642"/>
      <c r="DF37" s="642"/>
      <c r="DG37" s="642"/>
      <c r="DH37" s="642"/>
      <c r="DI37" s="642"/>
      <c r="DJ37" s="642"/>
      <c r="DK37" s="643"/>
      <c r="DL37" s="649">
        <v>720815</v>
      </c>
      <c r="DM37" s="642"/>
      <c r="DN37" s="642"/>
      <c r="DO37" s="642"/>
      <c r="DP37" s="642"/>
      <c r="DQ37" s="642"/>
      <c r="DR37" s="642"/>
      <c r="DS37" s="642"/>
      <c r="DT37" s="642"/>
      <c r="DU37" s="642"/>
      <c r="DV37" s="643"/>
      <c r="DW37" s="646">
        <v>6.3</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27270943</v>
      </c>
      <c r="S38" s="693"/>
      <c r="T38" s="693"/>
      <c r="U38" s="693"/>
      <c r="V38" s="693"/>
      <c r="W38" s="693"/>
      <c r="X38" s="693"/>
      <c r="Y38" s="698"/>
      <c r="Z38" s="699">
        <v>100</v>
      </c>
      <c r="AA38" s="699"/>
      <c r="AB38" s="699"/>
      <c r="AC38" s="699"/>
      <c r="AD38" s="700">
        <v>10955831</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43886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8831</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1814271</v>
      </c>
      <c r="CS38" s="644"/>
      <c r="CT38" s="644"/>
      <c r="CU38" s="644"/>
      <c r="CV38" s="644"/>
      <c r="CW38" s="644"/>
      <c r="CX38" s="644"/>
      <c r="CY38" s="645"/>
      <c r="CZ38" s="646">
        <v>6.8</v>
      </c>
      <c r="DA38" s="675"/>
      <c r="DB38" s="675"/>
      <c r="DC38" s="676"/>
      <c r="DD38" s="649">
        <v>1493844</v>
      </c>
      <c r="DE38" s="644"/>
      <c r="DF38" s="644"/>
      <c r="DG38" s="644"/>
      <c r="DH38" s="644"/>
      <c r="DI38" s="644"/>
      <c r="DJ38" s="644"/>
      <c r="DK38" s="645"/>
      <c r="DL38" s="649">
        <v>1264572</v>
      </c>
      <c r="DM38" s="644"/>
      <c r="DN38" s="644"/>
      <c r="DO38" s="644"/>
      <c r="DP38" s="644"/>
      <c r="DQ38" s="644"/>
      <c r="DR38" s="644"/>
      <c r="DS38" s="644"/>
      <c r="DT38" s="644"/>
      <c r="DU38" s="644"/>
      <c r="DV38" s="645"/>
      <c r="DW38" s="646">
        <v>11</v>
      </c>
      <c r="DX38" s="675"/>
      <c r="DY38" s="675"/>
      <c r="DZ38" s="675"/>
      <c r="EA38" s="675"/>
      <c r="EB38" s="675"/>
      <c r="EC38" s="677"/>
    </row>
    <row r="39" spans="2:133" ht="11.25" customHeight="1">
      <c r="AQ39" s="678" t="s">
        <v>332</v>
      </c>
      <c r="AR39" s="679"/>
      <c r="AS39" s="679"/>
      <c r="AT39" s="679"/>
      <c r="AU39" s="679"/>
      <c r="AV39" s="679"/>
      <c r="AW39" s="679"/>
      <c r="AX39" s="679"/>
      <c r="AY39" s="680"/>
      <c r="AZ39" s="641">
        <v>23755</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92</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3455376</v>
      </c>
      <c r="CS39" s="642"/>
      <c r="CT39" s="642"/>
      <c r="CU39" s="642"/>
      <c r="CV39" s="642"/>
      <c r="CW39" s="642"/>
      <c r="CX39" s="642"/>
      <c r="CY39" s="643"/>
      <c r="CZ39" s="646">
        <v>13</v>
      </c>
      <c r="DA39" s="675"/>
      <c r="DB39" s="675"/>
      <c r="DC39" s="676"/>
      <c r="DD39" s="649">
        <v>155134</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336</v>
      </c>
      <c r="AR40" s="679"/>
      <c r="AS40" s="679"/>
      <c r="AT40" s="679"/>
      <c r="AU40" s="679"/>
      <c r="AV40" s="679"/>
      <c r="AW40" s="679"/>
      <c r="AX40" s="679"/>
      <c r="AY40" s="680"/>
      <c r="AZ40" s="641">
        <v>398541</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135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25540</v>
      </c>
      <c r="CS40" s="644"/>
      <c r="CT40" s="644"/>
      <c r="CU40" s="644"/>
      <c r="CV40" s="644"/>
      <c r="CW40" s="644"/>
      <c r="CX40" s="644"/>
      <c r="CY40" s="645"/>
      <c r="CZ40" s="646">
        <v>0.1</v>
      </c>
      <c r="DA40" s="675"/>
      <c r="DB40" s="675"/>
      <c r="DC40" s="676"/>
      <c r="DD40" s="649">
        <v>300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339</v>
      </c>
      <c r="AR41" s="691"/>
      <c r="AS41" s="691"/>
      <c r="AT41" s="691"/>
      <c r="AU41" s="691"/>
      <c r="AV41" s="691"/>
      <c r="AW41" s="691"/>
      <c r="AX41" s="691"/>
      <c r="AY41" s="692"/>
      <c r="AZ41" s="656">
        <v>1142157</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325</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4573517</v>
      </c>
      <c r="CS42" s="644"/>
      <c r="CT42" s="644"/>
      <c r="CU42" s="644"/>
      <c r="CV42" s="644"/>
      <c r="CW42" s="644"/>
      <c r="CX42" s="644"/>
      <c r="CY42" s="645"/>
      <c r="CZ42" s="646">
        <v>17.2</v>
      </c>
      <c r="DA42" s="647"/>
      <c r="DB42" s="647"/>
      <c r="DC42" s="648"/>
      <c r="DD42" s="649">
        <v>726743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144024</v>
      </c>
      <c r="CS43" s="642"/>
      <c r="CT43" s="642"/>
      <c r="CU43" s="642"/>
      <c r="CV43" s="642"/>
      <c r="CW43" s="642"/>
      <c r="CX43" s="642"/>
      <c r="CY43" s="643"/>
      <c r="CZ43" s="646">
        <v>0.5</v>
      </c>
      <c r="DA43" s="675"/>
      <c r="DB43" s="675"/>
      <c r="DC43" s="676"/>
      <c r="DD43" s="649">
        <v>139762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4485692</v>
      </c>
      <c r="CS44" s="644"/>
      <c r="CT44" s="644"/>
      <c r="CU44" s="644"/>
      <c r="CV44" s="644"/>
      <c r="CW44" s="644"/>
      <c r="CX44" s="644"/>
      <c r="CY44" s="645"/>
      <c r="CZ44" s="646">
        <v>16.8</v>
      </c>
      <c r="DA44" s="647"/>
      <c r="DB44" s="647"/>
      <c r="DC44" s="648"/>
      <c r="DD44" s="649">
        <v>705742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2639640</v>
      </c>
      <c r="CS45" s="642"/>
      <c r="CT45" s="642"/>
      <c r="CU45" s="642"/>
      <c r="CV45" s="642"/>
      <c r="CW45" s="642"/>
      <c r="CX45" s="642"/>
      <c r="CY45" s="643"/>
      <c r="CZ45" s="646">
        <v>9.9</v>
      </c>
      <c r="DA45" s="675"/>
      <c r="DB45" s="675"/>
      <c r="DC45" s="676"/>
      <c r="DD45" s="649">
        <v>76321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1545111</v>
      </c>
      <c r="CS46" s="644"/>
      <c r="CT46" s="644"/>
      <c r="CU46" s="644"/>
      <c r="CV46" s="644"/>
      <c r="CW46" s="644"/>
      <c r="CX46" s="644"/>
      <c r="CY46" s="645"/>
      <c r="CZ46" s="646">
        <v>5.8</v>
      </c>
      <c r="DA46" s="647"/>
      <c r="DB46" s="647"/>
      <c r="DC46" s="648"/>
      <c r="DD46" s="649">
        <v>474389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87825</v>
      </c>
      <c r="CS47" s="642"/>
      <c r="CT47" s="642"/>
      <c r="CU47" s="642"/>
      <c r="CV47" s="642"/>
      <c r="CW47" s="642"/>
      <c r="CX47" s="642"/>
      <c r="CY47" s="643"/>
      <c r="CZ47" s="646">
        <v>0.3</v>
      </c>
      <c r="DA47" s="675"/>
      <c r="DB47" s="675"/>
      <c r="DC47" s="676"/>
      <c r="DD47" s="649">
        <v>21001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26626128</v>
      </c>
      <c r="CS49" s="657"/>
      <c r="CT49" s="657"/>
      <c r="CU49" s="657"/>
      <c r="CV49" s="657"/>
      <c r="CW49" s="657"/>
      <c r="CX49" s="657"/>
      <c r="CY49" s="658"/>
      <c r="CZ49" s="659">
        <v>100</v>
      </c>
      <c r="DA49" s="660"/>
      <c r="DB49" s="660"/>
      <c r="DC49" s="661"/>
      <c r="DD49" s="662">
        <v>12245849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9hli1NMlNFhie57tKozI+oNZe/23SOkWGxe2Jo1nGu0YreGuZgq2x0GmfkeOhVCcFcZ0z/SVZ+wOihQ5rxPoQ==" saltValue="4xPto4eCJhZ/PgihRVEH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verticalDpi="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27276</v>
      </c>
      <c r="R7" s="1174"/>
      <c r="S7" s="1174"/>
      <c r="T7" s="1174"/>
      <c r="U7" s="1174"/>
      <c r="V7" s="1174">
        <v>26631</v>
      </c>
      <c r="W7" s="1174"/>
      <c r="X7" s="1174"/>
      <c r="Y7" s="1174"/>
      <c r="Z7" s="1174"/>
      <c r="AA7" s="1174">
        <v>645</v>
      </c>
      <c r="AB7" s="1174"/>
      <c r="AC7" s="1174"/>
      <c r="AD7" s="1174"/>
      <c r="AE7" s="1175"/>
      <c r="AF7" s="1176">
        <v>640</v>
      </c>
      <c r="AG7" s="1177"/>
      <c r="AH7" s="1177"/>
      <c r="AI7" s="1177"/>
      <c r="AJ7" s="1178"/>
      <c r="AK7" s="1160" t="s">
        <v>502</v>
      </c>
      <c r="AL7" s="1161"/>
      <c r="AM7" s="1161"/>
      <c r="AN7" s="1161"/>
      <c r="AO7" s="1161"/>
      <c r="AP7" s="1161">
        <v>23630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568</v>
      </c>
      <c r="BT7" s="1165"/>
      <c r="BU7" s="1165"/>
      <c r="BV7" s="1165"/>
      <c r="BW7" s="1165"/>
      <c r="BX7" s="1165"/>
      <c r="BY7" s="1165"/>
      <c r="BZ7" s="1165"/>
      <c r="CA7" s="1165"/>
      <c r="CB7" s="1165"/>
      <c r="CC7" s="1165"/>
      <c r="CD7" s="1165"/>
      <c r="CE7" s="1165"/>
      <c r="CF7" s="1165"/>
      <c r="CG7" s="1166"/>
      <c r="CH7" s="1157">
        <v>26</v>
      </c>
      <c r="CI7" s="1158"/>
      <c r="CJ7" s="1158"/>
      <c r="CK7" s="1158"/>
      <c r="CL7" s="1159"/>
      <c r="CM7" s="1157">
        <v>513</v>
      </c>
      <c r="CN7" s="1158"/>
      <c r="CO7" s="1158"/>
      <c r="CP7" s="1158"/>
      <c r="CQ7" s="1159"/>
      <c r="CR7" s="1157">
        <v>250</v>
      </c>
      <c r="CS7" s="1158"/>
      <c r="CT7" s="1158"/>
      <c r="CU7" s="1158"/>
      <c r="CV7" s="1159"/>
      <c r="CW7" s="1157">
        <v>8</v>
      </c>
      <c r="CX7" s="1158"/>
      <c r="CY7" s="1158"/>
      <c r="CZ7" s="1158"/>
      <c r="DA7" s="1159"/>
      <c r="DB7" s="1157" t="s">
        <v>502</v>
      </c>
      <c r="DC7" s="1158"/>
      <c r="DD7" s="1158"/>
      <c r="DE7" s="1158"/>
      <c r="DF7" s="1159"/>
      <c r="DG7" s="1157" t="s">
        <v>502</v>
      </c>
      <c r="DH7" s="1158"/>
      <c r="DI7" s="1158"/>
      <c r="DJ7" s="1158"/>
      <c r="DK7" s="1159"/>
      <c r="DL7" s="1157" t="s">
        <v>502</v>
      </c>
      <c r="DM7" s="1158"/>
      <c r="DN7" s="1158"/>
      <c r="DO7" s="1158"/>
      <c r="DP7" s="1159"/>
      <c r="DQ7" s="1157" t="s">
        <v>502</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569</v>
      </c>
      <c r="BT8" s="1084"/>
      <c r="BU8" s="1084"/>
      <c r="BV8" s="1084"/>
      <c r="BW8" s="1084"/>
      <c r="BX8" s="1084"/>
      <c r="BY8" s="1084"/>
      <c r="BZ8" s="1084"/>
      <c r="CA8" s="1084"/>
      <c r="CB8" s="1084"/>
      <c r="CC8" s="1084"/>
      <c r="CD8" s="1084"/>
      <c r="CE8" s="1084"/>
      <c r="CF8" s="1084"/>
      <c r="CG8" s="1085"/>
      <c r="CH8" s="1058">
        <v>-7</v>
      </c>
      <c r="CI8" s="1059"/>
      <c r="CJ8" s="1059"/>
      <c r="CK8" s="1059"/>
      <c r="CL8" s="1060"/>
      <c r="CM8" s="1058">
        <v>514</v>
      </c>
      <c r="CN8" s="1059"/>
      <c r="CO8" s="1059"/>
      <c r="CP8" s="1059"/>
      <c r="CQ8" s="1060"/>
      <c r="CR8" s="1058">
        <v>5</v>
      </c>
      <c r="CS8" s="1059"/>
      <c r="CT8" s="1059"/>
      <c r="CU8" s="1059"/>
      <c r="CV8" s="1060"/>
      <c r="CW8" s="1058" t="s">
        <v>502</v>
      </c>
      <c r="CX8" s="1059"/>
      <c r="CY8" s="1059"/>
      <c r="CZ8" s="1059"/>
      <c r="DA8" s="1060"/>
      <c r="DB8" s="1058" t="s">
        <v>502</v>
      </c>
      <c r="DC8" s="1059"/>
      <c r="DD8" s="1059"/>
      <c r="DE8" s="1059"/>
      <c r="DF8" s="1060"/>
      <c r="DG8" s="1058" t="s">
        <v>502</v>
      </c>
      <c r="DH8" s="1059"/>
      <c r="DI8" s="1059"/>
      <c r="DJ8" s="1059"/>
      <c r="DK8" s="1060"/>
      <c r="DL8" s="1058" t="s">
        <v>502</v>
      </c>
      <c r="DM8" s="1059"/>
      <c r="DN8" s="1059"/>
      <c r="DO8" s="1059"/>
      <c r="DP8" s="1060"/>
      <c r="DQ8" s="1058" t="s">
        <v>502</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570</v>
      </c>
      <c r="BT9" s="1084"/>
      <c r="BU9" s="1084"/>
      <c r="BV9" s="1084"/>
      <c r="BW9" s="1084"/>
      <c r="BX9" s="1084"/>
      <c r="BY9" s="1084"/>
      <c r="BZ9" s="1084"/>
      <c r="CA9" s="1084"/>
      <c r="CB9" s="1084"/>
      <c r="CC9" s="1084"/>
      <c r="CD9" s="1084"/>
      <c r="CE9" s="1084"/>
      <c r="CF9" s="1084"/>
      <c r="CG9" s="1085"/>
      <c r="CH9" s="1058">
        <v>-4</v>
      </c>
      <c r="CI9" s="1059"/>
      <c r="CJ9" s="1059"/>
      <c r="CK9" s="1059"/>
      <c r="CL9" s="1060"/>
      <c r="CM9" s="1058">
        <v>515</v>
      </c>
      <c r="CN9" s="1059"/>
      <c r="CO9" s="1059"/>
      <c r="CP9" s="1059"/>
      <c r="CQ9" s="1060"/>
      <c r="CR9" s="1058">
        <v>21</v>
      </c>
      <c r="CS9" s="1059"/>
      <c r="CT9" s="1059"/>
      <c r="CU9" s="1059"/>
      <c r="CV9" s="1060"/>
      <c r="CW9" s="1058">
        <v>32</v>
      </c>
      <c r="CX9" s="1059"/>
      <c r="CY9" s="1059"/>
      <c r="CZ9" s="1059"/>
      <c r="DA9" s="1060"/>
      <c r="DB9" s="1058" t="s">
        <v>502</v>
      </c>
      <c r="DC9" s="1059"/>
      <c r="DD9" s="1059"/>
      <c r="DE9" s="1059"/>
      <c r="DF9" s="1060"/>
      <c r="DG9" s="1058" t="s">
        <v>502</v>
      </c>
      <c r="DH9" s="1059"/>
      <c r="DI9" s="1059"/>
      <c r="DJ9" s="1059"/>
      <c r="DK9" s="1060"/>
      <c r="DL9" s="1058" t="s">
        <v>502</v>
      </c>
      <c r="DM9" s="1059"/>
      <c r="DN9" s="1059"/>
      <c r="DO9" s="1059"/>
      <c r="DP9" s="1060"/>
      <c r="DQ9" s="1058" t="s">
        <v>502</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27276</v>
      </c>
      <c r="R23" s="1138"/>
      <c r="S23" s="1138"/>
      <c r="T23" s="1138"/>
      <c r="U23" s="1138"/>
      <c r="V23" s="1138">
        <v>26631</v>
      </c>
      <c r="W23" s="1138"/>
      <c r="X23" s="1138"/>
      <c r="Y23" s="1138"/>
      <c r="Z23" s="1138"/>
      <c r="AA23" s="1138">
        <v>645</v>
      </c>
      <c r="AB23" s="1138"/>
      <c r="AC23" s="1138"/>
      <c r="AD23" s="1138"/>
      <c r="AE23" s="1139"/>
      <c r="AF23" s="1140">
        <v>640</v>
      </c>
      <c r="AG23" s="1138"/>
      <c r="AH23" s="1138"/>
      <c r="AI23" s="1138"/>
      <c r="AJ23" s="1141"/>
      <c r="AK23" s="1142"/>
      <c r="AL23" s="1143"/>
      <c r="AM23" s="1143"/>
      <c r="AN23" s="1143"/>
      <c r="AO23" s="1143"/>
      <c r="AP23" s="1138">
        <v>23630</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5347</v>
      </c>
      <c r="R28" s="1123"/>
      <c r="S28" s="1123"/>
      <c r="T28" s="1123"/>
      <c r="U28" s="1123"/>
      <c r="V28" s="1123">
        <v>5040</v>
      </c>
      <c r="W28" s="1123"/>
      <c r="X28" s="1123"/>
      <c r="Y28" s="1123"/>
      <c r="Z28" s="1123"/>
      <c r="AA28" s="1123">
        <v>307</v>
      </c>
      <c r="AB28" s="1123"/>
      <c r="AC28" s="1123"/>
      <c r="AD28" s="1123"/>
      <c r="AE28" s="1124"/>
      <c r="AF28" s="1125">
        <v>307</v>
      </c>
      <c r="AG28" s="1123"/>
      <c r="AH28" s="1123"/>
      <c r="AI28" s="1123"/>
      <c r="AJ28" s="1126"/>
      <c r="AK28" s="1127">
        <v>399</v>
      </c>
      <c r="AL28" s="1115"/>
      <c r="AM28" s="1115"/>
      <c r="AN28" s="1115"/>
      <c r="AO28" s="1115"/>
      <c r="AP28" s="1115" t="s">
        <v>502</v>
      </c>
      <c r="AQ28" s="1115"/>
      <c r="AR28" s="1115"/>
      <c r="AS28" s="1115"/>
      <c r="AT28" s="1115"/>
      <c r="AU28" s="1115" t="s">
        <v>502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4273</v>
      </c>
      <c r="R29" s="1113"/>
      <c r="S29" s="1113"/>
      <c r="T29" s="1113"/>
      <c r="U29" s="1113"/>
      <c r="V29" s="1113">
        <v>3899</v>
      </c>
      <c r="W29" s="1113"/>
      <c r="X29" s="1113"/>
      <c r="Y29" s="1113"/>
      <c r="Z29" s="1113"/>
      <c r="AA29" s="1113">
        <v>374</v>
      </c>
      <c r="AB29" s="1113"/>
      <c r="AC29" s="1113"/>
      <c r="AD29" s="1113"/>
      <c r="AE29" s="1114"/>
      <c r="AF29" s="1088">
        <v>374</v>
      </c>
      <c r="AG29" s="1089"/>
      <c r="AH29" s="1089"/>
      <c r="AI29" s="1089"/>
      <c r="AJ29" s="1090"/>
      <c r="AK29" s="1049">
        <v>535</v>
      </c>
      <c r="AL29" s="1040"/>
      <c r="AM29" s="1040"/>
      <c r="AN29" s="1040"/>
      <c r="AO29" s="1040"/>
      <c r="AP29" s="1040" t="s">
        <v>502</v>
      </c>
      <c r="AQ29" s="1040"/>
      <c r="AR29" s="1040"/>
      <c r="AS29" s="1040"/>
      <c r="AT29" s="1040"/>
      <c r="AU29" s="1040" t="s">
        <v>502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401</v>
      </c>
      <c r="R30" s="1113"/>
      <c r="S30" s="1113"/>
      <c r="T30" s="1113"/>
      <c r="U30" s="1113"/>
      <c r="V30" s="1113">
        <v>399</v>
      </c>
      <c r="W30" s="1113"/>
      <c r="X30" s="1113"/>
      <c r="Y30" s="1113"/>
      <c r="Z30" s="1113"/>
      <c r="AA30" s="1113">
        <v>1</v>
      </c>
      <c r="AB30" s="1113"/>
      <c r="AC30" s="1113"/>
      <c r="AD30" s="1113"/>
      <c r="AE30" s="1114"/>
      <c r="AF30" s="1088">
        <v>1</v>
      </c>
      <c r="AG30" s="1089"/>
      <c r="AH30" s="1089"/>
      <c r="AI30" s="1089"/>
      <c r="AJ30" s="1090"/>
      <c r="AK30" s="1049">
        <v>172</v>
      </c>
      <c r="AL30" s="1040"/>
      <c r="AM30" s="1040"/>
      <c r="AN30" s="1040"/>
      <c r="AO30" s="1040"/>
      <c r="AP30" s="1040" t="s">
        <v>502</v>
      </c>
      <c r="AQ30" s="1040"/>
      <c r="AR30" s="1040"/>
      <c r="AS30" s="1040"/>
      <c r="AT30" s="1040"/>
      <c r="AU30" s="1040" t="s">
        <v>502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620</v>
      </c>
      <c r="R31" s="1113"/>
      <c r="S31" s="1113"/>
      <c r="T31" s="1113"/>
      <c r="U31" s="1113"/>
      <c r="V31" s="1113">
        <v>520</v>
      </c>
      <c r="W31" s="1113"/>
      <c r="X31" s="1113"/>
      <c r="Y31" s="1113"/>
      <c r="Z31" s="1113"/>
      <c r="AA31" s="1113">
        <v>99</v>
      </c>
      <c r="AB31" s="1113"/>
      <c r="AC31" s="1113"/>
      <c r="AD31" s="1113"/>
      <c r="AE31" s="1114"/>
      <c r="AF31" s="1088">
        <v>1036</v>
      </c>
      <c r="AG31" s="1089"/>
      <c r="AH31" s="1089"/>
      <c r="AI31" s="1089"/>
      <c r="AJ31" s="1090"/>
      <c r="AK31" s="1049">
        <v>19</v>
      </c>
      <c r="AL31" s="1040"/>
      <c r="AM31" s="1040"/>
      <c r="AN31" s="1040"/>
      <c r="AO31" s="1040"/>
      <c r="AP31" s="1040">
        <v>1291</v>
      </c>
      <c r="AQ31" s="1040"/>
      <c r="AR31" s="1040"/>
      <c r="AS31" s="1040"/>
      <c r="AT31" s="1040"/>
      <c r="AU31" s="1040">
        <v>602</v>
      </c>
      <c r="AV31" s="1040"/>
      <c r="AW31" s="1040"/>
      <c r="AX31" s="1040"/>
      <c r="AY31" s="1040"/>
      <c r="AZ31" s="1111"/>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294</v>
      </c>
      <c r="R32" s="1113"/>
      <c r="S32" s="1113"/>
      <c r="T32" s="1113"/>
      <c r="U32" s="1113"/>
      <c r="V32" s="1113">
        <v>289</v>
      </c>
      <c r="W32" s="1113"/>
      <c r="X32" s="1113"/>
      <c r="Y32" s="1113"/>
      <c r="Z32" s="1113"/>
      <c r="AA32" s="1113">
        <v>4</v>
      </c>
      <c r="AB32" s="1113"/>
      <c r="AC32" s="1113"/>
      <c r="AD32" s="1113"/>
      <c r="AE32" s="1114"/>
      <c r="AF32" s="1088">
        <v>4</v>
      </c>
      <c r="AG32" s="1089"/>
      <c r="AH32" s="1089"/>
      <c r="AI32" s="1089"/>
      <c r="AJ32" s="1090"/>
      <c r="AK32" s="1049">
        <v>173</v>
      </c>
      <c r="AL32" s="1040"/>
      <c r="AM32" s="1040"/>
      <c r="AN32" s="1040"/>
      <c r="AO32" s="1040"/>
      <c r="AP32" s="1040">
        <v>1664</v>
      </c>
      <c r="AQ32" s="1040"/>
      <c r="AR32" s="1040"/>
      <c r="AS32" s="1040"/>
      <c r="AT32" s="1040"/>
      <c r="AU32" s="1040">
        <v>1664</v>
      </c>
      <c r="AV32" s="1040"/>
      <c r="AW32" s="1040"/>
      <c r="AX32" s="1040"/>
      <c r="AY32" s="1040"/>
      <c r="AZ32" s="1111"/>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396</v>
      </c>
      <c r="C33" s="1107"/>
      <c r="D33" s="1107"/>
      <c r="E33" s="1107"/>
      <c r="F33" s="1107"/>
      <c r="G33" s="1107"/>
      <c r="H33" s="1107"/>
      <c r="I33" s="1107"/>
      <c r="J33" s="1107"/>
      <c r="K33" s="1107"/>
      <c r="L33" s="1107"/>
      <c r="M33" s="1107"/>
      <c r="N33" s="1107"/>
      <c r="O33" s="1107"/>
      <c r="P33" s="1108"/>
      <c r="Q33" s="1112">
        <v>3</v>
      </c>
      <c r="R33" s="1113"/>
      <c r="S33" s="1113"/>
      <c r="T33" s="1113"/>
      <c r="U33" s="1113"/>
      <c r="V33" s="1113">
        <v>3</v>
      </c>
      <c r="W33" s="1113"/>
      <c r="X33" s="1113"/>
      <c r="Y33" s="1113"/>
      <c r="Z33" s="1113"/>
      <c r="AA33" s="1113">
        <v>0</v>
      </c>
      <c r="AB33" s="1113"/>
      <c r="AC33" s="1113"/>
      <c r="AD33" s="1113"/>
      <c r="AE33" s="1114"/>
      <c r="AF33" s="1088">
        <v>0</v>
      </c>
      <c r="AG33" s="1089"/>
      <c r="AH33" s="1089"/>
      <c r="AI33" s="1089"/>
      <c r="AJ33" s="1090"/>
      <c r="AK33" s="1049">
        <v>3</v>
      </c>
      <c r="AL33" s="1040"/>
      <c r="AM33" s="1040"/>
      <c r="AN33" s="1040"/>
      <c r="AO33" s="1040"/>
      <c r="AP33" s="1040">
        <v>24</v>
      </c>
      <c r="AQ33" s="1040"/>
      <c r="AR33" s="1040"/>
      <c r="AS33" s="1040"/>
      <c r="AT33" s="1040"/>
      <c r="AU33" s="1040">
        <v>24</v>
      </c>
      <c r="AV33" s="1040"/>
      <c r="AW33" s="1040"/>
      <c r="AX33" s="1040"/>
      <c r="AY33" s="1040"/>
      <c r="AZ33" s="1111"/>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398</v>
      </c>
      <c r="C34" s="1107"/>
      <c r="D34" s="1107"/>
      <c r="E34" s="1107"/>
      <c r="F34" s="1107"/>
      <c r="G34" s="1107"/>
      <c r="H34" s="1107"/>
      <c r="I34" s="1107"/>
      <c r="J34" s="1107"/>
      <c r="K34" s="1107"/>
      <c r="L34" s="1107"/>
      <c r="M34" s="1107"/>
      <c r="N34" s="1107"/>
      <c r="O34" s="1107"/>
      <c r="P34" s="1108"/>
      <c r="Q34" s="1112">
        <v>120</v>
      </c>
      <c r="R34" s="1113"/>
      <c r="S34" s="1113"/>
      <c r="T34" s="1113"/>
      <c r="U34" s="1113"/>
      <c r="V34" s="1113">
        <v>120</v>
      </c>
      <c r="W34" s="1113"/>
      <c r="X34" s="1113"/>
      <c r="Y34" s="1113"/>
      <c r="Z34" s="1113"/>
      <c r="AA34" s="1113">
        <v>0</v>
      </c>
      <c r="AB34" s="1113"/>
      <c r="AC34" s="1113"/>
      <c r="AD34" s="1113"/>
      <c r="AE34" s="1114"/>
      <c r="AF34" s="1088">
        <v>0</v>
      </c>
      <c r="AG34" s="1089"/>
      <c r="AH34" s="1089"/>
      <c r="AI34" s="1089"/>
      <c r="AJ34" s="1090"/>
      <c r="AK34" s="1049">
        <v>98</v>
      </c>
      <c r="AL34" s="1040"/>
      <c r="AM34" s="1040"/>
      <c r="AN34" s="1040"/>
      <c r="AO34" s="1040"/>
      <c r="AP34" s="1040">
        <v>152</v>
      </c>
      <c r="AQ34" s="1040"/>
      <c r="AR34" s="1040"/>
      <c r="AS34" s="1040"/>
      <c r="AT34" s="1040"/>
      <c r="AU34" s="1040">
        <v>125</v>
      </c>
      <c r="AV34" s="1040"/>
      <c r="AW34" s="1040"/>
      <c r="AX34" s="1040"/>
      <c r="AY34" s="1040"/>
      <c r="AZ34" s="1111"/>
      <c r="BA34" s="1111"/>
      <c r="BB34" s="1111"/>
      <c r="BC34" s="1111"/>
      <c r="BD34" s="1111"/>
      <c r="BE34" s="1101" t="s">
        <v>395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v>104</v>
      </c>
      <c r="R35" s="1113"/>
      <c r="S35" s="1113"/>
      <c r="T35" s="1113"/>
      <c r="U35" s="1113"/>
      <c r="V35" s="1113">
        <v>104</v>
      </c>
      <c r="W35" s="1113"/>
      <c r="X35" s="1113"/>
      <c r="Y35" s="1113"/>
      <c r="Z35" s="1113"/>
      <c r="AA35" s="1113">
        <v>0</v>
      </c>
      <c r="AB35" s="1113"/>
      <c r="AC35" s="1113"/>
      <c r="AD35" s="1113"/>
      <c r="AE35" s="1114"/>
      <c r="AF35" s="1088">
        <v>0</v>
      </c>
      <c r="AG35" s="1089"/>
      <c r="AH35" s="1089"/>
      <c r="AI35" s="1089"/>
      <c r="AJ35" s="1090"/>
      <c r="AK35" s="1049">
        <v>1</v>
      </c>
      <c r="AL35" s="1040"/>
      <c r="AM35" s="1040"/>
      <c r="AN35" s="1040"/>
      <c r="AO35" s="1040"/>
      <c r="AP35" s="1040">
        <v>572</v>
      </c>
      <c r="AQ35" s="1040"/>
      <c r="AR35" s="1040"/>
      <c r="AS35" s="1040"/>
      <c r="AT35" s="1040"/>
      <c r="AU35" s="1040">
        <v>2</v>
      </c>
      <c r="AV35" s="1040"/>
      <c r="AW35" s="1040"/>
      <c r="AX35" s="1040"/>
      <c r="AY35" s="1040"/>
      <c r="AZ35" s="1111"/>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1722</v>
      </c>
      <c r="AG63" s="1028"/>
      <c r="AH63" s="1028"/>
      <c r="AI63" s="1028"/>
      <c r="AJ63" s="1099"/>
      <c r="AK63" s="1100"/>
      <c r="AL63" s="1032"/>
      <c r="AM63" s="1032"/>
      <c r="AN63" s="1032"/>
      <c r="AO63" s="1032"/>
      <c r="AP63" s="1028">
        <v>3703</v>
      </c>
      <c r="AQ63" s="1028"/>
      <c r="AR63" s="1028"/>
      <c r="AS63" s="1028"/>
      <c r="AT63" s="1028"/>
      <c r="AU63" s="1028">
        <v>2416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382</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386</v>
      </c>
      <c r="AQ66" s="1071"/>
      <c r="AR66" s="1071"/>
      <c r="AS66" s="1071"/>
      <c r="AT66" s="1072"/>
      <c r="AU66" s="1070" t="s">
        <v>409</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560</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502</v>
      </c>
      <c r="AQ68" s="1051"/>
      <c r="AR68" s="1051"/>
      <c r="AS68" s="1051"/>
      <c r="AT68" s="1051"/>
      <c r="AU68" s="1051" t="s">
        <v>502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561</v>
      </c>
      <c r="C69" s="1044"/>
      <c r="D69" s="1044"/>
      <c r="E69" s="1044"/>
      <c r="F69" s="1044"/>
      <c r="G69" s="1044"/>
      <c r="H69" s="1044"/>
      <c r="I69" s="1044"/>
      <c r="J69" s="1044"/>
      <c r="K69" s="1044"/>
      <c r="L69" s="1044"/>
      <c r="M69" s="1044"/>
      <c r="N69" s="1044"/>
      <c r="O69" s="1044"/>
      <c r="P69" s="1045"/>
      <c r="Q69" s="1046">
        <v>133</v>
      </c>
      <c r="R69" s="1040"/>
      <c r="S69" s="1040"/>
      <c r="T69" s="1040"/>
      <c r="U69" s="1040"/>
      <c r="V69" s="1040">
        <v>109</v>
      </c>
      <c r="W69" s="1040"/>
      <c r="X69" s="1040"/>
      <c r="Y69" s="1040"/>
      <c r="Z69" s="1040"/>
      <c r="AA69" s="1040">
        <v>24</v>
      </c>
      <c r="AB69" s="1040"/>
      <c r="AC69" s="1040"/>
      <c r="AD69" s="1040"/>
      <c r="AE69" s="1040"/>
      <c r="AF69" s="1040">
        <v>24</v>
      </c>
      <c r="AG69" s="1040"/>
      <c r="AH69" s="1040"/>
      <c r="AI69" s="1040"/>
      <c r="AJ69" s="1040"/>
      <c r="AK69" s="1040">
        <v>15</v>
      </c>
      <c r="AL69" s="1040"/>
      <c r="AM69" s="1040"/>
      <c r="AN69" s="1040"/>
      <c r="AO69" s="1040"/>
      <c r="AP69" s="1040" t="s">
        <v>502</v>
      </c>
      <c r="AQ69" s="1040"/>
      <c r="AR69" s="1040"/>
      <c r="AS69" s="1040"/>
      <c r="AT69" s="1040"/>
      <c r="AU69" s="1040" t="s">
        <v>502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562</v>
      </c>
      <c r="C70" s="1044"/>
      <c r="D70" s="1044"/>
      <c r="E70" s="1044"/>
      <c r="F70" s="1044"/>
      <c r="G70" s="1044"/>
      <c r="H70" s="1044"/>
      <c r="I70" s="1044"/>
      <c r="J70" s="1044"/>
      <c r="K70" s="1044"/>
      <c r="L70" s="1044"/>
      <c r="M70" s="1044"/>
      <c r="N70" s="1044"/>
      <c r="O70" s="1044"/>
      <c r="P70" s="1045"/>
      <c r="Q70" s="1046">
        <v>1085</v>
      </c>
      <c r="R70" s="1040"/>
      <c r="S70" s="1040"/>
      <c r="T70" s="1040"/>
      <c r="U70" s="1040"/>
      <c r="V70" s="1040">
        <v>1055</v>
      </c>
      <c r="W70" s="1040"/>
      <c r="X70" s="1040"/>
      <c r="Y70" s="1040"/>
      <c r="Z70" s="1040"/>
      <c r="AA70" s="1040">
        <v>30</v>
      </c>
      <c r="AB70" s="1040"/>
      <c r="AC70" s="1040"/>
      <c r="AD70" s="1040"/>
      <c r="AE70" s="1040"/>
      <c r="AF70" s="1040">
        <v>30</v>
      </c>
      <c r="AG70" s="1040"/>
      <c r="AH70" s="1040"/>
      <c r="AI70" s="1040"/>
      <c r="AJ70" s="1040"/>
      <c r="AK70" s="1040">
        <v>5</v>
      </c>
      <c r="AL70" s="1040"/>
      <c r="AM70" s="1040"/>
      <c r="AN70" s="1040"/>
      <c r="AO70" s="1040"/>
      <c r="AP70" s="1040">
        <v>295</v>
      </c>
      <c r="AQ70" s="1040"/>
      <c r="AR70" s="1040"/>
      <c r="AS70" s="1040"/>
      <c r="AT70" s="1040"/>
      <c r="AU70" s="1040">
        <v>110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563</v>
      </c>
      <c r="C71" s="1044"/>
      <c r="D71" s="1044"/>
      <c r="E71" s="1044"/>
      <c r="F71" s="1044"/>
      <c r="G71" s="1044"/>
      <c r="H71" s="1044"/>
      <c r="I71" s="1044"/>
      <c r="J71" s="1044"/>
      <c r="K71" s="1044"/>
      <c r="L71" s="1044"/>
      <c r="M71" s="1044"/>
      <c r="N71" s="1044"/>
      <c r="O71" s="1044"/>
      <c r="P71" s="1045"/>
      <c r="Q71" s="1046">
        <v>437</v>
      </c>
      <c r="R71" s="1040"/>
      <c r="S71" s="1040"/>
      <c r="T71" s="1040"/>
      <c r="U71" s="1040"/>
      <c r="V71" s="1040">
        <v>395</v>
      </c>
      <c r="W71" s="1040"/>
      <c r="X71" s="1040"/>
      <c r="Y71" s="1040"/>
      <c r="Z71" s="1040"/>
      <c r="AA71" s="1040">
        <v>41</v>
      </c>
      <c r="AB71" s="1040"/>
      <c r="AC71" s="1040"/>
      <c r="AD71" s="1040"/>
      <c r="AE71" s="1040"/>
      <c r="AF71" s="1040">
        <v>41</v>
      </c>
      <c r="AG71" s="1040"/>
      <c r="AH71" s="1040"/>
      <c r="AI71" s="1040"/>
      <c r="AJ71" s="1040"/>
      <c r="AK71" s="1040">
        <v>0</v>
      </c>
      <c r="AL71" s="1040"/>
      <c r="AM71" s="1040"/>
      <c r="AN71" s="1040"/>
      <c r="AO71" s="1040"/>
      <c r="AP71" s="1040" t="s">
        <v>502</v>
      </c>
      <c r="AQ71" s="1040"/>
      <c r="AR71" s="1040"/>
      <c r="AS71" s="1040"/>
      <c r="AT71" s="1040"/>
      <c r="AU71" s="1040" t="s">
        <v>502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564</v>
      </c>
      <c r="C72" s="1044"/>
      <c r="D72" s="1044"/>
      <c r="E72" s="1044"/>
      <c r="F72" s="1044"/>
      <c r="G72" s="1044"/>
      <c r="H72" s="1044"/>
      <c r="I72" s="1044"/>
      <c r="J72" s="1044"/>
      <c r="K72" s="1044"/>
      <c r="L72" s="1044"/>
      <c r="M72" s="1044"/>
      <c r="N72" s="1044"/>
      <c r="O72" s="1044"/>
      <c r="P72" s="1045"/>
      <c r="Q72" s="1046">
        <v>143</v>
      </c>
      <c r="R72" s="1040"/>
      <c r="S72" s="1040"/>
      <c r="T72" s="1040"/>
      <c r="U72" s="1040"/>
      <c r="V72" s="1040">
        <v>140</v>
      </c>
      <c r="W72" s="1040"/>
      <c r="X72" s="1040"/>
      <c r="Y72" s="1040"/>
      <c r="Z72" s="1040"/>
      <c r="AA72" s="1040">
        <v>3</v>
      </c>
      <c r="AB72" s="1040"/>
      <c r="AC72" s="1040"/>
      <c r="AD72" s="1040"/>
      <c r="AE72" s="1040"/>
      <c r="AF72" s="1040">
        <v>3</v>
      </c>
      <c r="AG72" s="1040"/>
      <c r="AH72" s="1040"/>
      <c r="AI72" s="1040"/>
      <c r="AJ72" s="1040"/>
      <c r="AK72" s="1040">
        <v>5</v>
      </c>
      <c r="AL72" s="1040"/>
      <c r="AM72" s="1040"/>
      <c r="AN72" s="1040"/>
      <c r="AO72" s="1040"/>
      <c r="AP72" s="1040" t="s">
        <v>502</v>
      </c>
      <c r="AQ72" s="1040"/>
      <c r="AR72" s="1040"/>
      <c r="AS72" s="1040"/>
      <c r="AT72" s="1040"/>
      <c r="AU72" s="1040" t="s">
        <v>502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565</v>
      </c>
      <c r="C73" s="1044"/>
      <c r="D73" s="1044"/>
      <c r="E73" s="1044"/>
      <c r="F73" s="1044"/>
      <c r="G73" s="1044"/>
      <c r="H73" s="1044"/>
      <c r="I73" s="1044"/>
      <c r="J73" s="1044"/>
      <c r="K73" s="1044"/>
      <c r="L73" s="1044"/>
      <c r="M73" s="1044"/>
      <c r="N73" s="1044"/>
      <c r="O73" s="1044"/>
      <c r="P73" s="1045"/>
      <c r="Q73" s="1046">
        <v>1732</v>
      </c>
      <c r="R73" s="1040"/>
      <c r="S73" s="1040"/>
      <c r="T73" s="1040"/>
      <c r="U73" s="1040"/>
      <c r="V73" s="1040">
        <v>1728</v>
      </c>
      <c r="W73" s="1040"/>
      <c r="X73" s="1040"/>
      <c r="Y73" s="1040"/>
      <c r="Z73" s="1040"/>
      <c r="AA73" s="1040">
        <v>4</v>
      </c>
      <c r="AB73" s="1040"/>
      <c r="AC73" s="1040"/>
      <c r="AD73" s="1040"/>
      <c r="AE73" s="1040"/>
      <c r="AF73" s="1040">
        <v>4</v>
      </c>
      <c r="AG73" s="1040"/>
      <c r="AH73" s="1040"/>
      <c r="AI73" s="1040"/>
      <c r="AJ73" s="1040"/>
      <c r="AK73" s="1040">
        <v>2</v>
      </c>
      <c r="AL73" s="1040"/>
      <c r="AM73" s="1040"/>
      <c r="AN73" s="1040"/>
      <c r="AO73" s="1040"/>
      <c r="AP73" s="1040" t="s">
        <v>502</v>
      </c>
      <c r="AQ73" s="1040"/>
      <c r="AR73" s="1040"/>
      <c r="AS73" s="1040"/>
      <c r="AT73" s="1040"/>
      <c r="AU73" s="1040" t="s">
        <v>502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566</v>
      </c>
      <c r="C74" s="1044"/>
      <c r="D74" s="1044"/>
      <c r="E74" s="1044"/>
      <c r="F74" s="1044"/>
      <c r="G74" s="1044"/>
      <c r="H74" s="1044"/>
      <c r="I74" s="1044"/>
      <c r="J74" s="1044"/>
      <c r="K74" s="1044"/>
      <c r="L74" s="1044"/>
      <c r="M74" s="1044"/>
      <c r="N74" s="1044"/>
      <c r="O74" s="1044"/>
      <c r="P74" s="1045"/>
      <c r="Q74" s="1046">
        <v>281185</v>
      </c>
      <c r="R74" s="1040"/>
      <c r="S74" s="1040"/>
      <c r="T74" s="1040"/>
      <c r="U74" s="1040"/>
      <c r="V74" s="1040">
        <v>271261</v>
      </c>
      <c r="W74" s="1040"/>
      <c r="X74" s="1040"/>
      <c r="Y74" s="1040"/>
      <c r="Z74" s="1040"/>
      <c r="AA74" s="1040">
        <v>9925</v>
      </c>
      <c r="AB74" s="1040"/>
      <c r="AC74" s="1040"/>
      <c r="AD74" s="1040"/>
      <c r="AE74" s="1040"/>
      <c r="AF74" s="1040">
        <v>9925</v>
      </c>
      <c r="AG74" s="1040"/>
      <c r="AH74" s="1040"/>
      <c r="AI74" s="1040"/>
      <c r="AJ74" s="1040"/>
      <c r="AK74" s="1040">
        <v>1647</v>
      </c>
      <c r="AL74" s="1040"/>
      <c r="AM74" s="1040"/>
      <c r="AN74" s="1040"/>
      <c r="AO74" s="1040"/>
      <c r="AP74" s="1040" t="s">
        <v>502</v>
      </c>
      <c r="AQ74" s="1040"/>
      <c r="AR74" s="1040"/>
      <c r="AS74" s="1040"/>
      <c r="AT74" s="1040"/>
      <c r="AU74" s="1040" t="s">
        <v>502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567</v>
      </c>
      <c r="C75" s="1044"/>
      <c r="D75" s="1044"/>
      <c r="E75" s="1044"/>
      <c r="F75" s="1044"/>
      <c r="G75" s="1044"/>
      <c r="H75" s="1044"/>
      <c r="I75" s="1044"/>
      <c r="J75" s="1044"/>
      <c r="K75" s="1044"/>
      <c r="L75" s="1044"/>
      <c r="M75" s="1044"/>
      <c r="N75" s="1044"/>
      <c r="O75" s="1044"/>
      <c r="P75" s="1045"/>
      <c r="Q75" s="1047">
        <v>3</v>
      </c>
      <c r="R75" s="1048"/>
      <c r="S75" s="1048"/>
      <c r="T75" s="1048"/>
      <c r="U75" s="1049"/>
      <c r="V75" s="1050">
        <v>3</v>
      </c>
      <c r="W75" s="1048"/>
      <c r="X75" s="1048"/>
      <c r="Y75" s="1048"/>
      <c r="Z75" s="1049"/>
      <c r="AA75" s="1050">
        <v>1</v>
      </c>
      <c r="AB75" s="1048"/>
      <c r="AC75" s="1048"/>
      <c r="AD75" s="1048"/>
      <c r="AE75" s="1049"/>
      <c r="AF75" s="1050">
        <v>1</v>
      </c>
      <c r="AG75" s="1048"/>
      <c r="AH75" s="1048"/>
      <c r="AI75" s="1048"/>
      <c r="AJ75" s="1049"/>
      <c r="AK75" s="1050">
        <v>0</v>
      </c>
      <c r="AL75" s="1048"/>
      <c r="AM75" s="1048"/>
      <c r="AN75" s="1048"/>
      <c r="AO75" s="1049"/>
      <c r="AP75" s="1040" t="s">
        <v>502</v>
      </c>
      <c r="AQ75" s="1040"/>
      <c r="AR75" s="1040"/>
      <c r="AS75" s="1040"/>
      <c r="AT75" s="1040"/>
      <c r="AU75" s="1040" t="s">
        <v>502</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10105</v>
      </c>
      <c r="AG88" s="1028"/>
      <c r="AH88" s="1028"/>
      <c r="AI88" s="1028"/>
      <c r="AJ88" s="1028"/>
      <c r="AK88" s="1032"/>
      <c r="AL88" s="1032"/>
      <c r="AM88" s="1032"/>
      <c r="AN88" s="1032"/>
      <c r="AO88" s="1032"/>
      <c r="AP88" s="1028">
        <v>295</v>
      </c>
      <c r="AQ88" s="1028"/>
      <c r="AR88" s="1028"/>
      <c r="AS88" s="1028"/>
      <c r="AT88" s="1028"/>
      <c r="AU88" s="1028">
        <v>110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276</v>
      </c>
      <c r="CS102" s="1020"/>
      <c r="CT102" s="1020"/>
      <c r="CU102" s="1020"/>
      <c r="CV102" s="1021"/>
      <c r="CW102" s="1019">
        <v>40</v>
      </c>
      <c r="CX102" s="1020"/>
      <c r="CY102" s="1020"/>
      <c r="CZ102" s="1020"/>
      <c r="DA102" s="1021"/>
      <c r="DB102" s="1019" t="s">
        <v>502</v>
      </c>
      <c r="DC102" s="1020"/>
      <c r="DD102" s="1020"/>
      <c r="DE102" s="1020"/>
      <c r="DF102" s="1021"/>
      <c r="DG102" s="1019" t="s">
        <v>502</v>
      </c>
      <c r="DH102" s="1020"/>
      <c r="DI102" s="1020"/>
      <c r="DJ102" s="1020"/>
      <c r="DK102" s="1021"/>
      <c r="DL102" s="1019" t="s">
        <v>502</v>
      </c>
      <c r="DM102" s="1020"/>
      <c r="DN102" s="1020"/>
      <c r="DO102" s="1020"/>
      <c r="DP102" s="1021"/>
      <c r="DQ102" s="1019" t="s">
        <v>502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297</v>
      </c>
      <c r="AG109" s="963"/>
      <c r="AH109" s="963"/>
      <c r="AI109" s="963"/>
      <c r="AJ109" s="964"/>
      <c r="AK109" s="965" t="s">
        <v>296</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297</v>
      </c>
      <c r="BW109" s="963"/>
      <c r="BX109" s="963"/>
      <c r="BY109" s="963"/>
      <c r="BZ109" s="964"/>
      <c r="CA109" s="965" t="s">
        <v>296</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297</v>
      </c>
      <c r="DM109" s="963"/>
      <c r="DN109" s="963"/>
      <c r="DO109" s="963"/>
      <c r="DP109" s="964"/>
      <c r="DQ109" s="965" t="s">
        <v>296</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2605609</v>
      </c>
      <c r="AB110" s="956"/>
      <c r="AC110" s="956"/>
      <c r="AD110" s="956"/>
      <c r="AE110" s="957"/>
      <c r="AF110" s="958">
        <v>2563803</v>
      </c>
      <c r="AG110" s="956"/>
      <c r="AH110" s="956"/>
      <c r="AI110" s="956"/>
      <c r="AJ110" s="957"/>
      <c r="AK110" s="958">
        <v>2572819</v>
      </c>
      <c r="AL110" s="956"/>
      <c r="AM110" s="956"/>
      <c r="AN110" s="956"/>
      <c r="AO110" s="957"/>
      <c r="AP110" s="959">
        <v>27.8</v>
      </c>
      <c r="AQ110" s="960"/>
      <c r="AR110" s="960"/>
      <c r="AS110" s="960"/>
      <c r="AT110" s="961"/>
      <c r="AU110" s="995" t="s">
        <v>65</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24258798</v>
      </c>
      <c r="BR110" s="903"/>
      <c r="BS110" s="903"/>
      <c r="BT110" s="903"/>
      <c r="BU110" s="903"/>
      <c r="BV110" s="903">
        <v>23858628</v>
      </c>
      <c r="BW110" s="903"/>
      <c r="BX110" s="903"/>
      <c r="BY110" s="903"/>
      <c r="BZ110" s="903"/>
      <c r="CA110" s="903">
        <v>23630301</v>
      </c>
      <c r="CB110" s="903"/>
      <c r="CC110" s="903"/>
      <c r="CD110" s="903"/>
      <c r="CE110" s="903"/>
      <c r="CF110" s="927">
        <v>255</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1200869</v>
      </c>
      <c r="BR111" s="875"/>
      <c r="BS111" s="875"/>
      <c r="BT111" s="875"/>
      <c r="BU111" s="875"/>
      <c r="BV111" s="875">
        <v>266822</v>
      </c>
      <c r="BW111" s="875"/>
      <c r="BX111" s="875"/>
      <c r="BY111" s="875"/>
      <c r="BZ111" s="875"/>
      <c r="CA111" s="875">
        <v>184841</v>
      </c>
      <c r="CB111" s="875"/>
      <c r="CC111" s="875"/>
      <c r="CD111" s="875"/>
      <c r="CE111" s="875"/>
      <c r="CF111" s="936">
        <v>2</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432</v>
      </c>
      <c r="AG112" s="838"/>
      <c r="AH112" s="838"/>
      <c r="AI112" s="838"/>
      <c r="AJ112" s="839"/>
      <c r="AK112" s="840" t="s">
        <v>432</v>
      </c>
      <c r="AL112" s="838"/>
      <c r="AM112" s="838"/>
      <c r="AN112" s="838"/>
      <c r="AO112" s="839"/>
      <c r="AP112" s="885" t="s">
        <v>121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2738523</v>
      </c>
      <c r="BR112" s="875"/>
      <c r="BS112" s="875"/>
      <c r="BT112" s="875"/>
      <c r="BU112" s="875"/>
      <c r="BV112" s="875">
        <v>2605672</v>
      </c>
      <c r="BW112" s="875"/>
      <c r="BX112" s="875"/>
      <c r="BY112" s="875"/>
      <c r="BZ112" s="875"/>
      <c r="CA112" s="875">
        <v>2416459</v>
      </c>
      <c r="CB112" s="875"/>
      <c r="CC112" s="875"/>
      <c r="CD112" s="875"/>
      <c r="CE112" s="875"/>
      <c r="CF112" s="936">
        <v>26.1</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852068</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318155</v>
      </c>
      <c r="AB113" s="984"/>
      <c r="AC113" s="984"/>
      <c r="AD113" s="984"/>
      <c r="AE113" s="985"/>
      <c r="AF113" s="986">
        <v>279122</v>
      </c>
      <c r="AG113" s="984"/>
      <c r="AH113" s="984"/>
      <c r="AI113" s="984"/>
      <c r="AJ113" s="985"/>
      <c r="AK113" s="986">
        <v>294316</v>
      </c>
      <c r="AL113" s="984"/>
      <c r="AM113" s="984"/>
      <c r="AN113" s="984"/>
      <c r="AO113" s="985"/>
      <c r="AP113" s="987">
        <v>3.2</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129549</v>
      </c>
      <c r="BR113" s="875"/>
      <c r="BS113" s="875"/>
      <c r="BT113" s="875"/>
      <c r="BU113" s="875"/>
      <c r="BV113" s="875">
        <v>116676</v>
      </c>
      <c r="BW113" s="875"/>
      <c r="BX113" s="875"/>
      <c r="BY113" s="875"/>
      <c r="BZ113" s="875"/>
      <c r="CA113" s="875">
        <v>110264</v>
      </c>
      <c r="CB113" s="875"/>
      <c r="CC113" s="875"/>
      <c r="CD113" s="875"/>
      <c r="CE113" s="875"/>
      <c r="CF113" s="936">
        <v>1.2</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327430</v>
      </c>
      <c r="DH113" s="838"/>
      <c r="DI113" s="838"/>
      <c r="DJ113" s="838"/>
      <c r="DK113" s="839"/>
      <c r="DL113" s="840">
        <v>248502</v>
      </c>
      <c r="DM113" s="838"/>
      <c r="DN113" s="838"/>
      <c r="DO113" s="838"/>
      <c r="DP113" s="839"/>
      <c r="DQ113" s="840">
        <v>169574</v>
      </c>
      <c r="DR113" s="838"/>
      <c r="DS113" s="838"/>
      <c r="DT113" s="838"/>
      <c r="DU113" s="839"/>
      <c r="DV113" s="885">
        <v>1.8</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4567</v>
      </c>
      <c r="AB114" s="838"/>
      <c r="AC114" s="838"/>
      <c r="AD114" s="838"/>
      <c r="AE114" s="839"/>
      <c r="AF114" s="840">
        <v>19669</v>
      </c>
      <c r="AG114" s="838"/>
      <c r="AH114" s="838"/>
      <c r="AI114" s="838"/>
      <c r="AJ114" s="839"/>
      <c r="AK114" s="840">
        <v>19680</v>
      </c>
      <c r="AL114" s="838"/>
      <c r="AM114" s="838"/>
      <c r="AN114" s="838"/>
      <c r="AO114" s="839"/>
      <c r="AP114" s="885">
        <v>0.2</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2911825</v>
      </c>
      <c r="BR114" s="875"/>
      <c r="BS114" s="875"/>
      <c r="BT114" s="875"/>
      <c r="BU114" s="875"/>
      <c r="BV114" s="875">
        <v>2728618</v>
      </c>
      <c r="BW114" s="875"/>
      <c r="BX114" s="875"/>
      <c r="BY114" s="875"/>
      <c r="BZ114" s="875"/>
      <c r="CA114" s="875">
        <v>2548687</v>
      </c>
      <c r="CB114" s="875"/>
      <c r="CC114" s="875"/>
      <c r="CD114" s="875"/>
      <c r="CE114" s="875"/>
      <c r="CF114" s="936">
        <v>27.5</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103813</v>
      </c>
      <c r="AB115" s="984"/>
      <c r="AC115" s="984"/>
      <c r="AD115" s="984"/>
      <c r="AE115" s="985"/>
      <c r="AF115" s="986">
        <v>103813</v>
      </c>
      <c r="AG115" s="984"/>
      <c r="AH115" s="984"/>
      <c r="AI115" s="984"/>
      <c r="AJ115" s="985"/>
      <c r="AK115" s="986">
        <v>103813</v>
      </c>
      <c r="AL115" s="984"/>
      <c r="AM115" s="984"/>
      <c r="AN115" s="984"/>
      <c r="AO115" s="985"/>
      <c r="AP115" s="987">
        <v>1.1000000000000001</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v>766190</v>
      </c>
      <c r="BW115" s="875"/>
      <c r="BX115" s="875"/>
      <c r="BY115" s="875"/>
      <c r="BZ115" s="875"/>
      <c r="CA115" s="875">
        <v>666891</v>
      </c>
      <c r="CB115" s="875"/>
      <c r="CC115" s="875"/>
      <c r="CD115" s="875"/>
      <c r="CE115" s="875"/>
      <c r="CF115" s="936">
        <v>7.2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415</v>
      </c>
      <c r="AB116" s="838"/>
      <c r="AC116" s="838"/>
      <c r="AD116" s="838"/>
      <c r="AE116" s="839"/>
      <c r="AF116" s="840">
        <v>252</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3032559</v>
      </c>
      <c r="AB117" s="970"/>
      <c r="AC117" s="970"/>
      <c r="AD117" s="970"/>
      <c r="AE117" s="971"/>
      <c r="AF117" s="972">
        <v>2966659</v>
      </c>
      <c r="AG117" s="970"/>
      <c r="AH117" s="970"/>
      <c r="AI117" s="970"/>
      <c r="AJ117" s="971"/>
      <c r="AK117" s="972">
        <v>2990628</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297</v>
      </c>
      <c r="AG118" s="963"/>
      <c r="AH118" s="963"/>
      <c r="AI118" s="963"/>
      <c r="AJ118" s="964"/>
      <c r="AK118" s="965" t="s">
        <v>296</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452</v>
      </c>
      <c r="BP119" s="939"/>
      <c r="BQ119" s="943">
        <v>31239564</v>
      </c>
      <c r="BR119" s="906"/>
      <c r="BS119" s="906"/>
      <c r="BT119" s="906"/>
      <c r="BU119" s="906"/>
      <c r="BV119" s="906">
        <v>30342606</v>
      </c>
      <c r="BW119" s="906"/>
      <c r="BX119" s="906"/>
      <c r="BY119" s="906"/>
      <c r="BZ119" s="906"/>
      <c r="CA119" s="906">
        <v>29557443</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21371</v>
      </c>
      <c r="DH119" s="821"/>
      <c r="DI119" s="821"/>
      <c r="DJ119" s="821"/>
      <c r="DK119" s="822"/>
      <c r="DL119" s="823">
        <v>18320</v>
      </c>
      <c r="DM119" s="821"/>
      <c r="DN119" s="821"/>
      <c r="DO119" s="821"/>
      <c r="DP119" s="822"/>
      <c r="DQ119" s="823">
        <v>15267</v>
      </c>
      <c r="DR119" s="821"/>
      <c r="DS119" s="821"/>
      <c r="DT119" s="821"/>
      <c r="DU119" s="822"/>
      <c r="DV119" s="909">
        <v>0.2</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5541631</v>
      </c>
      <c r="BR120" s="903"/>
      <c r="BS120" s="903"/>
      <c r="BT120" s="903"/>
      <c r="BU120" s="903"/>
      <c r="BV120" s="903">
        <v>5991149</v>
      </c>
      <c r="BW120" s="903"/>
      <c r="BX120" s="903"/>
      <c r="BY120" s="903"/>
      <c r="BZ120" s="903"/>
      <c r="CA120" s="903">
        <v>6479457</v>
      </c>
      <c r="CB120" s="903"/>
      <c r="CC120" s="903"/>
      <c r="CD120" s="903"/>
      <c r="CE120" s="903"/>
      <c r="CF120" s="927">
        <v>69.900000000000006</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1910548</v>
      </c>
      <c r="DH120" s="903"/>
      <c r="DI120" s="903"/>
      <c r="DJ120" s="903"/>
      <c r="DK120" s="903"/>
      <c r="DL120" s="903">
        <v>1789687</v>
      </c>
      <c r="DM120" s="903"/>
      <c r="DN120" s="903"/>
      <c r="DO120" s="903"/>
      <c r="DP120" s="903"/>
      <c r="DQ120" s="903">
        <v>1664006</v>
      </c>
      <c r="DR120" s="903"/>
      <c r="DS120" s="903"/>
      <c r="DT120" s="903"/>
      <c r="DU120" s="903"/>
      <c r="DV120" s="904">
        <v>18</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668841</v>
      </c>
      <c r="BR121" s="875"/>
      <c r="BS121" s="875"/>
      <c r="BT121" s="875"/>
      <c r="BU121" s="875"/>
      <c r="BV121" s="875">
        <v>719325</v>
      </c>
      <c r="BW121" s="875"/>
      <c r="BX121" s="875"/>
      <c r="BY121" s="875"/>
      <c r="BZ121" s="875"/>
      <c r="CA121" s="875">
        <v>729133</v>
      </c>
      <c r="CB121" s="875"/>
      <c r="CC121" s="875"/>
      <c r="CD121" s="875"/>
      <c r="CE121" s="875"/>
      <c r="CF121" s="936">
        <v>7.9</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590897</v>
      </c>
      <c r="DH121" s="875"/>
      <c r="DI121" s="875"/>
      <c r="DJ121" s="875"/>
      <c r="DK121" s="875"/>
      <c r="DL121" s="875">
        <v>582993</v>
      </c>
      <c r="DM121" s="875"/>
      <c r="DN121" s="875"/>
      <c r="DO121" s="875"/>
      <c r="DP121" s="875"/>
      <c r="DQ121" s="875">
        <v>601640</v>
      </c>
      <c r="DR121" s="875"/>
      <c r="DS121" s="875"/>
      <c r="DT121" s="875"/>
      <c r="DU121" s="875"/>
      <c r="DV121" s="852">
        <v>6.5</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19729269</v>
      </c>
      <c r="BR122" s="906"/>
      <c r="BS122" s="906"/>
      <c r="BT122" s="906"/>
      <c r="BU122" s="906"/>
      <c r="BV122" s="906">
        <v>19393431</v>
      </c>
      <c r="BW122" s="906"/>
      <c r="BX122" s="906"/>
      <c r="BY122" s="906"/>
      <c r="BZ122" s="906"/>
      <c r="CA122" s="906">
        <v>19182320</v>
      </c>
      <c r="CB122" s="906"/>
      <c r="CC122" s="906"/>
      <c r="CD122" s="906"/>
      <c r="CE122" s="906"/>
      <c r="CF122" s="907">
        <v>207</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209120</v>
      </c>
      <c r="DH122" s="875"/>
      <c r="DI122" s="875"/>
      <c r="DJ122" s="875"/>
      <c r="DK122" s="875"/>
      <c r="DL122" s="875">
        <v>206985</v>
      </c>
      <c r="DM122" s="875"/>
      <c r="DN122" s="875"/>
      <c r="DO122" s="875"/>
      <c r="DP122" s="875"/>
      <c r="DQ122" s="875">
        <v>124761</v>
      </c>
      <c r="DR122" s="875"/>
      <c r="DS122" s="875"/>
      <c r="DT122" s="875"/>
      <c r="DU122" s="875"/>
      <c r="DV122" s="852">
        <v>1.3</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463</v>
      </c>
      <c r="BP123" s="939"/>
      <c r="BQ123" s="893">
        <v>25939741</v>
      </c>
      <c r="BR123" s="894"/>
      <c r="BS123" s="894"/>
      <c r="BT123" s="894"/>
      <c r="BU123" s="894"/>
      <c r="BV123" s="894">
        <v>26103905</v>
      </c>
      <c r="BW123" s="894"/>
      <c r="BX123" s="894"/>
      <c r="BY123" s="894"/>
      <c r="BZ123" s="894"/>
      <c r="CA123" s="894">
        <v>26390910</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v>27958</v>
      </c>
      <c r="DH123" s="838"/>
      <c r="DI123" s="838"/>
      <c r="DJ123" s="838"/>
      <c r="DK123" s="839"/>
      <c r="DL123" s="840">
        <v>26007</v>
      </c>
      <c r="DM123" s="838"/>
      <c r="DN123" s="838"/>
      <c r="DO123" s="838"/>
      <c r="DP123" s="839"/>
      <c r="DQ123" s="840">
        <v>24015</v>
      </c>
      <c r="DR123" s="838"/>
      <c r="DS123" s="838"/>
      <c r="DT123" s="838"/>
      <c r="DU123" s="839"/>
      <c r="DV123" s="885">
        <v>0.3</v>
      </c>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55.4</v>
      </c>
      <c r="BR124" s="892"/>
      <c r="BS124" s="892"/>
      <c r="BT124" s="892"/>
      <c r="BU124" s="892"/>
      <c r="BV124" s="892">
        <v>44.7</v>
      </c>
      <c r="BW124" s="892"/>
      <c r="BX124" s="892"/>
      <c r="BY124" s="892"/>
      <c r="BZ124" s="892"/>
      <c r="CA124" s="892">
        <v>34.1</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v>552052</v>
      </c>
      <c r="DM124" s="821"/>
      <c r="DN124" s="821"/>
      <c r="DO124" s="821"/>
      <c r="DP124" s="822"/>
      <c r="DQ124" s="823">
        <v>2037</v>
      </c>
      <c r="DR124" s="821"/>
      <c r="DS124" s="821"/>
      <c r="DT124" s="821"/>
      <c r="DU124" s="822"/>
      <c r="DV124" s="909">
        <v>0</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103813</v>
      </c>
      <c r="AB126" s="838"/>
      <c r="AC126" s="838"/>
      <c r="AD126" s="838"/>
      <c r="AE126" s="839"/>
      <c r="AF126" s="840">
        <v>103813</v>
      </c>
      <c r="AG126" s="838"/>
      <c r="AH126" s="838"/>
      <c r="AI126" s="838"/>
      <c r="AJ126" s="839"/>
      <c r="AK126" s="840">
        <v>103813</v>
      </c>
      <c r="AL126" s="838"/>
      <c r="AM126" s="838"/>
      <c r="AN126" s="838"/>
      <c r="AO126" s="839"/>
      <c r="AP126" s="885">
        <v>1.1000000000000001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46203</v>
      </c>
      <c r="AB128" s="859"/>
      <c r="AC128" s="859"/>
      <c r="AD128" s="859"/>
      <c r="AE128" s="860"/>
      <c r="AF128" s="861">
        <v>43739</v>
      </c>
      <c r="AG128" s="859"/>
      <c r="AH128" s="859"/>
      <c r="AI128" s="859"/>
      <c r="AJ128" s="860"/>
      <c r="AK128" s="861">
        <v>46018</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121</v>
      </c>
      <c r="BG128" s="845"/>
      <c r="BH128" s="845"/>
      <c r="BI128" s="845"/>
      <c r="BJ128" s="845"/>
      <c r="BK128" s="845"/>
      <c r="BL128" s="868"/>
      <c r="BM128" s="844">
        <v>13.15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v>766190</v>
      </c>
      <c r="DM128" s="849"/>
      <c r="DN128" s="849"/>
      <c r="DO128" s="849"/>
      <c r="DP128" s="849"/>
      <c r="DQ128" s="849">
        <v>666891</v>
      </c>
      <c r="DR128" s="849"/>
      <c r="DS128" s="849"/>
      <c r="DT128" s="849"/>
      <c r="DU128" s="849"/>
      <c r="DV128" s="850">
        <v>7.2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11609656</v>
      </c>
      <c r="AB129" s="838"/>
      <c r="AC129" s="838"/>
      <c r="AD129" s="838"/>
      <c r="AE129" s="839"/>
      <c r="AF129" s="840">
        <v>11459961</v>
      </c>
      <c r="AG129" s="838"/>
      <c r="AH129" s="838"/>
      <c r="AI129" s="838"/>
      <c r="AJ129" s="839"/>
      <c r="AK129" s="840">
        <v>11266890</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121</v>
      </c>
      <c r="BG129" s="828"/>
      <c r="BH129" s="828"/>
      <c r="BI129" s="828"/>
      <c r="BJ129" s="828"/>
      <c r="BK129" s="828"/>
      <c r="BL129" s="829"/>
      <c r="BM129" s="827">
        <v>18.149999999999999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2052194</v>
      </c>
      <c r="AB130" s="838"/>
      <c r="AC130" s="838"/>
      <c r="AD130" s="838"/>
      <c r="AE130" s="839"/>
      <c r="AF130" s="840">
        <v>1996972</v>
      </c>
      <c r="AG130" s="838"/>
      <c r="AH130" s="838"/>
      <c r="AI130" s="838"/>
      <c r="AJ130" s="839"/>
      <c r="AK130" s="840">
        <v>2001125</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9.9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9557462</v>
      </c>
      <c r="AB131" s="821"/>
      <c r="AC131" s="821"/>
      <c r="AD131" s="821"/>
      <c r="AE131" s="822"/>
      <c r="AF131" s="823">
        <v>9462989</v>
      </c>
      <c r="AG131" s="821"/>
      <c r="AH131" s="821"/>
      <c r="AI131" s="821"/>
      <c r="AJ131" s="822"/>
      <c r="AK131" s="823">
        <v>9265765</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34.1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9.7741638940000009</v>
      </c>
      <c r="AB132" s="801"/>
      <c r="AC132" s="801"/>
      <c r="AD132" s="801"/>
      <c r="AE132" s="802"/>
      <c r="AF132" s="803">
        <v>9.7849421569999997</v>
      </c>
      <c r="AG132" s="801"/>
      <c r="AH132" s="801"/>
      <c r="AI132" s="801"/>
      <c r="AJ132" s="802"/>
      <c r="AK132" s="803">
        <v>10.18248358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9.6</v>
      </c>
      <c r="AB133" s="780"/>
      <c r="AC133" s="780"/>
      <c r="AD133" s="780"/>
      <c r="AE133" s="781"/>
      <c r="AF133" s="779">
        <v>9.6999999999999993</v>
      </c>
      <c r="AG133" s="780"/>
      <c r="AH133" s="780"/>
      <c r="AI133" s="780"/>
      <c r="AJ133" s="781"/>
      <c r="AK133" s="779">
        <v>9.9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8+xuyrTs4ezaMqYz/9+p3m6Xu1j1wbwwIOnQGAZEWhUox946zbt+0TuE3hJ5YxoaM2C00zo0tAxAP8Rxfs0UQ==" saltValue="PcTZj5r9OeIsXg//uj/R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8" orientation="landscape" verticalDpi="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z8arcYsMu/J1Vx7U9PonV2dZNC94hMZ1yXyQ4LF8b8ImQ2XCWg4lqFWETeYzHkMnEppVGfo+85znZPnmDDytA==" saltValue="rZieK8gh5JiLg1na0zlu2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r+93IK8bTZLUKc1Ym64kjsbE006R+JiR/UI64VodZvIPYSY5PP/YCrzDhcNdrvCZnnP+JG9971lPn5zKfBVMQ==" saltValue="fcaBV7rfRtOthJy44SDAa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verticalDpi="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3089738</v>
      </c>
      <c r="AP9" s="292">
        <v>96491</v>
      </c>
      <c r="AQ9" s="293">
        <v>89546</v>
      </c>
      <c r="AR9" s="294">
        <v>7.8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69707</v>
      </c>
      <c r="AP10" s="295">
        <v>2177</v>
      </c>
      <c r="AQ10" s="296">
        <v>7518</v>
      </c>
      <c r="AR10" s="297">
        <v>-71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484128</v>
      </c>
      <c r="AP11" s="295">
        <v>15119</v>
      </c>
      <c r="AQ11" s="296">
        <v>9181</v>
      </c>
      <c r="AR11" s="297">
        <v>64.7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t="s">
        <v>502</v>
      </c>
      <c r="AP12" s="295" t="s">
        <v>502</v>
      </c>
      <c r="AQ12" s="296">
        <v>1021</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502</v>
      </c>
      <c r="AP13" s="295" t="s">
        <v>502</v>
      </c>
      <c r="AQ13" s="296">
        <v>11</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70293</v>
      </c>
      <c r="AP14" s="295">
        <v>2195</v>
      </c>
      <c r="AQ14" s="296">
        <v>4082</v>
      </c>
      <c r="AR14" s="297">
        <v>-46.2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144024</v>
      </c>
      <c r="AP15" s="295">
        <v>4498</v>
      </c>
      <c r="AQ15" s="296">
        <v>2228</v>
      </c>
      <c r="AR15" s="297">
        <v>101.9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-377747</v>
      </c>
      <c r="AP16" s="295">
        <v>-11797</v>
      </c>
      <c r="AQ16" s="296">
        <v>-8980</v>
      </c>
      <c r="AR16" s="297">
        <v>31.4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3480143</v>
      </c>
      <c r="AP17" s="295">
        <v>108683</v>
      </c>
      <c r="AQ17" s="296">
        <v>104606</v>
      </c>
      <c r="AR17" s="297">
        <v>3.9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9.1199999999999992</v>
      </c>
      <c r="AP21" s="308">
        <v>10.09</v>
      </c>
      <c r="AQ21" s="309">
        <v>-0.97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97.1</v>
      </c>
      <c r="AP22" s="313">
        <v>97.8</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2572819</v>
      </c>
      <c r="AP32" s="322">
        <v>80348</v>
      </c>
      <c r="AQ32" s="323">
        <v>67805</v>
      </c>
      <c r="AR32" s="324">
        <v>18.5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502</v>
      </c>
      <c r="AP34" s="322" t="s">
        <v>502</v>
      </c>
      <c r="AQ34" s="323">
        <v>11</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294316</v>
      </c>
      <c r="AP35" s="322">
        <v>9191</v>
      </c>
      <c r="AQ35" s="323">
        <v>18110</v>
      </c>
      <c r="AR35" s="324">
        <v>-49.2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v>19680</v>
      </c>
      <c r="AP36" s="322">
        <v>615</v>
      </c>
      <c r="AQ36" s="323">
        <v>2781</v>
      </c>
      <c r="AR36" s="324">
        <v>-77.900000000000006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v>103813</v>
      </c>
      <c r="AP37" s="322">
        <v>3242</v>
      </c>
      <c r="AQ37" s="323">
        <v>1073</v>
      </c>
      <c r="AR37" s="324">
        <v>202.1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502</v>
      </c>
      <c r="AP38" s="325" t="s">
        <v>502</v>
      </c>
      <c r="AQ38" s="326">
        <v>5</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-46018</v>
      </c>
      <c r="AP39" s="322">
        <v>-1437</v>
      </c>
      <c r="AQ39" s="323">
        <v>-3858</v>
      </c>
      <c r="AR39" s="324">
        <v>-62.8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-2001125</v>
      </c>
      <c r="AP40" s="322">
        <v>-62494</v>
      </c>
      <c r="AQ40" s="323">
        <v>-59194</v>
      </c>
      <c r="AR40" s="324">
        <v>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943485</v>
      </c>
      <c r="AP41" s="322">
        <v>29465</v>
      </c>
      <c r="AQ41" s="323">
        <v>26732</v>
      </c>
      <c r="AR41" s="324">
        <v>10.199999999999999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3403536</v>
      </c>
      <c r="AN51" s="344">
        <v>101622</v>
      </c>
      <c r="AO51" s="345">
        <v>20.100000000000001</v>
      </c>
      <c r="AP51" s="346">
        <v>84389</v>
      </c>
      <c r="AQ51" s="347">
        <v>19.7</v>
      </c>
      <c r="AR51" s="348">
        <v>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2023606</v>
      </c>
      <c r="AN52" s="352">
        <v>60421</v>
      </c>
      <c r="AO52" s="353">
        <v>25.9</v>
      </c>
      <c r="AP52" s="354">
        <v>44339</v>
      </c>
      <c r="AQ52" s="355">
        <v>17.2</v>
      </c>
      <c r="AR52" s="356">
        <v>8.6999999999999993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2932922</v>
      </c>
      <c r="AN53" s="344">
        <v>88619</v>
      </c>
      <c r="AO53" s="345">
        <v>-12.8</v>
      </c>
      <c r="AP53" s="346">
        <v>83623</v>
      </c>
      <c r="AQ53" s="347">
        <v>-0.9</v>
      </c>
      <c r="AR53" s="348">
        <v>-11.9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1554732</v>
      </c>
      <c r="AN54" s="352">
        <v>46976</v>
      </c>
      <c r="AO54" s="353">
        <v>-22.3</v>
      </c>
      <c r="AP54" s="354">
        <v>48787</v>
      </c>
      <c r="AQ54" s="355">
        <v>10</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3091181</v>
      </c>
      <c r="AN55" s="344">
        <v>94454</v>
      </c>
      <c r="AO55" s="345">
        <v>6.6</v>
      </c>
      <c r="AP55" s="346">
        <v>87974</v>
      </c>
      <c r="AQ55" s="347">
        <v>5.2</v>
      </c>
      <c r="AR55" s="348">
        <v>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1639067</v>
      </c>
      <c r="AN56" s="352">
        <v>50083</v>
      </c>
      <c r="AO56" s="353">
        <v>6.6</v>
      </c>
      <c r="AP56" s="354">
        <v>48183</v>
      </c>
      <c r="AQ56" s="355">
        <v>-1.2</v>
      </c>
      <c r="AR56" s="356">
        <v>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3472317</v>
      </c>
      <c r="AN57" s="344">
        <v>107121</v>
      </c>
      <c r="AO57" s="345">
        <v>13.4</v>
      </c>
      <c r="AP57" s="346">
        <v>83280</v>
      </c>
      <c r="AQ57" s="347">
        <v>-5.3</v>
      </c>
      <c r="AR57" s="348">
        <v>18.7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1199121</v>
      </c>
      <c r="AN58" s="352">
        <v>36993</v>
      </c>
      <c r="AO58" s="353">
        <v>-26.1</v>
      </c>
      <c r="AP58" s="354">
        <v>43123</v>
      </c>
      <c r="AQ58" s="355">
        <v>-10.5</v>
      </c>
      <c r="AR58" s="356">
        <v>-15.6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4485692</v>
      </c>
      <c r="AN59" s="344">
        <v>140086</v>
      </c>
      <c r="AO59" s="345">
        <v>30.8</v>
      </c>
      <c r="AP59" s="346">
        <v>88968</v>
      </c>
      <c r="AQ59" s="347">
        <v>6.8</v>
      </c>
      <c r="AR59" s="348">
        <v>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1545111</v>
      </c>
      <c r="AN60" s="352">
        <v>48253</v>
      </c>
      <c r="AO60" s="353">
        <v>30.4</v>
      </c>
      <c r="AP60" s="354">
        <v>45482</v>
      </c>
      <c r="AQ60" s="355">
        <v>5.5</v>
      </c>
      <c r="AR60" s="356">
        <v>24.9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3477130</v>
      </c>
      <c r="AN61" s="359">
        <v>106380</v>
      </c>
      <c r="AO61" s="360">
        <v>11.6</v>
      </c>
      <c r="AP61" s="361">
        <v>85647</v>
      </c>
      <c r="AQ61" s="362">
        <v>5.0999999999999996</v>
      </c>
      <c r="AR61" s="348">
        <v>6.5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1592327</v>
      </c>
      <c r="AN62" s="352">
        <v>48545</v>
      </c>
      <c r="AO62" s="353">
        <v>2.9</v>
      </c>
      <c r="AP62" s="354">
        <v>45983</v>
      </c>
      <c r="AQ62" s="355">
        <v>4.2</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kQ5I8e+dDz1nXAZDFfxqSPuX4tC1kmQp2DOc+krEiktFPwVs6m1k3XTHW2/fTOQHA64HZ94zlVQ6KTsQ/d2Ig==" saltValue="y8GaFkR/FYIPC8UF0fyG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AxoCrvpf7P2VacgORa90/Hy2IJD58pFQ6bVOsf3FPcCZ8WT6J46Wirrxv6vx6RF3vf/NULyl7kLExm7o/q1Zw==" saltValue="//aRUNDLnfxIMBHIuTFnS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BuFmPgoR+kHJH92fGG761pUvhFJcFxAqk7J8KFA8t9aY5f/Q3CtK1Mrvp7/BL2l7UvH7mjwI6sbZpLSagfWwQ==" saltValue="1ckMlCWEXGCaYTRSFgyfn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20.22</v>
      </c>
      <c r="G47" s="12">
        <v>20.48</v>
      </c>
      <c r="H47" s="12">
        <v>21.55</v>
      </c>
      <c r="I47" s="12">
        <v>22.04</v>
      </c>
      <c r="J47" s="13">
        <v>22.84</v>
      </c>
    </row>
    <row r="48" spans="2:10" ht="57.75" customHeight="1">
      <c r="B48" s="14"/>
      <c r="C48" s="1214" t="s">
        <v>4</v>
      </c>
      <c r="D48" s="1214"/>
      <c r="E48" s="1215"/>
      <c r="F48" s="15">
        <v>4.09</v>
      </c>
      <c r="G48" s="16">
        <v>4.1500000000000004</v>
      </c>
      <c r="H48" s="16">
        <v>4.33</v>
      </c>
      <c r="I48" s="16">
        <v>5.17</v>
      </c>
      <c r="J48" s="17">
        <v>5.57</v>
      </c>
    </row>
    <row r="49" spans="2:10" ht="57.75" customHeight="1" thickBot="1">
      <c r="B49" s="18"/>
      <c r="C49" s="1216" t="s">
        <v>5</v>
      </c>
      <c r="D49" s="1216"/>
      <c r="E49" s="1217"/>
      <c r="F49" s="19">
        <v>1.17</v>
      </c>
      <c r="G49" s="20">
        <v>0.05</v>
      </c>
      <c r="H49" s="20">
        <v>1.37</v>
      </c>
      <c r="I49" s="20">
        <v>0.99</v>
      </c>
      <c r="J49" s="21">
        <v>0.74</v>
      </c>
    </row>
    <row r="50" spans="2:10" ht="13.5" customHeight="1"/>
    <row r="51" spans="2:10" ht="13.5" hidden="1" customHeight="1"/>
    <row r="52" spans="2:10" ht="13.5" hidden="1" customHeight="1"/>
    <row r="53" spans="2:10" ht="13.5" hidden="1" customHeight="1"/>
  </sheetData>
  <sheetProtection algorithmName="SHA-512" hashValue="pNrVnaM3j5rk+qe4yR+xXjePPrxQ2VCfOfg+zFTiR2J6lsSpatAYSk1u1RxUkXfe6GhFbimBlmsh5kRjNp+RFQ==" saltValue="v2RLfuIFrxZ8HCQNSCABN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verticalDpi="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上片野 元紀</dc:creator>
  <cp:lastModifiedBy>鹿児島県</cp:lastModifiedBy>
  <cp:lastPrinted>2019-10-23T06:08:21Z</cp:lastPrinted>
  <dcterms:created xsi:type="dcterms:W3CDTF">2019-07-04T10:06:33Z</dcterms:created>
  <dcterms:modified xsi:type="dcterms:W3CDTF">2019-11-11T00:10:44Z</dcterms:modified>
</cp:coreProperties>
</file>