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11985" yWindow="-15" windowWidth="12030" windowHeight="9990" tabRatio="7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BE36" i="10"/>
  <c r="C36" i="10"/>
  <c r="C35"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CO34" i="10" l="1"/>
  <c r="CO35" i="10" s="1"/>
  <c r="CO36" i="10" s="1"/>
</calcChain>
</file>

<file path=xl/sharedStrings.xml><?xml version="1.0" encoding="utf-8"?>
<sst xmlns="http://schemas.openxmlformats.org/spreadsheetml/2006/main" count="1099" uniqueCount="610">
  <si>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</si>
  <si>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</si>
  <si>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</si>
  <si>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</si>
  <si>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</si>
  <si>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</si>
  <si>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</si>
  <si>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</si>
  <si>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</si>
  <si>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</si>
  <si>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</si>
  <si>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</si>
  <si>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</si>
  <si>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</si>
  <si>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</si>
  <si>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</si>
  <si>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</si>
  <si>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</si>
  <si>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</si>
  <si>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</si>
  <si>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</si>
  <si>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</si>
  <si>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</si>
  <si>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</si>
  <si>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</si>
  <si>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</si>
  <si>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</si>
  <si>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</si>
  <si>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</si>
  <si>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</si>
  <si>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</si>
  <si>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</si>
  <si>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</si>
  <si>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</si>
  <si>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</si>
  <si>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</si>
  <si>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</si>
  <si>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</si>
  <si>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</si>
  <si>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</si>
  <si>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</si>
  <si>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</si>
  <si>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</si>
  <si>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</si>
  <si>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</si>
  <si>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</si>
  <si>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</si>
  <si>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</si>
  <si>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</si>
  <si>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</si>
  <si>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</si>
  <si>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</si>
  <si>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</si>
  <si>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</si>
  <si>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</si>
  <si>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</si>
  <si>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</si>
  <si>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</si>
  <si>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</si>
  <si>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</si>
  <si>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</si>
  <si>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</si>
  <si>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</si>
  <si>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</si>
  <si>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</si>
  <si>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</si>
  <si>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</si>
  <si>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</si>
  <si>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</si>
  <si>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</si>
  <si>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</si>
  <si>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</si>
  <si>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</si>
  <si>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</si>
  <si>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</si>
  <si>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</si>
  <si>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</si>
  <si>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</si>
  <si>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</si>
  <si>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</si>
  <si>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</si>
  <si>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</si>
  <si>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</si>
  <si>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</si>
  <si>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</si>
  <si>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</si>
  <si>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</si>
  <si>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</si>
  <si>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</si>
  <si>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</si>
  <si>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</si>
  <si>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</si>
  <si>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</si>
  <si>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</si>
  <si>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</si>
  <si>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</si>
  <si>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</si>
  <si>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</si>
  <si>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</si>
  <si>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</si>
  <si>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</si>
  <si>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</si>
  <si>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</si>
  <si>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</si>
  <si>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</si>
  <si>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</si>
  <si>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</si>
  <si>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</si>
  <si>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</si>
  <si>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</si>
  <si>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</si>
  <si>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</si>
  <si>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</si>
  <si>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</si>
  <si>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</si>
  <si>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</si>
  <si>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</si>
  <si>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</si>
  <si>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</si>
  <si>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</si>
  <si>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</si>
  <si>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</si>
  <si>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</si>
  <si>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</si>
  <si>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</si>
  <si>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</si>
  <si>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</si>
  <si>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</si>
  <si>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</si>
  <si>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</si>
  <si>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</si>
  <si>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</si>
  <si>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</si>
  <si>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</si>
  <si>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</si>
  <si>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</si>
  <si>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</si>
  <si>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</si>
  <si>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</si>
  <si>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</si>
  <si>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</si>
  <si>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</si>
  <si>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</si>
  <si>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</si>
  <si>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</si>
  <si>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</si>
  <si>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</si>
  <si>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</si>
  <si>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</si>
  <si>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</si>
  <si>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</si>
  <si>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</si>
  <si>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</si>
  <si>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</si>
  <si>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</si>
  <si>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</si>
  <si>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</si>
  <si>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</si>
  <si>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</si>
  <si>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</si>
  <si>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</si>
  <si>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</si>
  <si>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</si>
  <si>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</si>
  <si>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</si>
  <si>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</si>
  <si>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</si>
  <si>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</si>
  <si>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</si>
  <si>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</si>
  <si>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</si>
  <si>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</si>
  <si>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</si>
  <si>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</si>
  <si>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</si>
  <si>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</si>
  <si>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</si>
  <si>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</si>
  <si>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</si>
  <si>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</si>
  <si>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</si>
  <si>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</si>
  <si>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</si>
  <si>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</si>
  <si>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</si>
  <si>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</si>
  <si>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</si>
  <si>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</si>
  <si>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</si>
  <si>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</si>
  <si>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</si>
  <si>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</si>
  <si>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</si>
  <si>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</si>
  <si>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</si>
  <si>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</si>
  <si>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</si>
  <si>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</si>
  <si>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</si>
  <si>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</si>
  <si>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</si>
  <si>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</si>
  <si>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</si>
  <si>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</si>
  <si>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</si>
  <si>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</si>
  <si>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</si>
  <si>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鹿児島県霧島市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</si>
  <si>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</si>
  <si>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</si>
  <si>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</si>
  <si>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</si>
  <si>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</si>
  <si>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</si>
  <si>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</si>
  <si>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</si>
  <si>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</si>
  <si>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</si>
  <si>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</si>
  <si>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</si>
  <si>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</si>
  <si>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</si>
  <si>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</si>
  <si>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</si>
  <si>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</si>
  <si>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</si>
  <si>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</si>
  <si>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</si>
  <si>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</si>
  <si>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</si>
  <si>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</si>
  <si>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</si>
  <si>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</si>
  <si>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</si>
  <si>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</si>
  <si>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</si>
  <si>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</si>
  <si>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</si>
  <si>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</si>
  <si>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</si>
  <si>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</si>
  <si>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</si>
  <si>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</si>
  <si>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</si>
  <si>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</si>
  <si>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</si>
  <si>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</si>
  <si>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</si>
  <si>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</si>
  <si>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</si>
  <si>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</si>
  <si>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</si>
  <si>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</si>
  <si>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</si>
  <si>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</si>
  <si>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</si>
  <si>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</si>
  <si>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</si>
  <si>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</si>
  <si>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</si>
  <si>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</si>
  <si>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</si>
  <si>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</si>
  <si>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</si>
  <si>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</si>
  <si>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</si>
  <si>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</si>
  <si>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</si>
  <si>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</si>
  <si>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</si>
  <si>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</si>
  <si>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</si>
  <si>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</si>
  <si>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</si>
  <si>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</si>
  <si>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</si>
  <si>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</si>
  <si>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</si>
  <si>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</si>
  <si>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</si>
  <si>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</si>
  <si>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</si>
  <si>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</si>
  <si>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</si>
  <si>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</si>
  <si>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</si>
  <si>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</si>
  <si>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</si>
  <si>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</si>
  <si>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</si>
  <si>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</si>
  <si>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</si>
  <si>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</si>
  <si>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</si>
  <si>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</si>
  <si>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</si>
  <si>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</si>
  <si>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</si>
  <si>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</si>
  <si>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</si>
  <si>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</si>
  <si>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</si>
  <si>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</si>
  <si>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</si>
  <si>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</si>
  <si>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</si>
  <si>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</si>
  <si>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</si>
  <si>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</si>
  <si>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</si>
  <si>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</si>
  <si>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</si>
  <si>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</si>
  <si>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</si>
  <si>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</si>
  <si>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</si>
  <si>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</si>
  <si>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</si>
  <si>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</si>
  <si>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</si>
  <si>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</si>
  <si>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</si>
  <si>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</si>
  <si>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</si>
  <si>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</si>
  <si>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</si>
  <si>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</si>
  <si>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</si>
  <si>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</si>
  <si>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</si>
  <si>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</si>
  <si>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</si>
  <si>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</si>
  <si>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</si>
  <si>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</si>
  <si>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</si>
  <si>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</si>
  <si>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</si>
  <si>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</si>
  <si>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</si>
  <si>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</si>
  <si>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</si>
  <si>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</si>
  <si>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</si>
  <si>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</si>
  <si>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</si>
  <si>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</si>
  <si>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</si>
  <si>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</si>
  <si>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</si>
  <si>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</si>
  <si>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</si>
  <si>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</si>
  <si>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</si>
  <si>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</si>
  <si>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</si>
  <si>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鹿児島県霧島市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</si>
  <si>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</si>
  <si>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</si>
  <si>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</si>
  <si>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</si>
  <si>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</si>
  <si>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</si>
  <si>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</si>
  <si>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</si>
  <si>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</si>
  <si>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</si>
  <si>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</si>
  <si>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</si>
  <si>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</si>
  <si>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</si>
  <si>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</si>
  <si>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</si>
  <si>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</si>
  <si>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</si>
  <si>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</si>
  <si>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</si>
  <si>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</si>
  <si>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</si>
  <si>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</si>
  <si>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</si>
  <si>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</si>
  <si>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</si>
  <si>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</si>
  <si>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</si>
  <si>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</si>
  <si>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</si>
  <si>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</si>
  <si>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</si>
  <si>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</si>
  <si>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</si>
  <si>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</si>
  <si>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</si>
  <si>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</si>
  <si>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</si>
  <si>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</si>
  <si>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</si>
  <si>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</si>
  <si>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</si>
  <si>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</si>
  <si>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</si>
  <si>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下水道事業特別会計</t>
    <phoneticPr fontId="5"/>
  </si>
  <si>
    <t>法非適用企業</t>
    <phoneticPr fontId="5"/>
  </si>
  <si>
    <t>温泉供給特別会計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</si>
  <si>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</si>
  <si>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</si>
  <si>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</si>
  <si>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</si>
  <si>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</si>
  <si>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</si>
  <si>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</si>
  <si>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</si>
  <si>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</si>
  <si>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</si>
  <si>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</si>
  <si>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</si>
  <si>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</si>
  <si>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</si>
  <si>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</si>
  <si>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</si>
  <si>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</si>
  <si>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</si>
  <si>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</si>
  <si>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</si>
  <si>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</si>
  <si>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</si>
  <si>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</si>
  <si>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</si>
  <si>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</si>
  <si>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</si>
  <si>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</si>
  <si>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</si>
  <si>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</si>
  <si>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</si>
  <si>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</si>
  <si>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</si>
  <si>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</si>
  <si>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</si>
  <si>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</si>
  <si>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</si>
  <si>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</si>
  <si>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</si>
  <si>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</si>
  <si>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</si>
  <si>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</si>
  <si>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</si>
  <si>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</si>
  <si>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</si>
  <si>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</si>
  <si>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</si>
  <si>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</si>
  <si>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</si>
  <si>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</si>
  <si>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</si>
  <si>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</si>
  <si>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</si>
  <si>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</si>
  <si>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</si>
  <si>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</si>
  <si>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</si>
  <si>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</si>
  <si>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</si>
  <si>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</si>
  <si>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</si>
  <si>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</si>
  <si>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</si>
  <si>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</si>
  <si>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</si>
  <si>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</si>
  <si>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</si>
  <si>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</si>
  <si>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</si>
  <si>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</si>
  <si>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</si>
  <si>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温泉供給特別会計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</si>
  <si>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</si>
  <si>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</si>
  <si>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</si>
  <si>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</si>
  <si>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</si>
  <si>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</si>
  <si>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</si>
  <si>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</si>
  <si>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</si>
  <si>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</si>
  <si>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</si>
  <si>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</si>
  <si>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</si>
  <si>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</si>
  <si>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</si>
  <si>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</si>
  <si>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</si>
  <si>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</si>
  <si>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</si>
  <si>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</si>
  <si>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</si>
  <si>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</si>
  <si>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</si>
  <si>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</si>
  <si>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</si>
  <si>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</si>
  <si>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</si>
  <si>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</si>
  <si>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</si>
  <si>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</si>
  <si>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</si>
  <si>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</si>
  <si>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</si>
  <si>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</si>
  <si>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</si>
  <si>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</si>
  <si>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</si>
  <si>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</si>
  <si>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</si>
  <si>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</si>
  <si>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</si>
  <si>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</si>
  <si>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</si>
  <si>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</si>
  <si>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</si>
  <si>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</si>
  <si>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</si>
  <si>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</si>
  <si>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</si>
  <si>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</si>
  <si>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</si>
  <si>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</si>
  <si>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</si>
  <si>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</si>
  <si>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</si>
  <si>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</si>
  <si>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</si>
  <si>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</si>
  <si>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</si>
  <si>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</si>
  <si>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</si>
  <si>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</si>
  <si>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</si>
  <si>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</si>
  <si>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</si>
  <si>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</si>
  <si>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</si>
  <si>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</si>
  <si>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</si>
  <si>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</si>
  <si>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</si>
  <si>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</si>
  <si>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</si>
  <si>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</si>
  <si>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</si>
  <si>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</si>
  <si>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</si>
  <si>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</si>
  <si>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</si>
  <si>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</si>
  <si>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</si>
  <si>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</si>
  <si>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</si>
  <si>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</si>
  <si>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</si>
  <si>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</si>
  <si>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</si>
  <si>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3.71</t>
  </si>
  <si>
    <t>国民健康保険特別会計</t>
  </si>
  <si>
    <t>▲ 0.24</t>
  </si>
  <si>
    <t>▲ 0.79</t>
  </si>
  <si>
    <t>▲ 1.90</t>
  </si>
  <si>
    <t>▲ 1.38</t>
  </si>
  <si>
    <t>▲ 1.16</t>
  </si>
  <si>
    <t>水道事業会計</t>
  </si>
  <si>
    <t>病院事業会計</t>
  </si>
  <si>
    <t>一般会計</t>
  </si>
  <si>
    <t>介護保険特別会計</t>
  </si>
  <si>
    <t>下水道事業特別会計</t>
  </si>
  <si>
    <t>工業用水道事業会計</t>
  </si>
  <si>
    <t>後期高齢者医療特別会計</t>
  </si>
  <si>
    <t>その他会計（赤字）</t>
  </si>
  <si>
    <t>その他会計（黒字）</t>
  </si>
  <si>
    <t>鹿児島県市町村総合事務組合</t>
    <rPh sb="0" eb="3">
      <t>カゴシマ</t>
    </rPh>
    <rPh sb="3" eb="4">
      <t>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</si>
  <si>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</si>
  <si>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</si>
  <si>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</si>
  <si>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</si>
  <si>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</si>
  <si>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霧島市土地開発公社</t>
    <rPh sb="0" eb="3">
      <t>キリシマシ</t>
    </rPh>
    <rPh sb="3" eb="9">
      <t>トチカイハツコウシャ</t>
    </rPh>
    <phoneticPr fontId="2"/>
  </si>
  <si>
    <t>霧島神話の里公園</t>
    <rPh sb="0" eb="2">
      <t>キリシマ</t>
    </rPh>
    <rPh sb="2" eb="4">
      <t>シンワ</t>
    </rPh>
    <rPh sb="5" eb="6">
      <t>サト</t>
    </rPh>
    <rPh sb="6" eb="8">
      <t>コウエン</t>
    </rPh>
    <phoneticPr fontId="2"/>
  </si>
  <si>
    <t>-</t>
    <phoneticPr fontId="2"/>
  </si>
  <si>
    <t>-</t>
    <phoneticPr fontId="2"/>
  </si>
  <si>
    <t>-</t>
    <phoneticPr fontId="2"/>
  </si>
  <si>
    <t>霧島市施設管理公社</t>
    <rPh sb="0" eb="3">
      <t>キリシマシ</t>
    </rPh>
    <rPh sb="3" eb="5">
      <t>シセツ</t>
    </rPh>
    <rPh sb="5" eb="7">
      <t>カンリ</t>
    </rPh>
    <rPh sb="7" eb="9">
      <t>コウシャ</t>
    </rPh>
    <phoneticPr fontId="2"/>
  </si>
  <si>
    <t>特定建設事業基金</t>
    <rPh sb="0" eb="2">
      <t>トクテイ</t>
    </rPh>
    <rPh sb="2" eb="4">
      <t>ケンセツ</t>
    </rPh>
    <rPh sb="4" eb="6">
      <t>ジギョウ</t>
    </rPh>
    <rPh sb="6" eb="8">
      <t>キキン</t>
    </rPh>
    <phoneticPr fontId="11"/>
  </si>
  <si>
    <t>まちづくり基金</t>
    <rPh sb="5" eb="7">
      <t>キキン</t>
    </rPh>
    <phoneticPr fontId="11"/>
  </si>
  <si>
    <t>地域福祉基金</t>
    <rPh sb="0" eb="2">
      <t>チイキ</t>
    </rPh>
    <rPh sb="2" eb="4">
      <t>フクシ</t>
    </rPh>
    <rPh sb="4" eb="6">
      <t>キキン</t>
    </rPh>
    <phoneticPr fontId="11"/>
  </si>
  <si>
    <t>ふるさときばいやんせ基金</t>
    <rPh sb="10" eb="12">
      <t>キキン</t>
    </rPh>
    <phoneticPr fontId="11"/>
  </si>
  <si>
    <t>衛生施設整備基金</t>
    <rPh sb="0" eb="2">
      <t>エイセイ</t>
    </rPh>
    <rPh sb="2" eb="4">
      <t>シセツ</t>
    </rPh>
    <rPh sb="4" eb="6">
      <t>セイビ</t>
    </rPh>
    <rPh sb="6" eb="8">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</si>
  <si>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</si>
  <si>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</si>
  <si>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</si>
  <si>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</si>
  <si>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</si>
  <si>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</si>
  <si>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</si>
  <si>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</si>
  <si>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</si>
  <si>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</si>
  <si>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</si>
  <si>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</si>
  <si>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</si>
  <si>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市債借入額の抑制や繰上償還の実施、充当可能基金の増加により、平成28年度に引き続き将来負担比率はマイナスとなった。実質公債費比率についても、市債の新規発行額を償還額以下に抑えることにより減少してきているものの、類似団体内平均値を上回っている。今後は地方交付税の減少等から基金をさらに積み立てていくことは難しくなる見込みであるが、基金を有効活用しつつ、引き続き市債残高の縮減を行い、両指標の面から健全な財政運営に努める。</t>
    <rPh sb="1" eb="3">
      <t>シサイ</t>
    </rPh>
    <rPh sb="38" eb="39">
      <t>ヒ</t>
    </rPh>
    <rPh sb="40" eb="41">
      <t>ツヅ</t>
    </rPh>
    <rPh sb="71" eb="73">
      <t>シサイ</t>
    </rPh>
    <rPh sb="74" eb="76">
      <t>シンキ</t>
    </rPh>
    <rPh sb="76" eb="78">
      <t>ハッコウ</t>
    </rPh>
    <rPh sb="78" eb="79">
      <t>ガク</t>
    </rPh>
    <rPh sb="80" eb="82">
      <t>ショウカン</t>
    </rPh>
    <rPh sb="82" eb="83">
      <t>ガク</t>
    </rPh>
    <rPh sb="83" eb="85">
      <t>イカ</t>
    </rPh>
    <rPh sb="86" eb="87">
      <t>オサ</t>
    </rPh>
    <rPh sb="110" eb="111">
      <t>ナイ</t>
    </rPh>
    <rPh sb="125" eb="127">
      <t>チホウ</t>
    </rPh>
    <rPh sb="127" eb="130">
      <t>コウフゼイ</t>
    </rPh>
    <rPh sb="131" eb="133">
      <t>ゲンショウ</t>
    </rPh>
    <rPh sb="133" eb="134">
      <t>トウ</t>
    </rPh>
    <rPh sb="136" eb="138">
      <t>キキン</t>
    </rPh>
    <rPh sb="142" eb="143">
      <t>ツ</t>
    </rPh>
    <rPh sb="144" eb="145">
      <t>タ</t>
    </rPh>
    <rPh sb="152" eb="153">
      <t>ムズカ</t>
    </rPh>
    <rPh sb="157" eb="159">
      <t>ミコ</t>
    </rPh>
    <rPh sb="165" eb="167">
      <t>キキン</t>
    </rPh>
    <rPh sb="168" eb="170">
      <t>ユウコウ</t>
    </rPh>
    <rPh sb="170" eb="172">
      <t>カツヨウ</t>
    </rPh>
    <rPh sb="176" eb="177">
      <t>ヒ</t>
    </rPh>
    <rPh sb="178" eb="179">
      <t>ツヅ</t>
    </rPh>
    <rPh sb="191" eb="192">
      <t>リョウ</t>
    </rPh>
    <rPh sb="192" eb="194">
      <t>シヒョウ</t>
    </rPh>
    <rPh sb="195" eb="196">
      <t>メン</t>
    </rPh>
    <phoneticPr fontId="5"/>
  </si>
  <si>
    <t xml:space="preserve">　市債借入額の抑制や繰上償還の実施、充当可能基金の増加により、将来負担比率は類似団体内平均を大きく下回っている。
　有形固定資産減価償却率については、全国平均や鹿児島県平均、類似団体内平均値よりも低い数値となっているものの、わずかに上昇している。今後は施設の老朽化が進んでいることなどから、施設の維持管理、更新等の負担が増えることが見込まれるが、安易な建物更新等により将来負担の増にならないよう、霧島市公共施設管理計画に基づき施設の適正な維持管理等に積極的に取り組んでいく。
</t>
    <rPh sb="1" eb="3">
      <t>シサイ</t>
    </rPh>
    <rPh sb="42" eb="43">
      <t>ナイ</t>
    </rPh>
    <rPh sb="123" eb="125">
      <t>コンゴ</t>
    </rPh>
    <rPh sb="145" eb="147">
      <t>シセツ</t>
    </rPh>
    <rPh sb="148" eb="150">
      <t>イジ</t>
    </rPh>
    <rPh sb="150" eb="152">
      <t>カンリ</t>
    </rPh>
    <rPh sb="153" eb="155">
      <t>コウシン</t>
    </rPh>
    <rPh sb="155" eb="156">
      <t>トウ</t>
    </rPh>
    <rPh sb="157" eb="159">
      <t>フタン</t>
    </rPh>
    <rPh sb="160" eb="161">
      <t>フ</t>
    </rPh>
    <rPh sb="166" eb="168">
      <t>ミコ</t>
    </rPh>
    <rPh sb="176" eb="178">
      <t>タテモノ</t>
    </rPh>
    <rPh sb="178" eb="180">
      <t>コウシン</t>
    </rPh>
    <rPh sb="180" eb="18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</si>
</sst>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40879</c:v>
                </c:pt>
                <c:pt idx="4">
                  <c:v>42651</c:v>
                </c:pt>
              </c:numCache>
            </c:numRef>
          </c:val>
          <c:smooth val="0"/>
          <c:extLst>
            <c:ext xmlns:c16="http://schemas.microsoft.com/office/drawing/2014/chart" uri="{C3380CC4-5D6E-409C-BE32-E72D297353CC}">
              <c16:uniqueId val="{00000000-E534-4E5B-B1B4-C221077CFE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86203</c:v>
                </c:pt>
                <c:pt idx="1">
                  <c:v>92358</c:v>
                </c:pt>
                <c:pt idx="2">
                  <c:v>80711</c:v>
                </c:pt>
                <c:pt idx="3">
                  <c:v>74334</c:v>
                </c:pt>
                <c:pt idx="4">
                  <c:v>78586</c:v>
                </c:pt>
              </c:numCache>
            </c:numRef>
          </c:val>
          <c:smooth val="0"/>
          <c:extLst>
            <c:ext xmlns:c16="http://schemas.microsoft.com/office/drawing/2014/chart" uri="{C3380CC4-5D6E-409C-BE32-E72D297353CC}">
              <c16:uniqueId val="{00000001-E534-4E5B-B1B4-C221077CFE88}"/>
            </c:ext>
          </c:extLst>
        </c:ser>
        <c:dLbls>
          <c:showLegendKey val="0"/>
          <c:showVal val="0"/>
          <c:showCatName val="0"/>
          <c:showSerName val="0"/>
          <c:showPercent val="0"/>
          <c:showBubbleSize val="0"/>
        </c:dLbls>
        <c:marker val="1"/>
        <c:smooth val="0"/>
        <c:axId val="291374088"/>
        <c:axId val="291373696"/>
      </c:lineChart>
      <c:catAx>
        <c:axId val="291374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373696"/>
        <c:crosses val="autoZero"/>
        <c:auto val="1"/>
        <c:lblAlgn val="ctr"/>
        <c:lblOffset val="100"/>
        <c:tickLblSkip val="1"/>
        <c:tickMarkSkip val="1"/>
        <c:noMultiLvlLbl val="0"/>
      </c:catAx>
      <c:valAx>
        <c:axId val="2913736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374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6.09</c:v>
                </c:pt>
                <c:pt idx="1">
                  <c:v>5.59</c:v>
                </c:pt>
                <c:pt idx="2">
                  <c:v>7.21</c:v>
                </c:pt>
                <c:pt idx="3">
                  <c:v>6.09</c:v>
                </c:pt>
                <c:pt idx="4">
                  <c:v>4.4400000000000004</c:v>
                </c:pt>
              </c:numCache>
            </c:numRef>
          </c:val>
          <c:extLst>
            <c:ext xmlns:c16="http://schemas.microsoft.com/office/drawing/2014/chart" uri="{C3380CC4-5D6E-409C-BE32-E72D297353CC}">
              <c16:uniqueId val="{00000000-539C-4E2F-A87E-6974380117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22.65</c:v>
                </c:pt>
                <c:pt idx="1">
                  <c:v>28.99</c:v>
                </c:pt>
                <c:pt idx="2">
                  <c:v>30.06</c:v>
                </c:pt>
                <c:pt idx="3">
                  <c:v>33.590000000000003</c:v>
                </c:pt>
                <c:pt idx="4">
                  <c:v>31.71</c:v>
                </c:pt>
              </c:numCache>
            </c:numRef>
          </c:val>
          <c:extLst>
            <c:ext xmlns:c16="http://schemas.microsoft.com/office/drawing/2014/chart" uri="{C3380CC4-5D6E-409C-BE32-E72D297353CC}">
              <c16:uniqueId val="{00000001-539C-4E2F-A87E-69743801170E}"/>
            </c:ext>
          </c:extLst>
        </c:ser>
        <c:dLbls>
          <c:showLegendKey val="0"/>
          <c:showVal val="0"/>
          <c:showCatName val="0"/>
          <c:showSerName val="0"/>
          <c:showPercent val="0"/>
          <c:showBubbleSize val="0"/>
        </c:dLbls>
        <c:gapWidth val="250"/>
        <c:overlap val="100"/>
        <c:axId val="291377224"/>
        <c:axId val="294350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4.46</c:v>
                </c:pt>
                <c:pt idx="1">
                  <c:v>7.44</c:v>
                </c:pt>
                <c:pt idx="2">
                  <c:v>3.48</c:v>
                </c:pt>
                <c:pt idx="3">
                  <c:v>2.11</c:v>
                </c:pt>
                <c:pt idx="4">
                  <c:v>-3.71</c:v>
                </c:pt>
              </c:numCache>
            </c:numRef>
          </c:val>
          <c:smooth val="0"/>
          <c:extLst>
            <c:ext xmlns:c16="http://schemas.microsoft.com/office/drawing/2014/chart" uri="{C3380CC4-5D6E-409C-BE32-E72D297353CC}">
              <c16:uniqueId val="{00000002-539C-4E2F-A87E-69743801170E}"/>
            </c:ext>
          </c:extLst>
        </c:ser>
        <c:dLbls>
          <c:showLegendKey val="0"/>
          <c:showVal val="0"/>
          <c:showCatName val="0"/>
          <c:showSerName val="0"/>
          <c:showPercent val="0"/>
          <c:showBubbleSize val="0"/>
        </c:dLbls>
        <c:marker val="1"/>
        <c:smooth val="0"/>
        <c:axId val="291377224"/>
        <c:axId val="294350720"/>
      </c:lineChart>
      <c:catAx>
        <c:axId val="291377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4350720"/>
        <c:crosses val="autoZero"/>
        <c:auto val="1"/>
        <c:lblAlgn val="ctr"/>
        <c:lblOffset val="100"/>
        <c:tickLblSkip val="1"/>
        <c:tickMarkSkip val="1"/>
        <c:noMultiLvlLbl val="0"/>
      </c:catAx>
      <c:valAx>
        <c:axId val="29435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377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0.05</c:v>
                </c:pt>
                <c:pt idx="4">
                  <c:v>#N/A</c:v>
                </c:pt>
                <c:pt idx="5">
                  <c:v>0.05</c:v>
                </c:pt>
                <c:pt idx="6">
                  <c:v>#N/A</c:v>
                </c:pt>
                <c:pt idx="7">
                  <c:v>0.05</c:v>
                </c:pt>
                <c:pt idx="8">
                  <c:v>#N/A</c:v>
                </c:pt>
                <c:pt idx="9">
                  <c:v>0.03</c:v>
                </c:pt>
              </c:numCache>
            </c:numRef>
          </c:val>
          <c:extLst>
            <c:ext xmlns:c16="http://schemas.microsoft.com/office/drawing/2014/chart" uri="{C3380CC4-5D6E-409C-BE32-E72D297353CC}">
              <c16:uniqueId val="{00000000-D5C2-492A-9F51-9D3795BC8E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C2-492A-9F51-9D3795BC8EA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2-D5C2-492A-9F51-9D3795BC8EAE}"/>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0.1</c:v>
                </c:pt>
                <c:pt idx="4">
                  <c:v>#N/A</c:v>
                </c:pt>
                <c:pt idx="5">
                  <c:v>0.11</c:v>
                </c:pt>
                <c:pt idx="6">
                  <c:v>#N/A</c:v>
                </c:pt>
                <c:pt idx="7">
                  <c:v>0.11</c:v>
                </c:pt>
                <c:pt idx="8">
                  <c:v>#N/A</c:v>
                </c:pt>
                <c:pt idx="9">
                  <c:v>0.12</c:v>
                </c:pt>
              </c:numCache>
            </c:numRef>
          </c:val>
          <c:extLst>
            <c:ext xmlns:c16="http://schemas.microsoft.com/office/drawing/2014/chart" uri="{C3380CC4-5D6E-409C-BE32-E72D297353CC}">
              <c16:uniqueId val="{00000003-D5C2-492A-9F51-9D3795BC8EA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0.12</c:v>
                </c:pt>
                <c:pt idx="4">
                  <c:v>#N/A</c:v>
                </c:pt>
                <c:pt idx="5">
                  <c:v>0.12</c:v>
                </c:pt>
                <c:pt idx="6">
                  <c:v>#N/A</c:v>
                </c:pt>
                <c:pt idx="7">
                  <c:v>0.13</c:v>
                </c:pt>
                <c:pt idx="8">
                  <c:v>#N/A</c:v>
                </c:pt>
                <c:pt idx="9">
                  <c:v>0.24</c:v>
                </c:pt>
              </c:numCache>
            </c:numRef>
          </c:val>
          <c:extLst>
            <c:ext xmlns:c16="http://schemas.microsoft.com/office/drawing/2014/chart" uri="{C3380CC4-5D6E-409C-BE32-E72D297353CC}">
              <c16:uniqueId val="{00000004-D5C2-492A-9F51-9D3795BC8EA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1.07</c:v>
                </c:pt>
                <c:pt idx="2">
                  <c:v>#N/A</c:v>
                </c:pt>
                <c:pt idx="3">
                  <c:v>0.91</c:v>
                </c:pt>
                <c:pt idx="4">
                  <c:v>#N/A</c:v>
                </c:pt>
                <c:pt idx="5">
                  <c:v>0.68</c:v>
                </c:pt>
                <c:pt idx="6">
                  <c:v>#N/A</c:v>
                </c:pt>
                <c:pt idx="7">
                  <c:v>0.68</c:v>
                </c:pt>
                <c:pt idx="8">
                  <c:v>#N/A</c:v>
                </c:pt>
                <c:pt idx="9">
                  <c:v>0.44</c:v>
                </c:pt>
              </c:numCache>
            </c:numRef>
          </c:val>
          <c:extLst>
            <c:ext xmlns:c16="http://schemas.microsoft.com/office/drawing/2014/chart" uri="{C3380CC4-5D6E-409C-BE32-E72D297353CC}">
              <c16:uniqueId val="{00000005-D5C2-492A-9F51-9D3795BC8EA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6.11</c:v>
                </c:pt>
                <c:pt idx="2">
                  <c:v>#N/A</c:v>
                </c:pt>
                <c:pt idx="3">
                  <c:v>5.58</c:v>
                </c:pt>
                <c:pt idx="4">
                  <c:v>#N/A</c:v>
                </c:pt>
                <c:pt idx="5">
                  <c:v>7.21</c:v>
                </c:pt>
                <c:pt idx="6">
                  <c:v>#N/A</c:v>
                </c:pt>
                <c:pt idx="7">
                  <c:v>6.08</c:v>
                </c:pt>
                <c:pt idx="8">
                  <c:v>#N/A</c:v>
                </c:pt>
                <c:pt idx="9">
                  <c:v>4.43</c:v>
                </c:pt>
              </c:numCache>
            </c:numRef>
          </c:val>
          <c:extLst>
            <c:ext xmlns:c16="http://schemas.microsoft.com/office/drawing/2014/chart" uri="{C3380CC4-5D6E-409C-BE32-E72D297353CC}">
              <c16:uniqueId val="{00000006-D5C2-492A-9F51-9D3795BC8EAE}"/>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7.55</c:v>
                </c:pt>
                <c:pt idx="2">
                  <c:v>#N/A</c:v>
                </c:pt>
                <c:pt idx="3">
                  <c:v>8.25</c:v>
                </c:pt>
                <c:pt idx="4">
                  <c:v>#N/A</c:v>
                </c:pt>
                <c:pt idx="5">
                  <c:v>8.23</c:v>
                </c:pt>
                <c:pt idx="6">
                  <c:v>#N/A</c:v>
                </c:pt>
                <c:pt idx="7">
                  <c:v>7.02</c:v>
                </c:pt>
                <c:pt idx="8">
                  <c:v>#N/A</c:v>
                </c:pt>
                <c:pt idx="9">
                  <c:v>6.9</c:v>
                </c:pt>
              </c:numCache>
            </c:numRef>
          </c:val>
          <c:extLst>
            <c:ext xmlns:c16="http://schemas.microsoft.com/office/drawing/2014/chart" uri="{C3380CC4-5D6E-409C-BE32-E72D297353CC}">
              <c16:uniqueId val="{00000007-D5C2-492A-9F51-9D3795BC8E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6.96</c:v>
                </c:pt>
                <c:pt idx="2">
                  <c:v>#N/A</c:v>
                </c:pt>
                <c:pt idx="3">
                  <c:v>8.1199999999999992</c:v>
                </c:pt>
                <c:pt idx="4">
                  <c:v>#N/A</c:v>
                </c:pt>
                <c:pt idx="5">
                  <c:v>8.1999999999999993</c:v>
                </c:pt>
                <c:pt idx="6">
                  <c:v>#N/A</c:v>
                </c:pt>
                <c:pt idx="7">
                  <c:v>9.39</c:v>
                </c:pt>
                <c:pt idx="8">
                  <c:v>#N/A</c:v>
                </c:pt>
                <c:pt idx="9">
                  <c:v>9.2100000000000009</c:v>
                </c:pt>
              </c:numCache>
            </c:numRef>
          </c:val>
          <c:extLst>
            <c:ext xmlns:c16="http://schemas.microsoft.com/office/drawing/2014/chart" uri="{C3380CC4-5D6E-409C-BE32-E72D297353CC}">
              <c16:uniqueId val="{00000008-D5C2-492A-9F51-9D3795BC8EAE}"/>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0.24</c:v>
                </c:pt>
                <c:pt idx="1">
                  <c:v>#N/A</c:v>
                </c:pt>
                <c:pt idx="2">
                  <c:v>0.79</c:v>
                </c:pt>
                <c:pt idx="3">
                  <c:v>#N/A</c:v>
                </c:pt>
                <c:pt idx="4">
                  <c:v>1.9</c:v>
                </c:pt>
                <c:pt idx="5">
                  <c:v>#N/A</c:v>
                </c:pt>
                <c:pt idx="6">
                  <c:v>1.38</c:v>
                </c:pt>
                <c:pt idx="7">
                  <c:v>#N/A</c:v>
                </c:pt>
                <c:pt idx="8">
                  <c:v>1.1599999999999999</c:v>
                </c:pt>
                <c:pt idx="9">
                  <c:v>#N/A</c:v>
                </c:pt>
              </c:numCache>
            </c:numRef>
          </c:val>
          <c:extLst>
            <c:ext xmlns:c16="http://schemas.microsoft.com/office/drawing/2014/chart" uri="{C3380CC4-5D6E-409C-BE32-E72D297353CC}">
              <c16:uniqueId val="{00000009-D5C2-492A-9F51-9D3795BC8EAE}"/>
            </c:ext>
          </c:extLst>
        </c:ser>
        <c:dLbls>
          <c:showLegendKey val="0"/>
          <c:showVal val="0"/>
          <c:showCatName val="0"/>
          <c:showSerName val="0"/>
          <c:showPercent val="0"/>
          <c:showBubbleSize val="0"/>
        </c:dLbls>
        <c:gapWidth val="150"/>
        <c:overlap val="100"/>
        <c:axId val="294351504"/>
        <c:axId val="294351896"/>
      </c:barChart>
      <c:catAx>
        <c:axId val="29435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351896"/>
        <c:crosses val="autoZero"/>
        <c:auto val="1"/>
        <c:lblAlgn val="ctr"/>
        <c:lblOffset val="100"/>
        <c:tickLblSkip val="1"/>
        <c:tickMarkSkip val="1"/>
        <c:noMultiLvlLbl val="0"/>
      </c:catAx>
      <c:valAx>
        <c:axId val="294351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351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6127</c:v>
                </c:pt>
                <c:pt idx="5">
                  <c:v>6239</c:v>
                </c:pt>
                <c:pt idx="8">
                  <c:v>6147</c:v>
                </c:pt>
                <c:pt idx="11">
                  <c:v>6135</c:v>
                </c:pt>
                <c:pt idx="14">
                  <c:v>6044</c:v>
                </c:pt>
              </c:numCache>
            </c:numRef>
          </c:val>
          <c:extLst>
            <c:ext xmlns:c16="http://schemas.microsoft.com/office/drawing/2014/chart" uri="{C3380CC4-5D6E-409C-BE32-E72D297353CC}">
              <c16:uniqueId val="{00000000-EB4F-4CD4-B123-1AC71F40BB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4F-4CD4-B123-1AC71F40BB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4</c:v>
                </c:pt>
                <c:pt idx="6">
                  <c:v>4</c:v>
                </c:pt>
                <c:pt idx="9">
                  <c:v>4</c:v>
                </c:pt>
                <c:pt idx="12">
                  <c:v>3</c:v>
                </c:pt>
              </c:numCache>
            </c:numRef>
          </c:val>
          <c:extLst>
            <c:ext xmlns:c16="http://schemas.microsoft.com/office/drawing/2014/chart" uri="{C3380CC4-5D6E-409C-BE32-E72D297353CC}">
              <c16:uniqueId val="{00000002-EB4F-4CD4-B123-1AC71F40BB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72</c:v>
                </c:pt>
                <c:pt idx="3">
                  <c:v>80</c:v>
                </c:pt>
                <c:pt idx="6">
                  <c:v>83</c:v>
                </c:pt>
                <c:pt idx="9">
                  <c:v>57</c:v>
                </c:pt>
                <c:pt idx="12">
                  <c:v>26</c:v>
                </c:pt>
              </c:numCache>
            </c:numRef>
          </c:val>
          <c:extLst>
            <c:ext xmlns:c16="http://schemas.microsoft.com/office/drawing/2014/chart" uri="{C3380CC4-5D6E-409C-BE32-E72D297353CC}">
              <c16:uniqueId val="{00000003-EB4F-4CD4-B123-1AC71F40BB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758</c:v>
                </c:pt>
                <c:pt idx="3">
                  <c:v>770</c:v>
                </c:pt>
                <c:pt idx="6">
                  <c:v>805</c:v>
                </c:pt>
                <c:pt idx="9">
                  <c:v>780</c:v>
                </c:pt>
                <c:pt idx="12">
                  <c:v>738</c:v>
                </c:pt>
              </c:numCache>
            </c:numRef>
          </c:val>
          <c:extLst>
            <c:ext xmlns:c16="http://schemas.microsoft.com/office/drawing/2014/chart" uri="{C3380CC4-5D6E-409C-BE32-E72D297353CC}">
              <c16:uniqueId val="{00000004-EB4F-4CD4-B123-1AC71F40BB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4F-4CD4-B123-1AC71F40BB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4F-4CD4-B123-1AC71F40BB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8255</c:v>
                </c:pt>
                <c:pt idx="3">
                  <c:v>8146</c:v>
                </c:pt>
                <c:pt idx="6">
                  <c:v>7796</c:v>
                </c:pt>
                <c:pt idx="9">
                  <c:v>7616</c:v>
                </c:pt>
                <c:pt idx="12">
                  <c:v>7378</c:v>
                </c:pt>
              </c:numCache>
            </c:numRef>
          </c:val>
          <c:extLst>
            <c:ext xmlns:c16="http://schemas.microsoft.com/office/drawing/2014/chart" uri="{C3380CC4-5D6E-409C-BE32-E72D297353CC}">
              <c16:uniqueId val="{00000007-EB4F-4CD4-B123-1AC71F40BB73}"/>
            </c:ext>
          </c:extLst>
        </c:ser>
        <c:dLbls>
          <c:showLegendKey val="0"/>
          <c:showVal val="0"/>
          <c:showCatName val="0"/>
          <c:showSerName val="0"/>
          <c:showPercent val="0"/>
          <c:showBubbleSize val="0"/>
        </c:dLbls>
        <c:gapWidth val="100"/>
        <c:overlap val="100"/>
        <c:axId val="294352680"/>
        <c:axId val="29435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2962</c:v>
                </c:pt>
                <c:pt idx="2">
                  <c:v>#N/A</c:v>
                </c:pt>
                <c:pt idx="3">
                  <c:v>#N/A</c:v>
                </c:pt>
                <c:pt idx="4">
                  <c:v>2761</c:v>
                </c:pt>
                <c:pt idx="5">
                  <c:v>#N/A</c:v>
                </c:pt>
                <c:pt idx="6">
                  <c:v>#N/A</c:v>
                </c:pt>
                <c:pt idx="7">
                  <c:v>2541</c:v>
                </c:pt>
                <c:pt idx="8">
                  <c:v>#N/A</c:v>
                </c:pt>
                <c:pt idx="9">
                  <c:v>#N/A</c:v>
                </c:pt>
                <c:pt idx="10">
                  <c:v>2322</c:v>
                </c:pt>
                <c:pt idx="11">
                  <c:v>#N/A</c:v>
                </c:pt>
                <c:pt idx="12">
                  <c:v>#N/A</c:v>
                </c:pt>
                <c:pt idx="13">
                  <c:v>2101</c:v>
                </c:pt>
                <c:pt idx="14">
                  <c:v>#N/A</c:v>
                </c:pt>
              </c:numCache>
            </c:numRef>
          </c:val>
          <c:smooth val="0"/>
          <c:extLst>
            <c:ext xmlns:c16="http://schemas.microsoft.com/office/drawing/2014/chart" uri="{C3380CC4-5D6E-409C-BE32-E72D297353CC}">
              <c16:uniqueId val="{00000008-EB4F-4CD4-B123-1AC71F40BB73}"/>
            </c:ext>
          </c:extLst>
        </c:ser>
        <c:dLbls>
          <c:showLegendKey val="0"/>
          <c:showVal val="0"/>
          <c:showCatName val="0"/>
          <c:showSerName val="0"/>
          <c:showPercent val="0"/>
          <c:showBubbleSize val="0"/>
        </c:dLbls>
        <c:marker val="1"/>
        <c:smooth val="0"/>
        <c:axId val="294352680"/>
        <c:axId val="294353072"/>
      </c:lineChart>
      <c:catAx>
        <c:axId val="294352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353072"/>
        <c:crosses val="autoZero"/>
        <c:auto val="1"/>
        <c:lblAlgn val="ctr"/>
        <c:lblOffset val="100"/>
        <c:tickLblSkip val="1"/>
        <c:tickMarkSkip val="1"/>
        <c:noMultiLvlLbl val="0"/>
      </c:catAx>
      <c:valAx>
        <c:axId val="29435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352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50641</c:v>
                </c:pt>
                <c:pt idx="5">
                  <c:v>49878</c:v>
                </c:pt>
                <c:pt idx="8">
                  <c:v>49745</c:v>
                </c:pt>
                <c:pt idx="11">
                  <c:v>49326</c:v>
                </c:pt>
                <c:pt idx="14">
                  <c:v>48022</c:v>
                </c:pt>
              </c:numCache>
            </c:numRef>
          </c:val>
          <c:extLst>
            <c:ext xmlns:c16="http://schemas.microsoft.com/office/drawing/2014/chart" uri="{C3380CC4-5D6E-409C-BE32-E72D297353CC}">
              <c16:uniqueId val="{00000000-B257-46B6-87B0-EE3BFC5AC7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5537</c:v>
                </c:pt>
                <c:pt idx="5">
                  <c:v>5359</c:v>
                </c:pt>
                <c:pt idx="8">
                  <c:v>5352</c:v>
                </c:pt>
                <c:pt idx="11">
                  <c:v>4045</c:v>
                </c:pt>
                <c:pt idx="14">
                  <c:v>4594</c:v>
                </c:pt>
              </c:numCache>
            </c:numRef>
          </c:val>
          <c:extLst>
            <c:ext xmlns:c16="http://schemas.microsoft.com/office/drawing/2014/chart" uri="{C3380CC4-5D6E-409C-BE32-E72D297353CC}">
              <c16:uniqueId val="{00000001-B257-46B6-87B0-EE3BFC5AC7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15852</c:v>
                </c:pt>
                <c:pt idx="5">
                  <c:v>20522</c:v>
                </c:pt>
                <c:pt idx="8">
                  <c:v>22322</c:v>
                </c:pt>
                <c:pt idx="11">
                  <c:v>22747</c:v>
                </c:pt>
                <c:pt idx="14">
                  <c:v>24505</c:v>
                </c:pt>
              </c:numCache>
            </c:numRef>
          </c:val>
          <c:extLst>
            <c:ext xmlns:c16="http://schemas.microsoft.com/office/drawing/2014/chart" uri="{C3380CC4-5D6E-409C-BE32-E72D297353CC}">
              <c16:uniqueId val="{00000002-B257-46B6-87B0-EE3BFC5AC7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57-46B6-87B0-EE3BFC5AC7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57-46B6-87B0-EE3BFC5AC7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631</c:v>
                </c:pt>
                <c:pt idx="9">
                  <c:v>225</c:v>
                </c:pt>
                <c:pt idx="12">
                  <c:v>289</c:v>
                </c:pt>
              </c:numCache>
            </c:numRef>
          </c:val>
          <c:extLst>
            <c:ext xmlns:c16="http://schemas.microsoft.com/office/drawing/2014/chart" uri="{C3380CC4-5D6E-409C-BE32-E72D297353CC}">
              <c16:uniqueId val="{00000005-B257-46B6-87B0-EE3BFC5AC7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9159</c:v>
                </c:pt>
                <c:pt idx="3">
                  <c:v>8001</c:v>
                </c:pt>
                <c:pt idx="6">
                  <c:v>7478</c:v>
                </c:pt>
                <c:pt idx="9">
                  <c:v>7304</c:v>
                </c:pt>
                <c:pt idx="12">
                  <c:v>6844</c:v>
                </c:pt>
              </c:numCache>
            </c:numRef>
          </c:val>
          <c:extLst>
            <c:ext xmlns:c16="http://schemas.microsoft.com/office/drawing/2014/chart" uri="{C3380CC4-5D6E-409C-BE32-E72D297353CC}">
              <c16:uniqueId val="{00000006-B257-46B6-87B0-EE3BFC5AC7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195</c:v>
                </c:pt>
                <c:pt idx="3">
                  <c:v>141</c:v>
                </c:pt>
                <c:pt idx="6">
                  <c:v>86</c:v>
                </c:pt>
                <c:pt idx="9">
                  <c:v>30</c:v>
                </c:pt>
                <c:pt idx="12">
                  <c:v>0</c:v>
                </c:pt>
              </c:numCache>
            </c:numRef>
          </c:val>
          <c:extLst>
            <c:ext xmlns:c16="http://schemas.microsoft.com/office/drawing/2014/chart" uri="{C3380CC4-5D6E-409C-BE32-E72D297353CC}">
              <c16:uniqueId val="{00000007-B257-46B6-87B0-EE3BFC5AC7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8019</c:v>
                </c:pt>
                <c:pt idx="3">
                  <c:v>7512</c:v>
                </c:pt>
                <c:pt idx="6">
                  <c:v>7225</c:v>
                </c:pt>
                <c:pt idx="9">
                  <c:v>7049</c:v>
                </c:pt>
                <c:pt idx="12">
                  <c:v>7036</c:v>
                </c:pt>
              </c:numCache>
            </c:numRef>
          </c:val>
          <c:extLst>
            <c:ext xmlns:c16="http://schemas.microsoft.com/office/drawing/2014/chart" uri="{C3380CC4-5D6E-409C-BE32-E72D297353CC}">
              <c16:uniqueId val="{00000008-B257-46B6-87B0-EE3BFC5AC7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210</c:v>
                </c:pt>
                <c:pt idx="3">
                  <c:v>0</c:v>
                </c:pt>
                <c:pt idx="6">
                  <c:v>0</c:v>
                </c:pt>
                <c:pt idx="9">
                  <c:v>0</c:v>
                </c:pt>
                <c:pt idx="12">
                  <c:v>0</c:v>
                </c:pt>
              </c:numCache>
            </c:numRef>
          </c:val>
          <c:extLst>
            <c:ext xmlns:c16="http://schemas.microsoft.com/office/drawing/2014/chart" uri="{C3380CC4-5D6E-409C-BE32-E72D297353CC}">
              <c16:uniqueId val="{00000009-B257-46B6-87B0-EE3BFC5AC7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65848</c:v>
                </c:pt>
                <c:pt idx="3">
                  <c:v>63308</c:v>
                </c:pt>
                <c:pt idx="6">
                  <c:v>62223</c:v>
                </c:pt>
                <c:pt idx="9">
                  <c:v>60543</c:v>
                </c:pt>
                <c:pt idx="12">
                  <c:v>58998</c:v>
                </c:pt>
              </c:numCache>
            </c:numRef>
          </c:val>
          <c:extLst>
            <c:ext xmlns:c16="http://schemas.microsoft.com/office/drawing/2014/chart" uri="{C3380CC4-5D6E-409C-BE32-E72D297353CC}">
              <c16:uniqueId val="{0000000A-B257-46B6-87B0-EE3BFC5AC738}"/>
            </c:ext>
          </c:extLst>
        </c:ser>
        <c:dLbls>
          <c:showLegendKey val="0"/>
          <c:showVal val="0"/>
          <c:showCatName val="0"/>
          <c:showSerName val="0"/>
          <c:showPercent val="0"/>
          <c:showBubbleSize val="0"/>
        </c:dLbls>
        <c:gapWidth val="100"/>
        <c:overlap val="100"/>
        <c:axId val="294345568"/>
        <c:axId val="294345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11401</c:v>
                </c:pt>
                <c:pt idx="2">
                  <c:v>#N/A</c:v>
                </c:pt>
                <c:pt idx="3">
                  <c:v>#N/A</c:v>
                </c:pt>
                <c:pt idx="4">
                  <c:v>3203</c:v>
                </c:pt>
                <c:pt idx="5">
                  <c:v>#N/A</c:v>
                </c:pt>
                <c:pt idx="6">
                  <c:v>#N/A</c:v>
                </c:pt>
                <c:pt idx="7">
                  <c:v>223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57-46B6-87B0-EE3BFC5AC738}"/>
            </c:ext>
          </c:extLst>
        </c:ser>
        <c:dLbls>
          <c:showLegendKey val="0"/>
          <c:showVal val="0"/>
          <c:showCatName val="0"/>
          <c:showSerName val="0"/>
          <c:showPercent val="0"/>
          <c:showBubbleSize val="0"/>
        </c:dLbls>
        <c:marker val="1"/>
        <c:smooth val="0"/>
        <c:axId val="294345568"/>
        <c:axId val="294345960"/>
      </c:lineChart>
      <c:catAx>
        <c:axId val="29434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345960"/>
        <c:crosses val="autoZero"/>
        <c:auto val="1"/>
        <c:lblAlgn val="ctr"/>
        <c:lblOffset val="100"/>
        <c:tickLblSkip val="1"/>
        <c:tickMarkSkip val="1"/>
        <c:noMultiLvlLbl val="0"/>
      </c:catAx>
      <c:valAx>
        <c:axId val="29434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34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10330</c:v>
                </c:pt>
                <c:pt idx="1">
                  <c:v>11452</c:v>
                </c:pt>
                <c:pt idx="2">
                  <c:v>10761</c:v>
                </c:pt>
              </c:numCache>
            </c:numRef>
          </c:val>
          <c:extLst>
            <c:ext xmlns:c16="http://schemas.microsoft.com/office/drawing/2014/chart" uri="{C3380CC4-5D6E-409C-BE32-E72D297353CC}">
              <c16:uniqueId val="{00000000-D75D-4F22-953E-F9C296B456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1882</c:v>
                </c:pt>
                <c:pt idx="1">
                  <c:v>2184</c:v>
                </c:pt>
                <c:pt idx="2">
                  <c:v>2287</c:v>
                </c:pt>
              </c:numCache>
            </c:numRef>
          </c:val>
          <c:extLst>
            <c:ext xmlns:c16="http://schemas.microsoft.com/office/drawing/2014/chart" uri="{C3380CC4-5D6E-409C-BE32-E72D297353CC}">
              <c16:uniqueId val="{00000001-D75D-4F22-953E-F9C296B456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9778</c:v>
                </c:pt>
                <c:pt idx="1">
                  <c:v>8561</c:v>
                </c:pt>
                <c:pt idx="2">
                  <c:v>10124</c:v>
                </c:pt>
              </c:numCache>
            </c:numRef>
          </c:val>
          <c:extLst>
            <c:ext xmlns:c16="http://schemas.microsoft.com/office/drawing/2014/chart" uri="{C3380CC4-5D6E-409C-BE32-E72D297353CC}">
              <c16:uniqueId val="{00000002-D75D-4F22-953E-F9C296B456EF}"/>
            </c:ext>
          </c:extLst>
        </c:ser>
        <c:dLbls>
          <c:showLegendKey val="0"/>
          <c:showVal val="0"/>
          <c:showCatName val="0"/>
          <c:showSerName val="0"/>
          <c:showPercent val="0"/>
          <c:showBubbleSize val="0"/>
        </c:dLbls>
        <c:gapWidth val="120"/>
        <c:overlap val="100"/>
        <c:axId val="294347528"/>
        <c:axId val="294347920"/>
      </c:barChart>
      <c:catAx>
        <c:axId val="29434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4347920"/>
        <c:crosses val="autoZero"/>
        <c:auto val="1"/>
        <c:lblAlgn val="ctr"/>
        <c:lblOffset val="100"/>
        <c:tickLblSkip val="1"/>
        <c:tickMarkSkip val="1"/>
        <c:noMultiLvlLbl val="0"/>
      </c:catAx>
      <c:valAx>
        <c:axId val="294347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434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{0E4116D8-B64A-43B9-96AF-7C1BB0AFF7C7}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6B7-4FD0-89E1-D87A031FD7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{457D6677-8DA0-4D95-8CA7-D69C493A9274}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B7-4FD0-89E1-D87A031FD7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{84838E4A-AD77-46C0-9632-7D9CC53B36B7}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B7-4FD0-89E1-D87A031FD7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{7075194B-0838-4F85-8E5D-41859E488377}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B7-4FD0-89E1-D87A031FD7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{531F32A3-B344-41DC-B086-F2F52D5DD6AC}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B7-4FD0-89E1-D87A031FD78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{6781F14A-1245-4C18-8B90-40491B080AEA}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6B7-4FD0-89E1-D87A031FD784}"/>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{AE9818E4-FBB0-4EB3-9E3F-C10D85A59DAE}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6B7-4FD0-89E1-D87A031FD78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{1218834A-22AA-4662-87AA-A7E026DB2785}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6B7-4FD0-89E1-D87A031FD78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{C3C51249-795D-4EA5-84EB-8621C6CDC424}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6B7-4FD0-89E1-D87A031FD7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39.5</c:v>
                </c:pt>
                <c:pt idx="24">
                  <c:v>58.9</c:v>
                </c:pt>
                <c:pt idx="32">
                  <c:v>59</c:v>
                </c:pt>
              </c:numCache>
            </c:numRef>
          </c:xVal>
          <c:yVal>
            <c:numRef>
              <c:f>公会計指標分析・財政指標組合せ分析表!$BP$51:$DC$51</c:f>
              <c:numCache>
                <c:formatCode>#,##0.0;"▲ "#,##0.0</c:formatCode>
                <c:ptCount val="40"/>
                <c:pt idx="16">
                  <c:v>0.7</c:v>
                </c:pt>
              </c:numCache>
            </c:numRef>
          </c:yVal>
          <c:smooth val="0"/>
          <c:extLst>
            <c:ext xmlns:c16="http://schemas.microsoft.com/office/drawing/2014/chart" uri="{C3380CC4-5D6E-409C-BE32-E72D297353CC}">
              <c16:uniqueId val="{00000009-46B7-4FD0-89E1-D87A031FD7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{859568D3-33D0-465B-8BF2-247A6C23583D}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6B7-4FD0-89E1-D87A031FD7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{567AACAC-086E-4082-B554-B370FACABBCE}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B7-4FD0-89E1-D87A031FD7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{1BCF53D5-2336-4E79-B455-D24B42C1DFB3}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B7-4FD0-89E1-D87A031FD7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{BA526B37-798F-4465-A926-6AD912C4C718}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B7-4FD0-89E1-D87A031FD7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{0C10625B-10F0-4F07-8112-D6365F9D6483}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B7-4FD0-89E1-D87A031FD78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{C1A91462-8CCA-44C8-84E6-630495A6F5AC}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6B7-4FD0-89E1-D87A031FD784}"/>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{B128FCBB-CDAF-4FA4-A120-D9EF328E21F6}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6B7-4FD0-89E1-D87A031FD784}"/>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{FC583C02-16BC-4A6A-8371-9F86CBD7E667}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6B7-4FD0-89E1-D87A031FD784}"/>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{E6C62881-E699-4B49-B2AF-FA177B5C31A5}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6B7-4FD0-89E1-D87A031FD7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60.1</c:v>
                </c:pt>
                <c:pt idx="32">
                  <c:v>60.4</c:v>
                </c:pt>
              </c:numCache>
            </c:numRef>
          </c:xVal>
          <c:yVal>
            <c:numRef>
              <c:f>公会計指標分析・財政指標組合せ分析表!$BP$55:$DC$55</c:f>
              <c:numCache>
                <c:formatCode>#,##0.0;"▲ "#,##0.0</c:formatCode>
                <c:ptCount val="40"/>
                <c:pt idx="16">
                  <c:v>34.9</c:v>
                </c:pt>
                <c:pt idx="24">
                  <c:v>15</c:v>
                </c:pt>
                <c:pt idx="32">
                  <c:v>12.2</c:v>
                </c:pt>
              </c:numCache>
            </c:numRef>
          </c:yVal>
          <c:smooth val="0"/>
          <c:extLst>
            <c:ext xmlns:c16="http://schemas.microsoft.com/office/drawing/2014/chart" uri="{C3380CC4-5D6E-409C-BE32-E72D297353CC}">
              <c16:uniqueId val="{00000013-46B7-4FD0-89E1-D87A031FD784}"/>
            </c:ext>
          </c:extLst>
        </c:ser>
        <c:dLbls>
          <c:showLegendKey val="0"/>
          <c:showVal val="1"/>
          <c:showCatName val="0"/>
          <c:showSerName val="0"/>
          <c:showPercent val="0"/>
          <c:showBubbleSize val="0"/>
        </c:dLbls>
        <c:axId val="294345176"/>
        <c:axId val="294344784"/>
      </c:scatterChart>
      <c:valAx>
        <c:axId val="294345176"/>
        <c:scaling>
          <c:orientation val="minMax"/>
          <c:max val="63"/>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344784"/>
        <c:crosses val="autoZero"/>
        <c:crossBetween val="midCat"/>
      </c:valAx>
      <c:valAx>
        <c:axId val="294344784"/>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345176"/>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{F15F1BFD-FF8C-4439-A45F-6715742E6AE0}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CFD-4C37-8799-2A119DAA2F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{54EAE8E0-ACDF-4587-9488-DD5C369326BE}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FD-4C37-8799-2A119DAA2F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{0F72EDC8-96D5-4DF1-BB1B-0A76FAFBA16A}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FD-4C37-8799-2A119DAA2F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{FCE3BD1C-33D0-46EF-B974-9D78AF8D9457}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FD-4C37-8799-2A119DAA2F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{8F642149-A9DB-4621-9F64-C41C14CF9FBC}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FD-4C37-8799-2A119DAA2F0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{5F9461B7-416D-460A-A9AB-D3D6CE3396F3}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CFD-4C37-8799-2A119DAA2F0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{ECC7889A-09D0-433D-AD1F-C3CCB217ACAA}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CFD-4C37-8799-2A119DAA2F0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{EEAD75D5-B9C7-4546-B9E9-701D1C3D7393}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CFD-4C37-8799-2A119DAA2F0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{6EB3C278-EEB4-439E-902C-D67C49B0079E}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CFD-4C37-8799-2A119DAA2F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9.6</c:v>
                </c:pt>
                <c:pt idx="16">
                  <c:v>9.5</c:v>
                </c:pt>
                <c:pt idx="24">
                  <c:v>8.8000000000000007</c:v>
                </c:pt>
                <c:pt idx="32">
                  <c:v>8.1</c:v>
                </c:pt>
              </c:numCache>
            </c:numRef>
          </c:xVal>
          <c:yVal>
            <c:numRef>
              <c:f>公会計指標分析・財政指標組合せ分析表!$BP$73:$DC$73</c:f>
              <c:numCache>
                <c:formatCode>#,##0.0;"▲ "#,##0.0</c:formatCode>
                <c:ptCount val="40"/>
                <c:pt idx="0">
                  <c:v>39.299999999999997</c:v>
                </c:pt>
                <c:pt idx="8">
                  <c:v>11.1</c:v>
                </c:pt>
                <c:pt idx="16">
                  <c:v>0.7</c:v>
                </c:pt>
              </c:numCache>
            </c:numRef>
          </c:yVal>
          <c:smooth val="0"/>
          <c:extLst>
            <c:ext xmlns:c16="http://schemas.microsoft.com/office/drawing/2014/chart" uri="{C3380CC4-5D6E-409C-BE32-E72D297353CC}">
              <c16:uniqueId val="{00000009-6CFD-4C37-8799-2A119DAA2F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{2F417945-BDC4-449E-9AC9-8A43DE4F36CA}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CFD-4C37-8799-2A119DAA2F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{8C7B9EA3-6459-40FD-9128-FE2B0470EA59}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FD-4C37-8799-2A119DAA2F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{3C817D86-D2C6-46E2-989B-991D1610F4E8}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FD-4C37-8799-2A119DAA2F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{CDE1B515-9008-4776-9CB9-AABE5F1EF66C}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FD-4C37-8799-2A119DAA2F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{90453A72-339C-4F6E-9FBC-F0DB67228B2C}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FD-4C37-8799-2A119DAA2F0F}"/>
                </c:ext>
              </c:extLst>
            </c:dLbl>
            <c:dLbl>
              <c:idx val="8"/>
              <c:layout>
                <c:manualLayout>
                  <c:x val="-3.8538981588693219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{B3B5CC40-29CE-48D0-864B-C95931915081}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CFD-4C37-8799-2A119DAA2F0F}"/>
                </c:ext>
              </c:extLst>
            </c:dLbl>
            <c:dLbl>
              <c:idx val="16"/>
              <c:layout>
                <c:manualLayout>
                  <c:x val="-2.485700164952811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{02C641BD-2562-46FB-8C38-FDA15936CB66}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CFD-4C37-8799-2A119DAA2F0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{A92FA23F-C79A-407F-B71F-D1E027894141}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CFD-4C37-8799-2A119DAA2F0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{455680FB-033E-4E79-BD04-E300491C69AF}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CFD-4C37-8799-2A119DAA2F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5</c:v>
                </c:pt>
                <c:pt idx="32">
                  <c:v>4.8</c:v>
                </c:pt>
              </c:numCache>
            </c:numRef>
          </c:xVal>
          <c:yVal>
            <c:numRef>
              <c:f>公会計指標分析・財政指標組合せ分析表!$BP$77:$DC$77</c:f>
              <c:numCache>
                <c:formatCode>#,##0.0;"▲ "#,##0.0</c:formatCode>
                <c:ptCount val="40"/>
                <c:pt idx="0">
                  <c:v>37.6</c:v>
                </c:pt>
                <c:pt idx="8">
                  <c:v>33.799999999999997</c:v>
                </c:pt>
                <c:pt idx="16">
                  <c:v>34.9</c:v>
                </c:pt>
                <c:pt idx="24">
                  <c:v>15</c:v>
                </c:pt>
                <c:pt idx="32">
                  <c:v>12.2</c:v>
                </c:pt>
              </c:numCache>
            </c:numRef>
          </c:yVal>
          <c:smooth val="0"/>
          <c:extLst>
            <c:ext xmlns:c16="http://schemas.microsoft.com/office/drawing/2014/chart" uri="{C3380CC4-5D6E-409C-BE32-E72D297353CC}">
              <c16:uniqueId val="{00000013-6CFD-4C37-8799-2A119DAA2F0F}"/>
            </c:ext>
          </c:extLst>
        </c:ser>
        <c:dLbls>
          <c:showLegendKey val="0"/>
          <c:showVal val="1"/>
          <c:showCatName val="0"/>
          <c:showSerName val="0"/>
          <c:showPercent val="0"/>
          <c:showBubbleSize val="0"/>
        </c:dLbls>
        <c:axId val="294346352"/>
        <c:axId val="294353464"/>
      </c:scatterChart>
      <c:valAx>
        <c:axId val="294346352"/>
        <c:scaling>
          <c:orientation val="minMax"/>
          <c:max val="10.799999999999999"/>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353464"/>
        <c:crosses val="autoZero"/>
        <c:crossBetween val="midCat"/>
      </c:valAx>
      <c:valAx>
        <c:axId val="294353464"/>
        <c:scaling>
          <c:orientation val="minMax"/>
          <c:max val="4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346352"/>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「経営健全化計画」に基づき、一年度における借入額が償還額を上回らないように抑制していることから、地方債残高が年々減少しており、元利償還金（繰上償還除く）も減少傾向にある。</a:t>
          </a:r>
        </a:p>
        <a:p>
          <a:r>
            <a:rPr kumimoji="1" lang="ja-JP" altLang="en-US" sz="1400">
              <a:solidFill>
                <a:schemeClr val="dk1"/>
              </a:solidFill>
              <a:effectLst/>
              <a:latin typeface="+mn-lt"/>
              <a:ea typeface="+mn-ea"/>
              <a:cs typeface="+mn-cs"/>
            </a:rPr>
            <a:t>　算入公債費等は</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年度まで増加傾向にあったが、合併特例債等の交付税算入率の有利な起債の借入れを行ってきたことにより、元利償還金の減少に併せて</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年度から減少に転じている。</a:t>
          </a:r>
        </a:p>
        <a:p>
          <a:r>
            <a:rPr kumimoji="1" lang="ja-JP" altLang="en-US" sz="1400">
              <a:solidFill>
                <a:schemeClr val="dk1"/>
              </a:solidFill>
              <a:effectLst/>
              <a:latin typeface="+mn-lt"/>
              <a:ea typeface="+mn-ea"/>
              <a:cs typeface="+mn-cs"/>
            </a:rPr>
            <a:t>　今後も引き続き、市債残高や公債費の縮減を行い、健全な財政運営に努める。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年の合併以降、年々改善してきている。</a:t>
          </a:r>
        </a:p>
        <a:p>
          <a:r>
            <a:rPr kumimoji="1" lang="ja-JP" altLang="en-US" sz="1400">
              <a:latin typeface="ＭＳ ゴシック" pitchFamily="49" charset="-128"/>
              <a:ea typeface="ＭＳ ゴシック" pitchFamily="49" charset="-128"/>
            </a:rPr>
            <a:t>　これは、起債借入額の抑制や繰上償還の実施による地方債現在高の減少や、「定員適正化計画」に基づく職員数の削減等による退職手当負担見込額の減少によって、将来負担額が減少しているためである。</a:t>
          </a:r>
        </a:p>
        <a:p>
          <a:r>
            <a:rPr kumimoji="1" lang="ja-JP" altLang="en-US" sz="1400">
              <a:latin typeface="ＭＳ ゴシック" pitchFamily="49" charset="-128"/>
              <a:ea typeface="ＭＳ ゴシック" pitchFamily="49" charset="-128"/>
            </a:rPr>
            <a:t>　また、充当可能財源等については、特定建設事業基金等の積み増しを行ったことにより、前年と比較して</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％上昇している。</a:t>
          </a:r>
        </a:p>
        <a:p>
          <a:r>
            <a:rPr kumimoji="1" lang="ja-JP" altLang="en-US" sz="1400">
              <a:latin typeface="ＭＳ ゴシック" pitchFamily="49" charset="-128"/>
              <a:ea typeface="ＭＳ ゴシック" pitchFamily="49" charset="-128"/>
            </a:rPr>
            <a:t>　今後も引き続き「経営健全化計画」に基づく健全な財政運営に努める。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鹿児島県霧島市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単年度の大規模な建設事業等への活用や市債の償還等のため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百万円を取り崩したものの、決算剰余金やふるさと納税寄付金等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3,866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百万円の積立てにより、基金全体としては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特例措置の終了等に伴う年度間の財源調整や大規模な普通建設事業費等への活用により、基金残高は大きく減少する見込みとなっている。しかしながら、引き続き健全な財政運営を行っていくため、事業の選択と集中により経費削減に取り組むとともに、歳入の自然増を安易に歳出に振り向けることなく、一定の基金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・特定建設事業基金：特定事業建設（道路整備、教育施設整備、都市計画事業等）に充当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・ふるさときばいやんせ基金：霧島市きばいやんせ寄附金として寄附された寄附金を積立て、寄附者の意向を反映した施策に充当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・衛生施設整備基金：一般廃棄物処理施設及び火葬場の整備に係る事業に充当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・特定建設事業基金：特定事業建設のため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百万円を取崩したが、決算剰余金等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・ふるさときばいやんせ基金：寄附者の意向を踏まえ観光施設の整備等のため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百万円を取崩したが、ふるさと納税寄附金等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・衛生施設整備基金：新清掃センター建設のため、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・特定建設事業基金：今後見込まれている公共施設の整備等のため、引き続き基金の涵養に努めるとともに、適切に活用する。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・ふるさときばいやんせ基金：寄附者の意向を反映した事業を実施するため、積極的に活用する。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・衛生施設整備基金：平成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年度から新清掃センター建設に着手したことから、今後は必要額を積み立てるとともに適切に活用する。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百万円を積み立てたものの、普通交付税の段階的縮減や扶助費をはじめとする社会保障関係費の増に伴う年度間の財源調整を行うため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1,566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691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普通交付税の段階的縮減や社会保障関係経費の増大等に伴う年度間の財源調整や突発的な財政需要に対応し、市の健全な財政運営に資するため一定の基金確保に努める。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公債費償還のため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百万円を取崩したが、決算剰余金等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市債残高は減少しているものの、依然として類似団体と比較して高い状況にあるため、繰上償還を含む公債費の償還に活用する。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126,368
125,815
603.18
63,190,063
61,377,106
1,505,368
33,932,119
58,998,395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0000000-0008-0000-0D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有形固定資産の大半を占める道路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の資産老朽化比率（</a:t>
          </a:r>
          <a:r>
            <a:rPr lang="en-US" altLang="ja-JP"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52.8</a:t>
          </a:r>
          <a:r>
            <a:rPr lang="ja-JP" altLang="en-US"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が数値を下げているため、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平均値より低くなっている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ものの、将来的には道路が老朽化することによる財政上の影響が懸念される。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当市が保有する公共建築物においては、昭和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年代にかけて合併以前の旧市町により多種多様な施設が整備され老朽化が進んでいる。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a:effectLst/>
              <a:latin typeface="ＭＳ Ｐゴシック" panose="020B0600070205080204" pitchFamily="50" charset="-128"/>
              <a:ea typeface="ＭＳ Ｐゴシック" panose="020B0600070205080204" pitchFamily="50" charset="-128"/>
            </a:rPr>
            <a:t>　当市では平成</a:t>
          </a:r>
          <a:r>
            <a:rPr lang="en-US" altLang="ja-JP" sz="1000">
              <a:effectLst/>
              <a:latin typeface="ＭＳ Ｐゴシック" panose="020B0600070205080204" pitchFamily="50" charset="-128"/>
              <a:ea typeface="ＭＳ Ｐゴシック" panose="020B0600070205080204" pitchFamily="50" charset="-128"/>
            </a:rPr>
            <a:t>27</a:t>
          </a:r>
          <a:r>
            <a:rPr lang="ja-JP" altLang="en-US" sz="1000">
              <a:effectLst/>
              <a:latin typeface="ＭＳ Ｐゴシック" panose="020B0600070205080204" pitchFamily="50" charset="-128"/>
              <a:ea typeface="ＭＳ Ｐゴシック" panose="020B0600070205080204" pitchFamily="50" charset="-128"/>
            </a:rPr>
            <a:t>年３月に霧島市公共施設管理計画を策定し、</a:t>
          </a:r>
          <a:r>
            <a:rPr lang="en-US" altLang="ja-JP" sz="1000">
              <a:effectLst/>
              <a:latin typeface="ＭＳ Ｐゴシック" panose="020B0600070205080204" pitchFamily="50" charset="-128"/>
              <a:ea typeface="ＭＳ Ｐゴシック" panose="020B0600070205080204" pitchFamily="50" charset="-128"/>
            </a:rPr>
            <a:t>40</a:t>
          </a:r>
          <a:r>
            <a:rPr lang="ja-JP" altLang="en-US" sz="1000">
              <a:effectLst/>
              <a:latin typeface="ＭＳ Ｐゴシック" panose="020B0600070205080204" pitchFamily="50" charset="-128"/>
              <a:ea typeface="ＭＳ Ｐゴシック" panose="020B0600070205080204" pitchFamily="50" charset="-128"/>
            </a:rPr>
            <a:t>年間で将来のコスト負担額を床面積換算で</a:t>
          </a:r>
          <a:r>
            <a:rPr lang="en-US" altLang="ja-JP" sz="1000">
              <a:effectLst/>
              <a:latin typeface="ＭＳ Ｐゴシック" panose="020B0600070205080204" pitchFamily="50" charset="-128"/>
              <a:ea typeface="ＭＳ Ｐゴシック" panose="020B0600070205080204" pitchFamily="50" charset="-128"/>
            </a:rPr>
            <a:t>40</a:t>
          </a:r>
          <a:r>
            <a:rPr lang="ja-JP" altLang="en-US" sz="1000">
              <a:effectLst/>
              <a:latin typeface="ＭＳ Ｐゴシック" panose="020B0600070205080204" pitchFamily="50" charset="-128"/>
              <a:ea typeface="ＭＳ Ｐゴシック" panose="020B0600070205080204" pitchFamily="50" charset="-128"/>
            </a:rPr>
            <a:t>％とする計画に基づき、施設の維持管理・更新コストの縮減に取り組んでいる。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D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32</xdr:row>
      <xdr:rowOff>145203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flipV="1">
          <a:off x="4760595" y="5276850"/>
          <a:ext cx="1270" cy="112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149030</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D00-000045000000}"/>
            </a:ext>
          </a:extLst>
        </xdr:cNvPr>
        <xdr:cNvSpPr txBox="1"/>
      </xdr:nvSpPr>
      <xdr:spPr>
        <a:xfrm>
          <a:off x="4813300" y="640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145203</xdr:rowOff>
    </xdr:from>
    <xdr:to>
      <xdr:col>23</xdr:col>
      <xdr:colOff>174625</xdr:colOff>
      <xdr:row>32</xdr:row>
      <xdr:rowOff>145203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640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D00-000047000000}"/>
            </a:ext>
          </a:extLst>
        </xdr:cNvPr>
        <xdr:cNvSpPr txBox="1"/>
      </xdr:nvSpPr>
      <xdr:spPr>
        <a:xfrm>
          <a:off x="4813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75159</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D00-000049000000}"/>
            </a:ext>
          </a:extLst>
        </xdr:cNvPr>
        <xdr:cNvSpPr txBox="1"/>
      </xdr:nvSpPr>
      <xdr:spPr>
        <a:xfrm>
          <a:off x="4813300" y="581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711700" y="59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63077</xdr:rowOff>
    </xdr:from>
    <xdr:to>
      <xdr:col>19</xdr:col>
      <xdr:colOff>187325</xdr:colOff>
      <xdr:row>30</xdr:row>
      <xdr:rowOff>164677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000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711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81085</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D00-000053000000}"/>
            </a:ext>
          </a:extLst>
        </xdr:cNvPr>
        <xdr:cNvSpPr txBox="1"/>
      </xdr:nvSpPr>
      <xdr:spPr>
        <a:xfrm>
          <a:off x="4813300" y="599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106257</xdr:rowOff>
    </xdr:from>
    <xdr:to>
      <xdr:col>19</xdr:col>
      <xdr:colOff>187325</xdr:colOff>
      <xdr:row>31</xdr:row>
      <xdr:rowOff>36407</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4000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30</xdr:row>
      <xdr:rowOff>157057</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4051300" y="6068483"/>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118533</xdr:rowOff>
    </xdr:from>
    <xdr:to>
      <xdr:col>15</xdr:col>
      <xdr:colOff>187325</xdr:colOff>
      <xdr:row>35</xdr:row>
      <xdr:rowOff>48683</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3238500" y="67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34</xdr:row>
      <xdr:rowOff>169333</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flipV="1">
          <a:off x="3289300" y="6072082"/>
          <a:ext cx="762000" cy="69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9754</xdr:rowOff>
    </xdr:from>
    <xdr:ext cx="405111" cy="259045"/>
    <xdr:sp macro="" textlink="">
      <xdr:nvSpPr>
        <xdr:cNvPr id="88" name="n_1aveValue有形固定資産減価償却率">
          <a:extLst>
            <a:ext uri="{FF2B5EF4-FFF2-40B4-BE49-F238E27FC236}">
              <a16:creationId xmlns:a16="http://schemas.microsoft.com/office/drawing/2014/main" id="{00000000-0008-0000-0D00-000058000000}"/>
            </a:ext>
          </a:extLst>
        </xdr:cNvPr>
        <xdr:cNvSpPr txBox="1"/>
      </xdr:nvSpPr>
      <xdr:spPr>
        <a:xfrm>
          <a:off x="38360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9" name="n_2aveValue有形固定資産減価償却率">
          <a:extLst>
            <a:ext uri="{FF2B5EF4-FFF2-40B4-BE49-F238E27FC236}">
              <a16:creationId xmlns:a16="http://schemas.microsoft.com/office/drawing/2014/main" id="{00000000-0008-0000-0D00-000059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27534</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39810</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812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債務償還可能年数は</a:t>
          </a:r>
          <a:r>
            <a:rPr kumimoji="1" lang="en-US" altLang="ja-JP" sz="1050">
              <a:solidFill>
                <a:srgbClr val="FF0000"/>
              </a:solidFill>
              <a:effectLst/>
              <a:latin typeface="ＭＳ Ｐゴシック" panose="020B0600070205080204" pitchFamily="50" charset="-128"/>
              <a:ea typeface="ＭＳ Ｐゴシック" panose="020B0600070205080204" pitchFamily="50" charset="-128"/>
              <a:cs typeface="+mn-cs"/>
            </a:rPr>
            <a:t>3.9</a:t>
          </a:r>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年と、類似団体</a:t>
          </a:r>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内</a:t>
          </a:r>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平均の</a:t>
          </a:r>
          <a:r>
            <a:rPr kumimoji="1" lang="en-US" altLang="ja-JP" sz="1050">
              <a:solidFill>
                <a:srgbClr val="FF0000"/>
              </a:solidFill>
              <a:effectLst/>
              <a:latin typeface="ＭＳ Ｐゴシック" panose="020B0600070205080204" pitchFamily="50" charset="-128"/>
              <a:ea typeface="ＭＳ Ｐゴシック" panose="020B0600070205080204" pitchFamily="50" charset="-128"/>
              <a:cs typeface="+mn-cs"/>
            </a:rPr>
            <a:t>6.1</a:t>
          </a:r>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年を下回っており、類似団体と比較して債務償還能力が高いといえる。</a:t>
          </a:r>
          <a:endParaRPr lang="ja-JP" altLang="ja-JP" sz="105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霧島市</a:t>
          </a:r>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経営健全化計画」に基づき、新規の</a:t>
          </a:r>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市債</a:t>
          </a:r>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借入額を償還元金以内に抑制するなど、市債残高の縮減に努める。</a:t>
          </a:r>
          <a:endParaRPr lang="ja-JP" altLang="ja-JP" sz="105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00000000-0008-0000-0D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3" name="債務償還可能年数最大値テキスト">
          <a:extLst>
            <a:ext uri="{FF2B5EF4-FFF2-40B4-BE49-F238E27FC236}">
              <a16:creationId xmlns:a16="http://schemas.microsoft.com/office/drawing/2014/main" id="{00000000-0008-0000-0D00-00007B000000}"/>
            </a:ext>
          </a:extLst>
        </xdr:cNvPr>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5" name="債務償還可能年数平均値テキスト">
          <a:extLst>
            <a:ext uri="{FF2B5EF4-FFF2-40B4-BE49-F238E27FC236}">
              <a16:creationId xmlns:a16="http://schemas.microsoft.com/office/drawing/2014/main" id="{00000000-0008-0000-0D00-00007D000000}"/>
            </a:ext>
          </a:extLst>
        </xdr:cNvPr>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162772</xdr:rowOff>
    </xdr:from>
    <xdr:to>
      <xdr:col>76</xdr:col>
      <xdr:colOff>73025</xdr:colOff>
      <xdr:row>33</xdr:row>
      <xdr:rowOff>92921</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141199</xdr:rowOff>
    </xdr:from>
    <xdr:ext cx="340478" cy="259045"/>
    <xdr:sp macro="" textlink="">
      <xdr:nvSpPr>
        <xdr:cNvPr id="133" name="債務償還可能年数該当値テキスト">
          <a:extLst>
            <a:ext uri="{FF2B5EF4-FFF2-40B4-BE49-F238E27FC236}">
              <a16:creationId xmlns:a16="http://schemas.microsoft.com/office/drawing/2014/main" id="{00000000-0008-0000-0D00-000085000000}"/>
            </a:ext>
          </a:extLst>
        </xdr:cNvPr>
        <xdr:cNvSpPr txBox="1"/>
      </xdr:nvSpPr>
      <xdr:spPr>
        <a:xfrm>
          <a:off x="14846300" y="6399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126,368
125,815
603.18
63,190,063
61,377,106
1,505,368
33,932,119
58,998,395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61976</xdr:rowOff>
    </xdr:from>
    <xdr:to>
      <xdr:col>15</xdr:col>
      <xdr:colOff>101600</xdr:colOff>
      <xdr:row>38</xdr:row>
      <xdr:rowOff>163576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23114</xdr:rowOff>
    </xdr:from>
    <xdr:to>
      <xdr:col>24</xdr:col>
      <xdr:colOff>114300</xdr:colOff>
      <xdr:row>41</xdr:row>
      <xdr:rowOff>124714</xdr:rowOff>
    </xdr:to>
    <xdr:sp macro="" textlink="">
      <xdr:nvSpPr>
        <xdr:cNvPr id="68" name="楕円 67">
          <a:extLst>
            <a:ext uri="{FF2B5EF4-FFF2-40B4-BE49-F238E27FC236}">
              <a16:creationId xmlns:a16="http://schemas.microsoft.com/office/drawing/2014/main" id="{00000000-0008-0000-0E00-000044000000}"/>
            </a:ext>
          </a:extLst>
        </xdr:cNvPr>
        <xdr:cNvSpPr/>
      </xdr:nvSpPr>
      <xdr:spPr>
        <a:xfrm>
          <a:off x="4584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109491</xdr:rowOff>
    </xdr:from>
    <xdr:ext cx="405111" cy="259045"/>
    <xdr:sp macro="" textlink="">
      <xdr:nvSpPr>
        <xdr:cNvPr id="69" name="【道路】&#10;有形固定資産減価償却率該当値テキスト">
          <a:extLst>
            <a:ext uri="{FF2B5EF4-FFF2-40B4-BE49-F238E27FC236}">
              <a16:creationId xmlns:a16="http://schemas.microsoft.com/office/drawing/2014/main" id="{00000000-0008-0000-0E00-000045000000}"/>
            </a:ext>
          </a:extLst>
        </xdr:cNvPr>
        <xdr:cNvSpPr txBox="1"/>
      </xdr:nvSpPr>
      <xdr:spPr>
        <a:xfrm>
          <a:off x="4673600" y="696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xdr:rowOff>
    </xdr:from>
    <xdr:to>
      <xdr:col>20</xdr:col>
      <xdr:colOff>38100</xdr:colOff>
      <xdr:row>41</xdr:row>
      <xdr:rowOff>115570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64770</xdr:rowOff>
    </xdr:from>
    <xdr:to>
      <xdr:col>24</xdr:col>
      <xdr:colOff>63500</xdr:colOff>
      <xdr:row>41</xdr:row>
      <xdr:rowOff>73914</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a:off x="3797300" y="7094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146558</xdr:rowOff>
    </xdr:from>
    <xdr:to>
      <xdr:col>15</xdr:col>
      <xdr:colOff>101600</xdr:colOff>
      <xdr:row>40</xdr:row>
      <xdr:rowOff>76708</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2857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25908</xdr:rowOff>
    </xdr:from>
    <xdr:to>
      <xdr:col>19</xdr:col>
      <xdr:colOff>177800</xdr:colOff>
      <xdr:row>41</xdr:row>
      <xdr:rowOff>64770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2908300" y="68839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8653</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106697</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67835</xdr:rowOff>
    </xdr:from>
    <xdr:ext cx="405111" cy="259045"/>
    <xdr:sp macro="" textlink="">
      <xdr:nvSpPr>
        <xdr:cNvPr id="77" name="n_2mainValue【道路】&#10;有形固定資産減価償却率">
          <a:extLst>
            <a:ext uri="{FF2B5EF4-FFF2-40B4-BE49-F238E27FC236}">
              <a16:creationId xmlns:a16="http://schemas.microsoft.com/office/drawing/2014/main" id="{00000000-0008-0000-0E00-00004D000000}"/>
            </a:ext>
          </a:extLst>
        </xdr:cNvPr>
        <xdr:cNvSpPr txBox="1"/>
      </xdr:nvSpPr>
      <xdr:spPr>
        <a:xfrm>
          <a:off x="2705744"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a:extLst>
            <a:ext uri="{FF2B5EF4-FFF2-40B4-BE49-F238E27FC236}">
              <a16:creationId xmlns:a16="http://schemas.microsoft.com/office/drawing/2014/main" id="{00000000-0008-0000-0E00-000064000000}"/>
            </a:ext>
          </a:extLst>
        </xdr:cNvPr>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a:extLst>
            <a:ext uri="{FF2B5EF4-FFF2-40B4-BE49-F238E27FC236}">
              <a16:creationId xmlns:a16="http://schemas.microsoft.com/office/drawing/2014/main" id="{00000000-0008-0000-0E00-000066000000}"/>
            </a:ext>
          </a:extLst>
        </xdr:cNvPr>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104" name="【道路】&#10;一人当たり延長平均値テキスト">
          <a:extLst>
            <a:ext uri="{FF2B5EF4-FFF2-40B4-BE49-F238E27FC236}">
              <a16:creationId xmlns:a16="http://schemas.microsoft.com/office/drawing/2014/main" id="{00000000-0008-0000-0E00-000068000000}"/>
            </a:ext>
          </a:extLst>
        </xdr:cNvPr>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63348</xdr:rowOff>
    </xdr:from>
    <xdr:to>
      <xdr:col>46</xdr:col>
      <xdr:colOff>38100</xdr:colOff>
      <xdr:row>37</xdr:row>
      <xdr:rowOff>164948</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8699500" y="640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108702</xdr:rowOff>
    </xdr:from>
    <xdr:to>
      <xdr:col>55</xdr:col>
      <xdr:colOff>50800</xdr:colOff>
      <xdr:row>34</xdr:row>
      <xdr:rowOff>38852</xdr:rowOff>
    </xdr:to>
    <xdr:sp macro="" textlink="">
      <xdr:nvSpPr>
        <xdr:cNvPr id="113" name="楕円 112">
          <a:extLst>
            <a:ext uri="{FF2B5EF4-FFF2-40B4-BE49-F238E27FC236}">
              <a16:creationId xmlns:a16="http://schemas.microsoft.com/office/drawing/2014/main" id="{00000000-0008-0000-0E00-000071000000}"/>
            </a:ext>
          </a:extLst>
        </xdr:cNvPr>
        <xdr:cNvSpPr/>
      </xdr:nvSpPr>
      <xdr:spPr>
        <a:xfrm>
          <a:off x="10426700" y="5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23629</xdr:rowOff>
    </xdr:from>
    <xdr:ext cx="534377" cy="259045"/>
    <xdr:sp macro="" textlink="">
      <xdr:nvSpPr>
        <xdr:cNvPr id="114" name="【道路】&#10;一人当たり延長該当値テキスト">
          <a:extLst>
            <a:ext uri="{FF2B5EF4-FFF2-40B4-BE49-F238E27FC236}">
              <a16:creationId xmlns:a16="http://schemas.microsoft.com/office/drawing/2014/main" id="{00000000-0008-0000-0E00-000072000000}"/>
            </a:ext>
          </a:extLst>
        </xdr:cNvPr>
        <xdr:cNvSpPr txBox="1"/>
      </xdr:nvSpPr>
      <xdr:spPr>
        <a:xfrm>
          <a:off x="10515600" y="568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111354</xdr:rowOff>
    </xdr:from>
    <xdr:to>
      <xdr:col>50</xdr:col>
      <xdr:colOff>165100</xdr:colOff>
      <xdr:row>34</xdr:row>
      <xdr:rowOff>41504</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9588500" y="57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159502</xdr:rowOff>
    </xdr:from>
    <xdr:to>
      <xdr:col>55</xdr:col>
      <xdr:colOff>0</xdr:colOff>
      <xdr:row>33</xdr:row>
      <xdr:rowOff>162154</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9639300" y="5817352"/>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121686</xdr:rowOff>
    </xdr:from>
    <xdr:to>
      <xdr:col>46</xdr:col>
      <xdr:colOff>38100</xdr:colOff>
      <xdr:row>34</xdr:row>
      <xdr:rowOff>51836</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8699500" y="57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162154</xdr:rowOff>
    </xdr:from>
    <xdr:to>
      <xdr:col>50</xdr:col>
      <xdr:colOff>114300</xdr:colOff>
      <xdr:row>34</xdr:row>
      <xdr:rowOff>1036</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8750300" y="5820004"/>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11051</xdr:rowOff>
    </xdr:from>
    <xdr:ext cx="469744" cy="259045"/>
    <xdr:sp macro="" textlink="">
      <xdr:nvSpPr>
        <xdr:cNvPr id="119" name="n_1aveValue【道路】&#10;一人当たり延長">
          <a:extLst>
            <a:ext uri="{FF2B5EF4-FFF2-40B4-BE49-F238E27FC236}">
              <a16:creationId xmlns:a16="http://schemas.microsoft.com/office/drawing/2014/main" id="{00000000-0008-0000-0E00-000077000000}"/>
            </a:ext>
          </a:extLst>
        </xdr:cNvPr>
        <xdr:cNvSpPr txBox="1"/>
      </xdr:nvSpPr>
      <xdr:spPr>
        <a:xfrm>
          <a:off x="9391727" y="66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156074</xdr:rowOff>
    </xdr:from>
    <xdr:ext cx="469744" cy="259045"/>
    <xdr:sp macro="" textlink="">
      <xdr:nvSpPr>
        <xdr:cNvPr id="120" name="n_2aveValue【道路】&#10;一人当たり延長">
          <a:extLst>
            <a:ext uri="{FF2B5EF4-FFF2-40B4-BE49-F238E27FC236}">
              <a16:creationId xmlns:a16="http://schemas.microsoft.com/office/drawing/2014/main" id="{00000000-0008-0000-0E00-000078000000}"/>
            </a:ext>
          </a:extLst>
        </xdr:cNvPr>
        <xdr:cNvSpPr txBox="1"/>
      </xdr:nvSpPr>
      <xdr:spPr>
        <a:xfrm>
          <a:off x="8515427" y="649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58031</xdr:rowOff>
    </xdr:from>
    <xdr:ext cx="534377" cy="259045"/>
    <xdr:sp macro="" textlink="">
      <xdr:nvSpPr>
        <xdr:cNvPr id="121" name="n_1mainValue【道路】&#10;一人当たり延長">
          <a:extLst>
            <a:ext uri="{FF2B5EF4-FFF2-40B4-BE49-F238E27FC236}">
              <a16:creationId xmlns:a16="http://schemas.microsoft.com/office/drawing/2014/main" id="{00000000-0008-0000-0E00-000079000000}"/>
            </a:ext>
          </a:extLst>
        </xdr:cNvPr>
        <xdr:cNvSpPr txBox="1"/>
      </xdr:nvSpPr>
      <xdr:spPr>
        <a:xfrm>
          <a:off x="9359411" y="554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68363</xdr:rowOff>
    </xdr:from>
    <xdr:ext cx="534377" cy="259045"/>
    <xdr:sp macro="" textlink="">
      <xdr:nvSpPr>
        <xdr:cNvPr id="122" name="n_2mainValue【道路】&#10;一人当たり延長">
          <a:extLst>
            <a:ext uri="{FF2B5EF4-FFF2-40B4-BE49-F238E27FC236}">
              <a16:creationId xmlns:a16="http://schemas.microsoft.com/office/drawing/2014/main" id="{00000000-0008-0000-0E00-00007A000000}"/>
            </a:ext>
          </a:extLst>
        </xdr:cNvPr>
        <xdr:cNvSpPr txBox="1"/>
      </xdr:nvSpPr>
      <xdr:spPr>
        <a:xfrm>
          <a:off x="8483111" y="55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00000000-0008-0000-0E00-000095000000}"/>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00000000-0008-0000-0E00-000097000000}"/>
            </a:ext>
          </a:extLst>
        </xdr:cNvPr>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00000000-0008-0000-0E00-000099000000}"/>
            </a:ext>
          </a:extLst>
        </xdr:cNvPr>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96157</xdr:rowOff>
    </xdr:from>
    <xdr:to>
      <xdr:col>15</xdr:col>
      <xdr:colOff>101600</xdr:colOff>
      <xdr:row>58</xdr:row>
      <xdr:rowOff>26307</xdr:rowOff>
    </xdr:to>
    <xdr:sp macro="" textlink="">
      <xdr:nvSpPr>
        <xdr:cNvPr id="156" name="フローチャート: 判断 155">
          <a:extLst>
            <a:ext uri="{FF2B5EF4-FFF2-40B4-BE49-F238E27FC236}">
              <a16:creationId xmlns:a16="http://schemas.microsoft.com/office/drawing/2014/main" id="{00000000-0008-0000-0E00-00009C000000}"/>
            </a:ext>
          </a:extLst>
        </xdr:cNvPr>
        <xdr:cNvSpPr/>
      </xdr:nvSpPr>
      <xdr:spPr>
        <a:xfrm>
          <a:off x="2857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2" name="楕円 161">
          <a:extLst>
            <a:ext uri="{FF2B5EF4-FFF2-40B4-BE49-F238E27FC236}">
              <a16:creationId xmlns:a16="http://schemas.microsoft.com/office/drawing/2014/main" id="{00000000-0008-0000-0E00-0000A2000000}"/>
            </a:ext>
          </a:extLst>
        </xdr:cNvPr>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156227</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00000000-0008-0000-0E00-0000A3000000}"/>
            </a:ext>
          </a:extLst>
        </xdr:cNvPr>
        <xdr:cNvSpPr txBox="1"/>
      </xdr:nvSpPr>
      <xdr:spPr>
        <a:xfrm>
          <a:off x="4673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30843</xdr:rowOff>
    </xdr:from>
    <xdr:to>
      <xdr:col>20</xdr:col>
      <xdr:colOff>38100</xdr:colOff>
      <xdr:row>59</xdr:row>
      <xdr:rowOff>132443</xdr:rowOff>
    </xdr:to>
    <xdr:sp macro="" textlink="">
      <xdr:nvSpPr>
        <xdr:cNvPr id="164" name="楕円 163">
          <a:extLst>
            <a:ext uri="{FF2B5EF4-FFF2-40B4-BE49-F238E27FC236}">
              <a16:creationId xmlns:a16="http://schemas.microsoft.com/office/drawing/2014/main" id="{00000000-0008-0000-0E00-0000A4000000}"/>
            </a:ext>
          </a:extLst>
        </xdr:cNvPr>
        <xdr:cNvSpPr/>
      </xdr:nvSpPr>
      <xdr:spPr>
        <a:xfrm>
          <a:off x="3746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81643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flipV="1">
          <a:off x="3797300" y="1017270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138612</xdr:rowOff>
    </xdr:from>
    <xdr:to>
      <xdr:col>15</xdr:col>
      <xdr:colOff>101600</xdr:colOff>
      <xdr:row>59</xdr:row>
      <xdr:rowOff>68762</xdr:rowOff>
    </xdr:to>
    <xdr:sp macro="" textlink="">
      <xdr:nvSpPr>
        <xdr:cNvPr id="166" name="楕円 165">
          <a:extLst>
            <a:ext uri="{FF2B5EF4-FFF2-40B4-BE49-F238E27FC236}">
              <a16:creationId xmlns:a16="http://schemas.microsoft.com/office/drawing/2014/main" id="{00000000-0008-0000-0E00-0000A6000000}"/>
            </a:ext>
          </a:extLst>
        </xdr:cNvPr>
        <xdr:cNvSpPr/>
      </xdr:nvSpPr>
      <xdr:spPr>
        <a:xfrm>
          <a:off x="2857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17962</xdr:rowOff>
    </xdr:from>
    <xdr:to>
      <xdr:col>19</xdr:col>
      <xdr:colOff>177800</xdr:colOff>
      <xdr:row>59</xdr:row>
      <xdr:rowOff>81643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2908300" y="1013351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00000000-0008-0000-0E00-0000A8000000}"/>
            </a:ext>
          </a:extLst>
        </xdr:cNvPr>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42834</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00000000-0008-0000-0E00-0000A9000000}"/>
            </a:ext>
          </a:extLst>
        </xdr:cNvPr>
        <xdr:cNvSpPr txBox="1"/>
      </xdr:nvSpPr>
      <xdr:spPr>
        <a:xfrm>
          <a:off x="2705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123570</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00000000-0008-0000-0E00-0000AA000000}"/>
            </a:ext>
          </a:extLst>
        </xdr:cNvPr>
        <xdr:cNvSpPr txBox="1"/>
      </xdr:nvSpPr>
      <xdr:spPr>
        <a:xfrm>
          <a:off x="35820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59889</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2705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00000000-0008-0000-0E00-0000C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a:extLst>
            <a:ext uri="{FF2B5EF4-FFF2-40B4-BE49-F238E27FC236}">
              <a16:creationId xmlns:a16="http://schemas.microsoft.com/office/drawing/2014/main" id="{00000000-0008-0000-0E00-0000C4000000}"/>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a:extLst>
            <a:ext uri="{FF2B5EF4-FFF2-40B4-BE49-F238E27FC236}">
              <a16:creationId xmlns:a16="http://schemas.microsoft.com/office/drawing/2014/main" id="{00000000-0008-0000-0E00-0000C6000000}"/>
            </a:ext>
          </a:extLst>
        </xdr:cNvPr>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00000000-0008-0000-0E00-0000C8000000}"/>
            </a:ext>
          </a:extLst>
        </xdr:cNvPr>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a:extLst>
            <a:ext uri="{FF2B5EF4-FFF2-40B4-BE49-F238E27FC236}">
              <a16:creationId xmlns:a16="http://schemas.microsoft.com/office/drawing/2014/main" id="{00000000-0008-0000-0E00-0000C9000000}"/>
            </a:ext>
          </a:extLst>
        </xdr:cNvPr>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a:extLst>
            <a:ext uri="{FF2B5EF4-FFF2-40B4-BE49-F238E27FC236}">
              <a16:creationId xmlns:a16="http://schemas.microsoft.com/office/drawing/2014/main" id="{00000000-0008-0000-0E00-0000CA000000}"/>
            </a:ext>
          </a:extLst>
        </xdr:cNvPr>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96628</xdr:rowOff>
    </xdr:from>
    <xdr:to>
      <xdr:col>46</xdr:col>
      <xdr:colOff>38100</xdr:colOff>
      <xdr:row>61</xdr:row>
      <xdr:rowOff>26778</xdr:rowOff>
    </xdr:to>
    <xdr:sp macro="" textlink="">
      <xdr:nvSpPr>
        <xdr:cNvPr id="203" name="フローチャート: 判断 202">
          <a:extLst>
            <a:ext uri="{FF2B5EF4-FFF2-40B4-BE49-F238E27FC236}">
              <a16:creationId xmlns:a16="http://schemas.microsoft.com/office/drawing/2014/main" id="{00000000-0008-0000-0E00-0000CB000000}"/>
            </a:ext>
          </a:extLst>
        </xdr:cNvPr>
        <xdr:cNvSpPr/>
      </xdr:nvSpPr>
      <xdr:spPr>
        <a:xfrm>
          <a:off x="8699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58535</xdr:rowOff>
    </xdr:from>
    <xdr:to>
      <xdr:col>55</xdr:col>
      <xdr:colOff>50800</xdr:colOff>
      <xdr:row>60</xdr:row>
      <xdr:rowOff>160135</xdr:rowOff>
    </xdr:to>
    <xdr:sp macro="" textlink="">
      <xdr:nvSpPr>
        <xdr:cNvPr id="209" name="楕円 208">
          <a:extLst>
            <a:ext uri="{FF2B5EF4-FFF2-40B4-BE49-F238E27FC236}">
              <a16:creationId xmlns:a16="http://schemas.microsoft.com/office/drawing/2014/main" id="{00000000-0008-0000-0E00-0000D1000000}"/>
            </a:ext>
          </a:extLst>
        </xdr:cNvPr>
        <xdr:cNvSpPr/>
      </xdr:nvSpPr>
      <xdr:spPr>
        <a:xfrm>
          <a:off x="10426700" y="10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81412</xdr:rowOff>
    </xdr:from>
    <xdr:ext cx="599010" cy="259045"/>
    <xdr:sp macro="" textlink="">
      <xdr:nvSpPr>
        <xdr:cNvPr id="210" name="【橋りょう・トンネル】&#10;一人当たり有形固定資産（償却資産）額該当値テキスト">
          <a:extLst>
            <a:ext uri="{FF2B5EF4-FFF2-40B4-BE49-F238E27FC236}">
              <a16:creationId xmlns:a16="http://schemas.microsoft.com/office/drawing/2014/main" id="{00000000-0008-0000-0E00-0000D2000000}"/>
            </a:ext>
          </a:extLst>
        </xdr:cNvPr>
        <xdr:cNvSpPr txBox="1"/>
      </xdr:nvSpPr>
      <xdr:spPr>
        <a:xfrm>
          <a:off x="10515600" y="1019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64350</xdr:rowOff>
    </xdr:from>
    <xdr:to>
      <xdr:col>50</xdr:col>
      <xdr:colOff>165100</xdr:colOff>
      <xdr:row>60</xdr:row>
      <xdr:rowOff>165950</xdr:rowOff>
    </xdr:to>
    <xdr:sp macro="" textlink="">
      <xdr:nvSpPr>
        <xdr:cNvPr id="211" name="楕円 210">
          <a:extLst>
            <a:ext uri="{FF2B5EF4-FFF2-40B4-BE49-F238E27FC236}">
              <a16:creationId xmlns:a16="http://schemas.microsoft.com/office/drawing/2014/main" id="{00000000-0008-0000-0E00-0000D3000000}"/>
            </a:ext>
          </a:extLst>
        </xdr:cNvPr>
        <xdr:cNvSpPr/>
      </xdr:nvSpPr>
      <xdr:spPr>
        <a:xfrm>
          <a:off x="9588500" y="103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109335</xdr:rowOff>
    </xdr:from>
    <xdr:to>
      <xdr:col>55</xdr:col>
      <xdr:colOff>0</xdr:colOff>
      <xdr:row>60</xdr:row>
      <xdr:rowOff>115150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9639300" y="10396335"/>
          <a:ext cx="8382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90639</xdr:rowOff>
    </xdr:from>
    <xdr:to>
      <xdr:col>46</xdr:col>
      <xdr:colOff>38100</xdr:colOff>
      <xdr:row>64</xdr:row>
      <xdr:rowOff>20789</xdr:rowOff>
    </xdr:to>
    <xdr:sp macro="" textlink="">
      <xdr:nvSpPr>
        <xdr:cNvPr id="213" name="楕円 212">
          <a:extLst>
            <a:ext uri="{FF2B5EF4-FFF2-40B4-BE49-F238E27FC236}">
              <a16:creationId xmlns:a16="http://schemas.microsoft.com/office/drawing/2014/main" id="{00000000-0008-0000-0E00-0000D5000000}"/>
            </a:ext>
          </a:extLst>
        </xdr:cNvPr>
        <xdr:cNvSpPr/>
      </xdr:nvSpPr>
      <xdr:spPr>
        <a:xfrm>
          <a:off x="8699500" y="108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115150</xdr:rowOff>
    </xdr:from>
    <xdr:to>
      <xdr:col>50</xdr:col>
      <xdr:colOff>114300</xdr:colOff>
      <xdr:row>63</xdr:row>
      <xdr:rowOff>141439</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8750300" y="10402150"/>
          <a:ext cx="889000" cy="5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97130</xdr:rowOff>
    </xdr:from>
    <xdr:ext cx="534377" cy="259045"/>
    <xdr:sp macro="" textlink="">
      <xdr:nvSpPr>
        <xdr:cNvPr id="215" name="n_1aveValue【橋りょう・トンネル】&#10;一人当たり有形固定資産（償却資産）額">
          <a:extLst>
            <a:ext uri="{FF2B5EF4-FFF2-40B4-BE49-F238E27FC236}">
              <a16:creationId xmlns:a16="http://schemas.microsoft.com/office/drawing/2014/main" id="{00000000-0008-0000-0E00-0000D7000000}"/>
            </a:ext>
          </a:extLst>
        </xdr:cNvPr>
        <xdr:cNvSpPr txBox="1"/>
      </xdr:nvSpPr>
      <xdr:spPr>
        <a:xfrm>
          <a:off x="93594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43305</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00000000-0008-0000-0E00-0000D8000000}"/>
            </a:ext>
          </a:extLst>
        </xdr:cNvPr>
        <xdr:cNvSpPr txBox="1"/>
      </xdr:nvSpPr>
      <xdr:spPr>
        <a:xfrm>
          <a:off x="8450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11027</xdr:rowOff>
    </xdr:from>
    <xdr:ext cx="599010" cy="259045"/>
    <xdr:sp macro="" textlink="">
      <xdr:nvSpPr>
        <xdr:cNvPr id="217" name="n_1mainValue【橋りょう・トンネル】&#10;一人当たり有形固定資産（償却資産）額">
          <a:extLst>
            <a:ext uri="{FF2B5EF4-FFF2-40B4-BE49-F238E27FC236}">
              <a16:creationId xmlns:a16="http://schemas.microsoft.com/office/drawing/2014/main" id="{00000000-0008-0000-0E00-0000D9000000}"/>
            </a:ext>
          </a:extLst>
        </xdr:cNvPr>
        <xdr:cNvSpPr txBox="1"/>
      </xdr:nvSpPr>
      <xdr:spPr>
        <a:xfrm>
          <a:off x="9327095" y="1012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11916</xdr:rowOff>
    </xdr:from>
    <xdr:ext cx="534377" cy="259045"/>
    <xdr:sp macro="" textlink="">
      <xdr:nvSpPr>
        <xdr:cNvPr id="218" name="n_2mainValue【橋りょう・トンネル】&#10;一人当たり有形固定資産（償却資産）額">
          <a:extLst>
            <a:ext uri="{FF2B5EF4-FFF2-40B4-BE49-F238E27FC236}">
              <a16:creationId xmlns:a16="http://schemas.microsoft.com/office/drawing/2014/main" id="{00000000-0008-0000-0E00-0000DA000000}"/>
            </a:ext>
          </a:extLst>
        </xdr:cNvPr>
        <xdr:cNvSpPr txBox="1"/>
      </xdr:nvSpPr>
      <xdr:spPr>
        <a:xfrm>
          <a:off x="8483111" y="109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00000000-0008-0000-0E00-0000F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00000000-0008-0000-0E00-0000F4000000}"/>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46" name="【公営住宅】&#10;有形固定資産減価償却率最大値テキスト">
          <a:extLst>
            <a:ext uri="{FF2B5EF4-FFF2-40B4-BE49-F238E27FC236}">
              <a16:creationId xmlns:a16="http://schemas.microsoft.com/office/drawing/2014/main" id="{00000000-0008-0000-0E00-0000F6000000}"/>
            </a:ext>
          </a:extLst>
        </xdr:cNvPr>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00000000-0008-0000-0E00-0000F8000000}"/>
            </a:ext>
          </a:extLst>
        </xdr:cNvPr>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00000000-0008-0000-0E00-000002010000}"/>
            </a:ext>
          </a:extLst>
        </xdr:cNvPr>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26670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flipV="1">
          <a:off x="3797300" y="138798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162561</xdr:rowOff>
    </xdr:from>
    <xdr:to>
      <xdr:col>15</xdr:col>
      <xdr:colOff>101600</xdr:colOff>
      <xdr:row>81</xdr:row>
      <xdr:rowOff>92711</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2857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41911</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flipV="1">
          <a:off x="2908300" y="13914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3" name="n_1aveValue【公営住宅】&#10;有形固定資産減価償却率">
          <a:extLst>
            <a:ext uri="{FF2B5EF4-FFF2-40B4-BE49-F238E27FC236}">
              <a16:creationId xmlns:a16="http://schemas.microsoft.com/office/drawing/2014/main" id="{00000000-0008-0000-0E00-000007010000}"/>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64" name="n_2aveValue【公営住宅】&#10;有形固定資産減価償却率">
          <a:extLst>
            <a:ext uri="{FF2B5EF4-FFF2-40B4-BE49-F238E27FC236}">
              <a16:creationId xmlns:a16="http://schemas.microsoft.com/office/drawing/2014/main" id="{00000000-0008-0000-0E00-000008010000}"/>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65" name="n_1mainValue【公営住宅】&#10;有形固定資産減価償却率">
          <a:extLst>
            <a:ext uri="{FF2B5EF4-FFF2-40B4-BE49-F238E27FC236}">
              <a16:creationId xmlns:a16="http://schemas.microsoft.com/office/drawing/2014/main" id="{00000000-0008-0000-0E00-00000901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66" name="n_2mainValue【公営住宅】&#10;有形固定資産減価償却率">
          <a:extLst>
            <a:ext uri="{FF2B5EF4-FFF2-40B4-BE49-F238E27FC236}">
              <a16:creationId xmlns:a16="http://schemas.microsoft.com/office/drawing/2014/main" id="{00000000-0008-0000-0E00-00000A010000}"/>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a:extLst>
            <a:ext uri="{FF2B5EF4-FFF2-40B4-BE49-F238E27FC236}">
              <a16:creationId xmlns:a16="http://schemas.microsoft.com/office/drawing/2014/main" id="{00000000-0008-0000-0E00-00001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87" name="【公営住宅】&#10;一人当たり面積最小値テキスト">
          <a:extLst>
            <a:ext uri="{FF2B5EF4-FFF2-40B4-BE49-F238E27FC236}">
              <a16:creationId xmlns:a16="http://schemas.microsoft.com/office/drawing/2014/main" id="{00000000-0008-0000-0E00-00001F010000}"/>
            </a:ext>
          </a:extLst>
        </xdr:cNvPr>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89" name="【公営住宅】&#10;一人当たり面積最大値テキスト">
          <a:extLst>
            <a:ext uri="{FF2B5EF4-FFF2-40B4-BE49-F238E27FC236}">
              <a16:creationId xmlns:a16="http://schemas.microsoft.com/office/drawing/2014/main" id="{00000000-0008-0000-0E00-000021010000}"/>
            </a:ext>
          </a:extLst>
        </xdr:cNvPr>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91" name="【公営住宅】&#10;一人当たり面積平均値テキスト">
          <a:extLst>
            <a:ext uri="{FF2B5EF4-FFF2-40B4-BE49-F238E27FC236}">
              <a16:creationId xmlns:a16="http://schemas.microsoft.com/office/drawing/2014/main" id="{00000000-0008-0000-0E00-000023010000}"/>
            </a:ext>
          </a:extLst>
        </xdr:cNvPr>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43307</xdr:rowOff>
    </xdr:from>
    <xdr:to>
      <xdr:col>46</xdr:col>
      <xdr:colOff>38100</xdr:colOff>
      <xdr:row>83</xdr:row>
      <xdr:rowOff>144907</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8699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138748</xdr:rowOff>
    </xdr:from>
    <xdr:to>
      <xdr:col>55</xdr:col>
      <xdr:colOff>50800</xdr:colOff>
      <xdr:row>78</xdr:row>
      <xdr:rowOff>68898</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10426700" y="133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91775</xdr:rowOff>
    </xdr:from>
    <xdr:ext cx="469744" cy="259045"/>
    <xdr:sp macro="" textlink="">
      <xdr:nvSpPr>
        <xdr:cNvPr id="301" name="【公営住宅】&#10;一人当たり面積該当値テキスト">
          <a:extLst>
            <a:ext uri="{FF2B5EF4-FFF2-40B4-BE49-F238E27FC236}">
              <a16:creationId xmlns:a16="http://schemas.microsoft.com/office/drawing/2014/main" id="{00000000-0008-0000-0E00-00002D010000}"/>
            </a:ext>
          </a:extLst>
        </xdr:cNvPr>
        <xdr:cNvSpPr txBox="1"/>
      </xdr:nvSpPr>
      <xdr:spPr>
        <a:xfrm>
          <a:off x="10515600" y="132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158178</xdr:rowOff>
    </xdr:from>
    <xdr:to>
      <xdr:col>50</xdr:col>
      <xdr:colOff>165100</xdr:colOff>
      <xdr:row>78</xdr:row>
      <xdr:rowOff>88328</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9588500" y="133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18098</xdr:rowOff>
    </xdr:from>
    <xdr:to>
      <xdr:col>55</xdr:col>
      <xdr:colOff>0</xdr:colOff>
      <xdr:row>78</xdr:row>
      <xdr:rowOff>37528</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9639300" y="13391198"/>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150749</xdr:rowOff>
    </xdr:from>
    <xdr:to>
      <xdr:col>46</xdr:col>
      <xdr:colOff>38100</xdr:colOff>
      <xdr:row>78</xdr:row>
      <xdr:rowOff>80899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86995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30099</xdr:rowOff>
    </xdr:from>
    <xdr:to>
      <xdr:col>50</xdr:col>
      <xdr:colOff>114300</xdr:colOff>
      <xdr:row>78</xdr:row>
      <xdr:rowOff>37528</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8750300" y="1340319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65167</xdr:rowOff>
    </xdr:from>
    <xdr:ext cx="469744" cy="259045"/>
    <xdr:sp macro="" textlink="">
      <xdr:nvSpPr>
        <xdr:cNvPr id="306" name="n_1aveValue【公営住宅】&#10;一人当たり面積">
          <a:extLst>
            <a:ext uri="{FF2B5EF4-FFF2-40B4-BE49-F238E27FC236}">
              <a16:creationId xmlns:a16="http://schemas.microsoft.com/office/drawing/2014/main" id="{00000000-0008-0000-0E00-000032010000}"/>
            </a:ext>
          </a:extLst>
        </xdr:cNvPr>
        <xdr:cNvSpPr txBox="1"/>
      </xdr:nvSpPr>
      <xdr:spPr>
        <a:xfrm>
          <a:off x="93917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136034</xdr:rowOff>
    </xdr:from>
    <xdr:ext cx="469744" cy="259045"/>
    <xdr:sp macro="" textlink="">
      <xdr:nvSpPr>
        <xdr:cNvPr id="307" name="n_2aveValue【公営住宅】&#10;一人当たり面積">
          <a:extLst>
            <a:ext uri="{FF2B5EF4-FFF2-40B4-BE49-F238E27FC236}">
              <a16:creationId xmlns:a16="http://schemas.microsoft.com/office/drawing/2014/main" id="{00000000-0008-0000-0E00-000033010000}"/>
            </a:ext>
          </a:extLst>
        </xdr:cNvPr>
        <xdr:cNvSpPr txBox="1"/>
      </xdr:nvSpPr>
      <xdr:spPr>
        <a:xfrm>
          <a:off x="8515427" y="1436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104855</xdr:rowOff>
    </xdr:from>
    <xdr:ext cx="469744" cy="259045"/>
    <xdr:sp macro="" textlink="">
      <xdr:nvSpPr>
        <xdr:cNvPr id="308" name="n_1mainValue【公営住宅】&#10;一人当たり面積">
          <a:extLst>
            <a:ext uri="{FF2B5EF4-FFF2-40B4-BE49-F238E27FC236}">
              <a16:creationId xmlns:a16="http://schemas.microsoft.com/office/drawing/2014/main" id="{00000000-0008-0000-0E00-000034010000}"/>
            </a:ext>
          </a:extLst>
        </xdr:cNvPr>
        <xdr:cNvSpPr txBox="1"/>
      </xdr:nvSpPr>
      <xdr:spPr>
        <a:xfrm>
          <a:off x="9391727" y="131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97426</xdr:rowOff>
    </xdr:from>
    <xdr:ext cx="469744" cy="259045"/>
    <xdr:sp macro="" textlink="">
      <xdr:nvSpPr>
        <xdr:cNvPr id="309" name="n_2mainValue【公営住宅】&#10;一人当たり面積">
          <a:extLst>
            <a:ext uri="{FF2B5EF4-FFF2-40B4-BE49-F238E27FC236}">
              <a16:creationId xmlns:a16="http://schemas.microsoft.com/office/drawing/2014/main" id="{00000000-0008-0000-0E00-000035010000}"/>
            </a:ext>
          </a:extLst>
        </xdr:cNvPr>
        <xdr:cNvSpPr txBox="1"/>
      </xdr:nvSpPr>
      <xdr:spPr>
        <a:xfrm>
          <a:off x="8515427" y="131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a:extLst>
            <a:ext uri="{FF2B5EF4-FFF2-40B4-BE49-F238E27FC236}">
              <a16:creationId xmlns:a16="http://schemas.microsoft.com/office/drawing/2014/main" id="{00000000-0008-0000-0E00-00004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3811</xdr:rowOff>
    </xdr:from>
    <xdr:to>
      <xdr:col>24</xdr:col>
      <xdr:colOff>62865</xdr:colOff>
      <xdr:row>107</xdr:row>
      <xdr:rowOff>85725</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4634865" y="171488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334" name="【港湾・漁港】&#10;有形固定資産減価償却率最小値テキスト">
          <a:extLst>
            <a:ext uri="{FF2B5EF4-FFF2-40B4-BE49-F238E27FC236}">
              <a16:creationId xmlns:a16="http://schemas.microsoft.com/office/drawing/2014/main" id="{00000000-0008-0000-0E00-00004E010000}"/>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121938</xdr:rowOff>
    </xdr:from>
    <xdr:ext cx="405111" cy="259045"/>
    <xdr:sp macro="" textlink="">
      <xdr:nvSpPr>
        <xdr:cNvPr id="336" name="【港湾・漁港】&#10;有形固定資産減価償却率最大値テキスト">
          <a:extLst>
            <a:ext uri="{FF2B5EF4-FFF2-40B4-BE49-F238E27FC236}">
              <a16:creationId xmlns:a16="http://schemas.microsoft.com/office/drawing/2014/main" id="{00000000-0008-0000-0E00-000050010000}"/>
            </a:ext>
          </a:extLst>
        </xdr:cNvPr>
        <xdr:cNvSpPr txBox="1"/>
      </xdr:nvSpPr>
      <xdr:spPr>
        <a:xfrm>
          <a:off x="4673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3811</xdr:rowOff>
    </xdr:from>
    <xdr:to>
      <xdr:col>24</xdr:col>
      <xdr:colOff>152400</xdr:colOff>
      <xdr:row>100</xdr:row>
      <xdr:rowOff>3811</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4546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61613</xdr:rowOff>
    </xdr:from>
    <xdr:ext cx="405111" cy="259045"/>
    <xdr:sp macro="" textlink="">
      <xdr:nvSpPr>
        <xdr:cNvPr id="338" name="【港湾・漁港】&#10;有形固定資産減価償却率平均値テキスト">
          <a:extLst>
            <a:ext uri="{FF2B5EF4-FFF2-40B4-BE49-F238E27FC236}">
              <a16:creationId xmlns:a16="http://schemas.microsoft.com/office/drawing/2014/main" id="{00000000-0008-0000-0E00-000052010000}"/>
            </a:ext>
          </a:extLst>
        </xdr:cNvPr>
        <xdr:cNvSpPr txBox="1"/>
      </xdr:nvSpPr>
      <xdr:spPr>
        <a:xfrm>
          <a:off x="4673600" y="1720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38736</xdr:rowOff>
    </xdr:from>
    <xdr:to>
      <xdr:col>24</xdr:col>
      <xdr:colOff>114300</xdr:colOff>
      <xdr:row>101</xdr:row>
      <xdr:rowOff>140336</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4584700" y="173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168275</xdr:rowOff>
    </xdr:from>
    <xdr:to>
      <xdr:col>20</xdr:col>
      <xdr:colOff>38100</xdr:colOff>
      <xdr:row>102</xdr:row>
      <xdr:rowOff>98425</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374650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2539</xdr:rowOff>
    </xdr:from>
    <xdr:to>
      <xdr:col>15</xdr:col>
      <xdr:colOff>101600</xdr:colOff>
      <xdr:row>104</xdr:row>
      <xdr:rowOff>104139</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2857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111125</xdr:rowOff>
    </xdr:from>
    <xdr:to>
      <xdr:col>24</xdr:col>
      <xdr:colOff>114300</xdr:colOff>
      <xdr:row>103</xdr:row>
      <xdr:rowOff>41275</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45847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89552</xdr:rowOff>
    </xdr:from>
    <xdr:ext cx="405111" cy="259045"/>
    <xdr:sp macro="" textlink="">
      <xdr:nvSpPr>
        <xdr:cNvPr id="348" name="【港湾・漁港】&#10;有形固定資産減価償却率該当値テキスト">
          <a:extLst>
            <a:ext uri="{FF2B5EF4-FFF2-40B4-BE49-F238E27FC236}">
              <a16:creationId xmlns:a16="http://schemas.microsoft.com/office/drawing/2014/main" id="{00000000-0008-0000-0E00-00005C010000}"/>
            </a:ext>
          </a:extLst>
        </xdr:cNvPr>
        <xdr:cNvSpPr txBox="1"/>
      </xdr:nvSpPr>
      <xdr:spPr>
        <a:xfrm>
          <a:off x="4673600"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149225</xdr:rowOff>
    </xdr:from>
    <xdr:to>
      <xdr:col>20</xdr:col>
      <xdr:colOff>38100</xdr:colOff>
      <xdr:row>103</xdr:row>
      <xdr:rowOff>79375</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3746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161925</xdr:rowOff>
    </xdr:from>
    <xdr:to>
      <xdr:col>24</xdr:col>
      <xdr:colOff>63500</xdr:colOff>
      <xdr:row>103</xdr:row>
      <xdr:rowOff>28575</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3797300" y="17649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170180</xdr:rowOff>
    </xdr:from>
    <xdr:to>
      <xdr:col>15</xdr:col>
      <xdr:colOff>101600</xdr:colOff>
      <xdr:row>103</xdr:row>
      <xdr:rowOff>100330</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2857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28575</xdr:rowOff>
    </xdr:from>
    <xdr:to>
      <xdr:col>19</xdr:col>
      <xdr:colOff>177800</xdr:colOff>
      <xdr:row>103</xdr:row>
      <xdr:rowOff>49530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2908300" y="176879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114952</xdr:rowOff>
    </xdr:from>
    <xdr:ext cx="405111" cy="259045"/>
    <xdr:sp macro="" textlink="">
      <xdr:nvSpPr>
        <xdr:cNvPr id="353" name="n_1aveValue【港湾・漁港】&#10;有形固定資産減価償却率">
          <a:extLst>
            <a:ext uri="{FF2B5EF4-FFF2-40B4-BE49-F238E27FC236}">
              <a16:creationId xmlns:a16="http://schemas.microsoft.com/office/drawing/2014/main" id="{00000000-0008-0000-0E00-000061010000}"/>
            </a:ext>
          </a:extLst>
        </xdr:cNvPr>
        <xdr:cNvSpPr txBox="1"/>
      </xdr:nvSpPr>
      <xdr:spPr>
        <a:xfrm>
          <a:off x="3582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95266</xdr:rowOff>
    </xdr:from>
    <xdr:ext cx="405111" cy="259045"/>
    <xdr:sp macro="" textlink="">
      <xdr:nvSpPr>
        <xdr:cNvPr id="354" name="n_2aveValue【港湾・漁港】&#10;有形固定資産減価償却率">
          <a:extLst>
            <a:ext uri="{FF2B5EF4-FFF2-40B4-BE49-F238E27FC236}">
              <a16:creationId xmlns:a16="http://schemas.microsoft.com/office/drawing/2014/main" id="{00000000-0008-0000-0E00-000062010000}"/>
            </a:ext>
          </a:extLst>
        </xdr:cNvPr>
        <xdr:cNvSpPr txBox="1"/>
      </xdr:nvSpPr>
      <xdr:spPr>
        <a:xfrm>
          <a:off x="2705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70502</xdr:rowOff>
    </xdr:from>
    <xdr:ext cx="405111" cy="259045"/>
    <xdr:sp macro="" textlink="">
      <xdr:nvSpPr>
        <xdr:cNvPr id="355" name="n_1mainValue【港湾・漁港】&#10;有形固定資産減価償却率">
          <a:extLst>
            <a:ext uri="{FF2B5EF4-FFF2-40B4-BE49-F238E27FC236}">
              <a16:creationId xmlns:a16="http://schemas.microsoft.com/office/drawing/2014/main" id="{00000000-0008-0000-0E00-000063010000}"/>
            </a:ext>
          </a:extLst>
        </xdr:cNvPr>
        <xdr:cNvSpPr txBox="1"/>
      </xdr:nvSpPr>
      <xdr:spPr>
        <a:xfrm>
          <a:off x="3582044" y="1772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356" name="n_2mainValue【港湾・漁港】&#10;有形固定資産減価償却率">
          <a:extLst>
            <a:ext uri="{FF2B5EF4-FFF2-40B4-BE49-F238E27FC236}">
              <a16:creationId xmlns:a16="http://schemas.microsoft.com/office/drawing/2014/main" id="{00000000-0008-0000-0E00-000064010000}"/>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港湾・漁港】&#10;一人当たり有形固定資産（償却資産）額グラフ枠">
          <a:extLst>
            <a:ext uri="{FF2B5EF4-FFF2-40B4-BE49-F238E27FC236}">
              <a16:creationId xmlns:a16="http://schemas.microsoft.com/office/drawing/2014/main" id="{00000000-0008-0000-0E00-00007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20059</xdr:rowOff>
    </xdr:from>
    <xdr:to>
      <xdr:col>54</xdr:col>
      <xdr:colOff>189865</xdr:colOff>
      <xdr:row>108</xdr:row>
      <xdr:rowOff>99670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flipV="1">
          <a:off x="10476865" y="17165059"/>
          <a:ext cx="0" cy="1451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103497</xdr:rowOff>
    </xdr:from>
    <xdr:ext cx="469744" cy="259045"/>
    <xdr:sp macro="" textlink="">
      <xdr:nvSpPr>
        <xdr:cNvPr id="381" name="【港湾・漁港】&#10;一人当たり有形固定資産（償却資産）額最小値テキスト">
          <a:extLst>
            <a:ext uri="{FF2B5EF4-FFF2-40B4-BE49-F238E27FC236}">
              <a16:creationId xmlns:a16="http://schemas.microsoft.com/office/drawing/2014/main" id="{00000000-0008-0000-0E00-00007D010000}"/>
            </a:ext>
          </a:extLst>
        </xdr:cNvPr>
        <xdr:cNvSpPr txBox="1"/>
      </xdr:nvSpPr>
      <xdr:spPr>
        <a:xfrm>
          <a:off x="10515600" y="186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99670</xdr:rowOff>
    </xdr:from>
    <xdr:to>
      <xdr:col>55</xdr:col>
      <xdr:colOff>88900</xdr:colOff>
      <xdr:row>108</xdr:row>
      <xdr:rowOff>99670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0388600" y="1861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138186</xdr:rowOff>
    </xdr:from>
    <xdr:ext cx="534377" cy="259045"/>
    <xdr:sp macro="" textlink="">
      <xdr:nvSpPr>
        <xdr:cNvPr id="383" name="【港湾・漁港】&#10;一人当たり有形固定資産（償却資産）額最大値テキスト">
          <a:extLst>
            <a:ext uri="{FF2B5EF4-FFF2-40B4-BE49-F238E27FC236}">
              <a16:creationId xmlns:a16="http://schemas.microsoft.com/office/drawing/2014/main" id="{00000000-0008-0000-0E00-00007F010000}"/>
            </a:ext>
          </a:extLst>
        </xdr:cNvPr>
        <xdr:cNvSpPr txBox="1"/>
      </xdr:nvSpPr>
      <xdr:spPr>
        <a:xfrm>
          <a:off x="10515600" y="169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20059</xdr:rowOff>
    </xdr:from>
    <xdr:to>
      <xdr:col>55</xdr:col>
      <xdr:colOff>88900</xdr:colOff>
      <xdr:row>100</xdr:row>
      <xdr:rowOff>20059</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0388600" y="171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14082</xdr:rowOff>
    </xdr:from>
    <xdr:ext cx="534377" cy="259045"/>
    <xdr:sp macro="" textlink="">
      <xdr:nvSpPr>
        <xdr:cNvPr id="385" name="【港湾・漁港】&#10;一人当たり有形固定資産（償却資産）額平均値テキスト">
          <a:extLst>
            <a:ext uri="{FF2B5EF4-FFF2-40B4-BE49-F238E27FC236}">
              <a16:creationId xmlns:a16="http://schemas.microsoft.com/office/drawing/2014/main" id="{00000000-0008-0000-0E00-000081010000}"/>
            </a:ext>
          </a:extLst>
        </xdr:cNvPr>
        <xdr:cNvSpPr txBox="1"/>
      </xdr:nvSpPr>
      <xdr:spPr>
        <a:xfrm>
          <a:off x="10515600" y="17673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162655</xdr:rowOff>
    </xdr:from>
    <xdr:to>
      <xdr:col>55</xdr:col>
      <xdr:colOff>50800</xdr:colOff>
      <xdr:row>104</xdr:row>
      <xdr:rowOff>92805</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0426700" y="1782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149320</xdr:rowOff>
    </xdr:from>
    <xdr:to>
      <xdr:col>50</xdr:col>
      <xdr:colOff>165100</xdr:colOff>
      <xdr:row>103</xdr:row>
      <xdr:rowOff>79470</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9588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50888</xdr:rowOff>
    </xdr:from>
    <xdr:to>
      <xdr:col>46</xdr:col>
      <xdr:colOff>38100</xdr:colOff>
      <xdr:row>106</xdr:row>
      <xdr:rowOff>152488</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8699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111125</xdr:rowOff>
    </xdr:from>
    <xdr:to>
      <xdr:col>55</xdr:col>
      <xdr:colOff>50800</xdr:colOff>
      <xdr:row>108</xdr:row>
      <xdr:rowOff>41275</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104267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26052</xdr:rowOff>
    </xdr:from>
    <xdr:ext cx="469744" cy="259045"/>
    <xdr:sp macro="" textlink="">
      <xdr:nvSpPr>
        <xdr:cNvPr id="395" name="【港湾・漁港】&#10;一人当たり有形固定資産（償却資産）額該当値テキスト">
          <a:extLst>
            <a:ext uri="{FF2B5EF4-FFF2-40B4-BE49-F238E27FC236}">
              <a16:creationId xmlns:a16="http://schemas.microsoft.com/office/drawing/2014/main" id="{00000000-0008-0000-0E00-00008B010000}"/>
            </a:ext>
          </a:extLst>
        </xdr:cNvPr>
        <xdr:cNvSpPr txBox="1"/>
      </xdr:nvSpPr>
      <xdr:spPr>
        <a:xfrm>
          <a:off x="10515600" y="1837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111449</xdr:rowOff>
    </xdr:from>
    <xdr:to>
      <xdr:col>50</xdr:col>
      <xdr:colOff>165100</xdr:colOff>
      <xdr:row>108</xdr:row>
      <xdr:rowOff>41599</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9588500" y="184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161925</xdr:rowOff>
    </xdr:from>
    <xdr:to>
      <xdr:col>55</xdr:col>
      <xdr:colOff>0</xdr:colOff>
      <xdr:row>107</xdr:row>
      <xdr:rowOff>162249</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9639300" y="18507075"/>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114725</xdr:rowOff>
    </xdr:from>
    <xdr:to>
      <xdr:col>46</xdr:col>
      <xdr:colOff>38100</xdr:colOff>
      <xdr:row>108</xdr:row>
      <xdr:rowOff>44875</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8699500" y="18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162249</xdr:rowOff>
    </xdr:from>
    <xdr:to>
      <xdr:col>50</xdr:col>
      <xdr:colOff>114300</xdr:colOff>
      <xdr:row>107</xdr:row>
      <xdr:rowOff>165525</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8750300" y="1850739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101</xdr:row>
      <xdr:rowOff>95997</xdr:rowOff>
    </xdr:from>
    <xdr:ext cx="534377" cy="259045"/>
    <xdr:sp macro="" textlink="">
      <xdr:nvSpPr>
        <xdr:cNvPr id="400" name="n_1aveValue【港湾・漁港】&#10;一人当たり有形固定資産（償却資産）額">
          <a:extLst>
            <a:ext uri="{FF2B5EF4-FFF2-40B4-BE49-F238E27FC236}">
              <a16:creationId xmlns:a16="http://schemas.microsoft.com/office/drawing/2014/main" id="{00000000-0008-0000-0E00-000090010000}"/>
            </a:ext>
          </a:extLst>
        </xdr:cNvPr>
        <xdr:cNvSpPr txBox="1"/>
      </xdr:nvSpPr>
      <xdr:spPr>
        <a:xfrm>
          <a:off x="9359411" y="17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169015</xdr:rowOff>
    </xdr:from>
    <xdr:ext cx="534377" cy="259045"/>
    <xdr:sp macro="" textlink="">
      <xdr:nvSpPr>
        <xdr:cNvPr id="401" name="n_2aveValue【港湾・漁港】&#10;一人当たり有形固定資産（償却資産）額">
          <a:extLst>
            <a:ext uri="{FF2B5EF4-FFF2-40B4-BE49-F238E27FC236}">
              <a16:creationId xmlns:a16="http://schemas.microsoft.com/office/drawing/2014/main" id="{00000000-0008-0000-0E00-000091010000}"/>
            </a:ext>
          </a:extLst>
        </xdr:cNvPr>
        <xdr:cNvSpPr txBox="1"/>
      </xdr:nvSpPr>
      <xdr:spPr>
        <a:xfrm>
          <a:off x="8483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32726</xdr:rowOff>
    </xdr:from>
    <xdr:ext cx="469744" cy="259045"/>
    <xdr:sp macro="" textlink="">
      <xdr:nvSpPr>
        <xdr:cNvPr id="402" name="n_1mainValue【港湾・漁港】&#10;一人当たり有形固定資産（償却資産）額">
          <a:extLst>
            <a:ext uri="{FF2B5EF4-FFF2-40B4-BE49-F238E27FC236}">
              <a16:creationId xmlns:a16="http://schemas.microsoft.com/office/drawing/2014/main" id="{00000000-0008-0000-0E00-000092010000}"/>
            </a:ext>
          </a:extLst>
        </xdr:cNvPr>
        <xdr:cNvSpPr txBox="1"/>
      </xdr:nvSpPr>
      <xdr:spPr>
        <a:xfrm>
          <a:off x="9391728" y="1854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36002</xdr:rowOff>
    </xdr:from>
    <xdr:ext cx="469744" cy="259045"/>
    <xdr:sp macro="" textlink="">
      <xdr:nvSpPr>
        <xdr:cNvPr id="403" name="n_2mainValue【港湾・漁港】&#10;一人当たり有形固定資産（償却資産）額">
          <a:extLst>
            <a:ext uri="{FF2B5EF4-FFF2-40B4-BE49-F238E27FC236}">
              <a16:creationId xmlns:a16="http://schemas.microsoft.com/office/drawing/2014/main" id="{00000000-0008-0000-0E00-000093010000}"/>
            </a:ext>
          </a:extLst>
        </xdr:cNvPr>
        <xdr:cNvSpPr txBox="1"/>
      </xdr:nvSpPr>
      <xdr:spPr>
        <a:xfrm>
          <a:off x="8515428" y="1855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a:extLst>
            <a:ext uri="{FF2B5EF4-FFF2-40B4-BE49-F238E27FC236}">
              <a16:creationId xmlns:a16="http://schemas.microsoft.com/office/drawing/2014/main" id="{00000000-0008-0000-0E00-0000A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429" name="【認定こども園・幼稚園・保育所】&#10;有形固定資産減価償却率最小値テキスト">
          <a:extLst>
            <a:ext uri="{FF2B5EF4-FFF2-40B4-BE49-F238E27FC236}">
              <a16:creationId xmlns:a16="http://schemas.microsoft.com/office/drawing/2014/main" id="{00000000-0008-0000-0E00-0000AD010000}"/>
            </a:ext>
          </a:extLst>
        </xdr:cNvPr>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431" name="【認定こども園・幼稚園・保育所】&#10;有形固定資産減価償却率最大値テキスト">
          <a:extLst>
            <a:ext uri="{FF2B5EF4-FFF2-40B4-BE49-F238E27FC236}">
              <a16:creationId xmlns:a16="http://schemas.microsoft.com/office/drawing/2014/main" id="{00000000-0008-0000-0E00-0000AF010000}"/>
            </a:ext>
          </a:extLst>
        </xdr:cNvPr>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433" name="【認定こども園・幼稚園・保育所】&#10;有形固定資産減価償却率平均値テキスト">
          <a:extLst>
            <a:ext uri="{FF2B5EF4-FFF2-40B4-BE49-F238E27FC236}">
              <a16:creationId xmlns:a16="http://schemas.microsoft.com/office/drawing/2014/main" id="{00000000-0008-0000-0E00-0000B1010000}"/>
            </a:ext>
          </a:extLst>
        </xdr:cNvPr>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34" name="フローチャート: 判断 433">
          <a:extLst>
            <a:ext uri="{FF2B5EF4-FFF2-40B4-BE49-F238E27FC236}">
              <a16:creationId xmlns:a16="http://schemas.microsoft.com/office/drawing/2014/main" id="{00000000-0008-0000-0E00-0000B2010000}"/>
            </a:ext>
          </a:extLst>
        </xdr:cNvPr>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435" name="フローチャート: 判断 434">
          <a:extLst>
            <a:ext uri="{FF2B5EF4-FFF2-40B4-BE49-F238E27FC236}">
              <a16:creationId xmlns:a16="http://schemas.microsoft.com/office/drawing/2014/main" id="{00000000-0008-0000-0E00-0000B3010000}"/>
            </a:ext>
          </a:extLst>
        </xdr:cNvPr>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137795</xdr:rowOff>
    </xdr:from>
    <xdr:to>
      <xdr:col>85</xdr:col>
      <xdr:colOff>177800</xdr:colOff>
      <xdr:row>35</xdr:row>
      <xdr:rowOff>67945</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52722</xdr:rowOff>
    </xdr:from>
    <xdr:ext cx="405111" cy="259045"/>
    <xdr:sp macro="" textlink="">
      <xdr:nvSpPr>
        <xdr:cNvPr id="443" name="【認定こども園・幼稚園・保育所】&#10;有形固定資産減価償却率該当値テキスト">
          <a:extLst>
            <a:ext uri="{FF2B5EF4-FFF2-40B4-BE49-F238E27FC236}">
              <a16:creationId xmlns:a16="http://schemas.microsoft.com/office/drawing/2014/main" id="{00000000-0008-0000-0E00-0000BB010000}"/>
            </a:ext>
          </a:extLst>
        </xdr:cNvPr>
        <xdr:cNvSpPr txBox="1"/>
      </xdr:nvSpPr>
      <xdr:spPr>
        <a:xfrm>
          <a:off x="16357600" y="5882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17145</xdr:rowOff>
    </xdr:from>
    <xdr:to>
      <xdr:col>85</xdr:col>
      <xdr:colOff>127000</xdr:colOff>
      <xdr:row>35</xdr:row>
      <xdr:rowOff>53340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5481300" y="60178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55880</xdr:rowOff>
    </xdr:from>
    <xdr:to>
      <xdr:col>76</xdr:col>
      <xdr:colOff>165100</xdr:colOff>
      <xdr:row>36</xdr:row>
      <xdr:rowOff>157480</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4541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36</xdr:row>
      <xdr:rowOff>106680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flipV="1">
          <a:off x="14592300" y="605409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80027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2557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2110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00000000-0008-0000-0E00-0000E8010000}"/>
            </a:ext>
          </a:extLst>
        </xdr:cNvPr>
        <xdr:cNvSpPr txBox="1"/>
      </xdr:nvSpPr>
      <xdr:spPr>
        <a:xfrm>
          <a:off x="22199600"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89916</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1323300" y="6947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39116</xdr:rowOff>
    </xdr:from>
    <xdr:to>
      <xdr:col>107</xdr:col>
      <xdr:colOff>101600</xdr:colOff>
      <xdr:row>40</xdr:row>
      <xdr:rowOff>140716</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0383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89916</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0434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00000000-0008-0000-0E00-0000ED010000}"/>
            </a:ext>
          </a:extLst>
        </xdr:cNvPr>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00000000-0008-0000-0E00-0000EE010000}"/>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a:extLst>
            <a:ext uri="{FF2B5EF4-FFF2-40B4-BE49-F238E27FC236}">
              <a16:creationId xmlns:a16="http://schemas.microsoft.com/office/drawing/2014/main" id="{00000000-0008-0000-0E00-00000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22" name="【学校施設】&#10;有形固定資産減価償却率最小値テキスト">
          <a:extLst>
            <a:ext uri="{FF2B5EF4-FFF2-40B4-BE49-F238E27FC236}">
              <a16:creationId xmlns:a16="http://schemas.microsoft.com/office/drawing/2014/main" id="{00000000-0008-0000-0E00-00000A020000}"/>
            </a:ext>
          </a:extLst>
        </xdr:cNvPr>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524" name="【学校施設】&#10;有形固定資産減価償却率最大値テキスト">
          <a:extLst>
            <a:ext uri="{FF2B5EF4-FFF2-40B4-BE49-F238E27FC236}">
              <a16:creationId xmlns:a16="http://schemas.microsoft.com/office/drawing/2014/main" id="{00000000-0008-0000-0E00-00000C020000}"/>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97807</xdr:rowOff>
    </xdr:from>
    <xdr:ext cx="405111" cy="259045"/>
    <xdr:sp macro="" textlink="">
      <xdr:nvSpPr>
        <xdr:cNvPr id="526" name="【学校施設】&#10;有形固定資産減価償却率平均値テキスト">
          <a:extLst>
            <a:ext uri="{FF2B5EF4-FFF2-40B4-BE49-F238E27FC236}">
              <a16:creationId xmlns:a16="http://schemas.microsoft.com/office/drawing/2014/main" id="{00000000-0008-0000-0E00-00000E020000}"/>
            </a:ext>
          </a:extLst>
        </xdr:cNvPr>
        <xdr:cNvSpPr txBox="1"/>
      </xdr:nvSpPr>
      <xdr:spPr>
        <a:xfrm>
          <a:off x="16357600" y="1021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166370</xdr:rowOff>
    </xdr:from>
    <xdr:to>
      <xdr:col>76</xdr:col>
      <xdr:colOff>165100</xdr:colOff>
      <xdr:row>62</xdr:row>
      <xdr:rowOff>96520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454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00000000-0008-0000-0E00-000018020000}"/>
            </a:ext>
          </a:extLst>
        </xdr:cNvPr>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160020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5481300" y="104851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91440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4592300" y="104851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541" name="n_1aveValue【学校施設】&#10;有形固定資産減価償却率">
          <a:extLst>
            <a:ext uri="{FF2B5EF4-FFF2-40B4-BE49-F238E27FC236}">
              <a16:creationId xmlns:a16="http://schemas.microsoft.com/office/drawing/2014/main" id="{00000000-0008-0000-0E00-00001D020000}"/>
            </a:ext>
          </a:extLst>
        </xdr:cNvPr>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542" name="n_2aveValue【学校施設】&#10;有形固定資産減価償却率">
          <a:extLst>
            <a:ext uri="{FF2B5EF4-FFF2-40B4-BE49-F238E27FC236}">
              <a16:creationId xmlns:a16="http://schemas.microsoft.com/office/drawing/2014/main" id="{00000000-0008-0000-0E00-00001E020000}"/>
            </a:ext>
          </a:extLst>
        </xdr:cNvPr>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543" name="n_1mainValue【学校施設】&#10;有形固定資産減価償却率">
          <a:extLst>
            <a:ext uri="{FF2B5EF4-FFF2-40B4-BE49-F238E27FC236}">
              <a16:creationId xmlns:a16="http://schemas.microsoft.com/office/drawing/2014/main" id="{00000000-0008-0000-0E00-00001F020000}"/>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158767</xdr:rowOff>
    </xdr:from>
    <xdr:ext cx="405111" cy="259045"/>
    <xdr:sp macro="" textlink="">
      <xdr:nvSpPr>
        <xdr:cNvPr id="544" name="n_2mainValue【学校施設】&#10;有形固定資産減価償却率">
          <a:extLst>
            <a:ext uri="{FF2B5EF4-FFF2-40B4-BE49-F238E27FC236}">
              <a16:creationId xmlns:a16="http://schemas.microsoft.com/office/drawing/2014/main" id="{00000000-0008-0000-0E00-000020020000}"/>
            </a:ext>
          </a:extLst>
        </xdr:cNvPr>
        <xdr:cNvSpPr txBox="1"/>
      </xdr:nvSpPr>
      <xdr:spPr>
        <a:xfrm>
          <a:off x="14389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a:extLst>
            <a:ext uri="{FF2B5EF4-FFF2-40B4-BE49-F238E27FC236}">
              <a16:creationId xmlns:a16="http://schemas.microsoft.com/office/drawing/2014/main" id="{00000000-0008-0000-0E00-00003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572" name="【学校施設】&#10;一人当たり面積最小値テキスト">
          <a:extLst>
            <a:ext uri="{FF2B5EF4-FFF2-40B4-BE49-F238E27FC236}">
              <a16:creationId xmlns:a16="http://schemas.microsoft.com/office/drawing/2014/main" id="{00000000-0008-0000-0E00-00003C020000}"/>
            </a:ext>
          </a:extLst>
        </xdr:cNvPr>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74" name="【学校施設】&#10;一人当たり面積最大値テキスト">
          <a:extLst>
            <a:ext uri="{FF2B5EF4-FFF2-40B4-BE49-F238E27FC236}">
              <a16:creationId xmlns:a16="http://schemas.microsoft.com/office/drawing/2014/main" id="{00000000-0008-0000-0E00-00003E020000}"/>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576" name="【学校施設】&#10;一人当たり面積平均値テキスト">
          <a:extLst>
            <a:ext uri="{FF2B5EF4-FFF2-40B4-BE49-F238E27FC236}">
              <a16:creationId xmlns:a16="http://schemas.microsoft.com/office/drawing/2014/main" id="{00000000-0008-0000-0E00-000040020000}"/>
            </a:ext>
          </a:extLst>
        </xdr:cNvPr>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107587</xdr:rowOff>
    </xdr:from>
    <xdr:to>
      <xdr:col>107</xdr:col>
      <xdr:colOff>101600</xdr:colOff>
      <xdr:row>60</xdr:row>
      <xdr:rowOff>37737</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0383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126637</xdr:rowOff>
    </xdr:from>
    <xdr:to>
      <xdr:col>116</xdr:col>
      <xdr:colOff>114300</xdr:colOff>
      <xdr:row>57</xdr:row>
      <xdr:rowOff>56787</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2110700" y="97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149514</xdr:rowOff>
    </xdr:from>
    <xdr:ext cx="469744" cy="259045"/>
    <xdr:sp macro="" textlink="">
      <xdr:nvSpPr>
        <xdr:cNvPr id="586" name="【学校施設】&#10;一人当たり面積該当値テキスト">
          <a:extLst>
            <a:ext uri="{FF2B5EF4-FFF2-40B4-BE49-F238E27FC236}">
              <a16:creationId xmlns:a16="http://schemas.microsoft.com/office/drawing/2014/main" id="{00000000-0008-0000-0E00-00004A020000}"/>
            </a:ext>
          </a:extLst>
        </xdr:cNvPr>
        <xdr:cNvSpPr txBox="1"/>
      </xdr:nvSpPr>
      <xdr:spPr>
        <a:xfrm>
          <a:off x="22199600" y="957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59690</xdr:rowOff>
    </xdr:from>
    <xdr:to>
      <xdr:col>112</xdr:col>
      <xdr:colOff>38100</xdr:colOff>
      <xdr:row>57</xdr:row>
      <xdr:rowOff>161290</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1272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5987</xdr:rowOff>
    </xdr:from>
    <xdr:to>
      <xdr:col>116</xdr:col>
      <xdr:colOff>63500</xdr:colOff>
      <xdr:row>57</xdr:row>
      <xdr:rowOff>110490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1323300" y="977863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53159</xdr:rowOff>
    </xdr:from>
    <xdr:to>
      <xdr:col>107</xdr:col>
      <xdr:colOff>101600</xdr:colOff>
      <xdr:row>57</xdr:row>
      <xdr:rowOff>154759</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0383500" y="982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103959</xdr:rowOff>
    </xdr:from>
    <xdr:to>
      <xdr:col>111</xdr:col>
      <xdr:colOff>177800</xdr:colOff>
      <xdr:row>57</xdr:row>
      <xdr:rowOff>110490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0434300" y="98766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591" name="n_1aveValue【学校施設】&#10;一人当たり面積">
          <a:extLst>
            <a:ext uri="{FF2B5EF4-FFF2-40B4-BE49-F238E27FC236}">
              <a16:creationId xmlns:a16="http://schemas.microsoft.com/office/drawing/2014/main" id="{00000000-0008-0000-0E00-00004F020000}"/>
            </a:ext>
          </a:extLst>
        </xdr:cNvPr>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28864</xdr:rowOff>
    </xdr:from>
    <xdr:ext cx="469744" cy="259045"/>
    <xdr:sp macro="" textlink="">
      <xdr:nvSpPr>
        <xdr:cNvPr id="592" name="n_2aveValue【学校施設】&#10;一人当たり面積">
          <a:extLst>
            <a:ext uri="{FF2B5EF4-FFF2-40B4-BE49-F238E27FC236}">
              <a16:creationId xmlns:a16="http://schemas.microsoft.com/office/drawing/2014/main" id="{00000000-0008-0000-0E00-000050020000}"/>
            </a:ext>
          </a:extLst>
        </xdr:cNvPr>
        <xdr:cNvSpPr txBox="1"/>
      </xdr:nvSpPr>
      <xdr:spPr>
        <a:xfrm>
          <a:off x="20199427" y="103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6367</xdr:rowOff>
    </xdr:from>
    <xdr:ext cx="469744" cy="259045"/>
    <xdr:sp macro="" textlink="">
      <xdr:nvSpPr>
        <xdr:cNvPr id="593" name="n_1mainValue【学校施設】&#10;一人当たり面積">
          <a:extLst>
            <a:ext uri="{FF2B5EF4-FFF2-40B4-BE49-F238E27FC236}">
              <a16:creationId xmlns:a16="http://schemas.microsoft.com/office/drawing/2014/main" id="{00000000-0008-0000-0E00-000051020000}"/>
            </a:ext>
          </a:extLst>
        </xdr:cNvPr>
        <xdr:cNvSpPr txBox="1"/>
      </xdr:nvSpPr>
      <xdr:spPr>
        <a:xfrm>
          <a:off x="21075727" y="960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171286</xdr:rowOff>
    </xdr:from>
    <xdr:ext cx="469744" cy="259045"/>
    <xdr:sp macro="" textlink="">
      <xdr:nvSpPr>
        <xdr:cNvPr id="594" name="n_2mainValue【学校施設】&#10;一人当たり面積">
          <a:extLst>
            <a:ext uri="{FF2B5EF4-FFF2-40B4-BE49-F238E27FC236}">
              <a16:creationId xmlns:a16="http://schemas.microsoft.com/office/drawing/2014/main" id="{00000000-0008-0000-0E00-000052020000}"/>
            </a:ext>
          </a:extLst>
        </xdr:cNvPr>
        <xdr:cNvSpPr txBox="1"/>
      </xdr:nvSpPr>
      <xdr:spPr>
        <a:xfrm>
          <a:off x="20199427" y="960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00000000-0008-0000-0E00-00006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620" name="【児童館】&#10;有形固定資産減価償却率最小値テキスト">
          <a:extLst>
            <a:ext uri="{FF2B5EF4-FFF2-40B4-BE49-F238E27FC236}">
              <a16:creationId xmlns:a16="http://schemas.microsoft.com/office/drawing/2014/main" id="{00000000-0008-0000-0E00-00006C020000}"/>
            </a:ext>
          </a:extLst>
        </xdr:cNvPr>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2" name="【児童館】&#10;有形固定資産減価償却率最大値テキスト">
          <a:extLst>
            <a:ext uri="{FF2B5EF4-FFF2-40B4-BE49-F238E27FC236}">
              <a16:creationId xmlns:a16="http://schemas.microsoft.com/office/drawing/2014/main" id="{00000000-0008-0000-0E00-00006E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624" name="【児童館】&#10;有形固定資産減価償却率平均値テキスト">
          <a:extLst>
            <a:ext uri="{FF2B5EF4-FFF2-40B4-BE49-F238E27FC236}">
              <a16:creationId xmlns:a16="http://schemas.microsoft.com/office/drawing/2014/main" id="{00000000-0008-0000-0E00-000070020000}"/>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71120</xdr:rowOff>
    </xdr:from>
    <xdr:to>
      <xdr:col>85</xdr:col>
      <xdr:colOff>177800</xdr:colOff>
      <xdr:row>87</xdr:row>
      <xdr:rowOff>1270</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62687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157497</xdr:rowOff>
    </xdr:from>
    <xdr:ext cx="405111" cy="259045"/>
    <xdr:sp macro="" textlink="">
      <xdr:nvSpPr>
        <xdr:cNvPr id="634" name="【児童館】&#10;有形固定資産減価償却率該当値テキスト">
          <a:extLst>
            <a:ext uri="{FF2B5EF4-FFF2-40B4-BE49-F238E27FC236}">
              <a16:creationId xmlns:a16="http://schemas.microsoft.com/office/drawing/2014/main" id="{00000000-0008-0000-0E00-00007A020000}"/>
            </a:ext>
          </a:extLst>
        </xdr:cNvPr>
        <xdr:cNvSpPr txBox="1"/>
      </xdr:nvSpPr>
      <xdr:spPr>
        <a:xfrm>
          <a:off x="16357600" y="1473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147320</xdr:rowOff>
    </xdr:from>
    <xdr:to>
      <xdr:col>81</xdr:col>
      <xdr:colOff>101600</xdr:colOff>
      <xdr:row>87</xdr:row>
      <xdr:rowOff>77470</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54305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121920</xdr:rowOff>
    </xdr:from>
    <xdr:to>
      <xdr:col>85</xdr:col>
      <xdr:colOff>127000</xdr:colOff>
      <xdr:row>87</xdr:row>
      <xdr:rowOff>26670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15481300" y="14866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160655</xdr:rowOff>
    </xdr:from>
    <xdr:to>
      <xdr:col>76</xdr:col>
      <xdr:colOff>165100</xdr:colOff>
      <xdr:row>86</xdr:row>
      <xdr:rowOff>90805</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4541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40005</xdr:rowOff>
    </xdr:from>
    <xdr:to>
      <xdr:col>81</xdr:col>
      <xdr:colOff>50800</xdr:colOff>
      <xdr:row>87</xdr:row>
      <xdr:rowOff>26670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4592300" y="1478470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639" name="n_1aveValue【児童館】&#10;有形固定資産減価償却率">
          <a:extLst>
            <a:ext uri="{FF2B5EF4-FFF2-40B4-BE49-F238E27FC236}">
              <a16:creationId xmlns:a16="http://schemas.microsoft.com/office/drawing/2014/main" id="{00000000-0008-0000-0E00-00007F02000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640" name="n_2aveValue【児童館】&#10;有形固定資産減価償却率">
          <a:extLst>
            <a:ext uri="{FF2B5EF4-FFF2-40B4-BE49-F238E27FC236}">
              <a16:creationId xmlns:a16="http://schemas.microsoft.com/office/drawing/2014/main" id="{00000000-0008-0000-0E00-000080020000}"/>
            </a:ext>
          </a:extLst>
        </xdr:cNvPr>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68597</xdr:rowOff>
    </xdr:from>
    <xdr:ext cx="405111" cy="259045"/>
    <xdr:sp macro="" textlink="">
      <xdr:nvSpPr>
        <xdr:cNvPr id="641" name="n_1mainValue【児童館】&#10;有形固定資産減価償却率">
          <a:extLst>
            <a:ext uri="{FF2B5EF4-FFF2-40B4-BE49-F238E27FC236}">
              <a16:creationId xmlns:a16="http://schemas.microsoft.com/office/drawing/2014/main" id="{00000000-0008-0000-0E00-000081020000}"/>
            </a:ext>
          </a:extLst>
        </xdr:cNvPr>
        <xdr:cNvSpPr txBox="1"/>
      </xdr:nvSpPr>
      <xdr:spPr>
        <a:xfrm>
          <a:off x="15266044" y="1498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81932</xdr:rowOff>
    </xdr:from>
    <xdr:ext cx="405111" cy="259045"/>
    <xdr:sp macro="" textlink="">
      <xdr:nvSpPr>
        <xdr:cNvPr id="642" name="n_2mainValue【児童館】&#10;有形固定資産減価償却率">
          <a:extLst>
            <a:ext uri="{FF2B5EF4-FFF2-40B4-BE49-F238E27FC236}">
              <a16:creationId xmlns:a16="http://schemas.microsoft.com/office/drawing/2014/main" id="{00000000-0008-0000-0E00-000082020000}"/>
            </a:ext>
          </a:extLst>
        </xdr:cNvPr>
        <xdr:cNvSpPr txBox="1"/>
      </xdr:nvSpPr>
      <xdr:spPr>
        <a:xfrm>
          <a:off x="14389744"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a:extLst>
            <a:ext uri="{FF2B5EF4-FFF2-40B4-BE49-F238E27FC236}">
              <a16:creationId xmlns:a16="http://schemas.microsoft.com/office/drawing/2014/main" id="{00000000-0008-0000-0E00-00009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67" name="【児童館】&#10;一人当たり面積最小値テキスト">
          <a:extLst>
            <a:ext uri="{FF2B5EF4-FFF2-40B4-BE49-F238E27FC236}">
              <a16:creationId xmlns:a16="http://schemas.microsoft.com/office/drawing/2014/main" id="{00000000-0008-0000-0E00-00009B020000}"/>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69" name="【児童館】&#10;一人当たり面積最大値テキスト">
          <a:extLst>
            <a:ext uri="{FF2B5EF4-FFF2-40B4-BE49-F238E27FC236}">
              <a16:creationId xmlns:a16="http://schemas.microsoft.com/office/drawing/2014/main" id="{00000000-0008-0000-0E00-00009D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71" name="【児童館】&#10;一人当たり面積平均値テキスト">
          <a:extLst>
            <a:ext uri="{FF2B5EF4-FFF2-40B4-BE49-F238E27FC236}">
              <a16:creationId xmlns:a16="http://schemas.microsoft.com/office/drawing/2014/main" id="{00000000-0008-0000-0E00-00009F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81" name="【児童館】&#10;一人当たり面積該当値テキスト">
          <a:extLst>
            <a:ext uri="{FF2B5EF4-FFF2-40B4-BE49-F238E27FC236}">
              <a16:creationId xmlns:a16="http://schemas.microsoft.com/office/drawing/2014/main" id="{00000000-0008-0000-0E00-0000A9020000}"/>
            </a:ext>
          </a:extLst>
        </xdr:cNvPr>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57150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20434300" y="1459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86" name="n_1aveValue【児童館】&#10;一人当たり面積">
          <a:extLst>
            <a:ext uri="{FF2B5EF4-FFF2-40B4-BE49-F238E27FC236}">
              <a16:creationId xmlns:a16="http://schemas.microsoft.com/office/drawing/2014/main" id="{00000000-0008-0000-0E00-0000AE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87" name="n_2aveValue【児童館】&#10;一人当たり面積">
          <a:extLst>
            <a:ext uri="{FF2B5EF4-FFF2-40B4-BE49-F238E27FC236}">
              <a16:creationId xmlns:a16="http://schemas.microsoft.com/office/drawing/2014/main" id="{00000000-0008-0000-0E00-0000AF020000}"/>
            </a:ext>
          </a:extLst>
        </xdr:cNvPr>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88" name="n_1mainValue【児童館】&#10;一人当たり面積">
          <a:extLst>
            <a:ext uri="{FF2B5EF4-FFF2-40B4-BE49-F238E27FC236}">
              <a16:creationId xmlns:a16="http://schemas.microsoft.com/office/drawing/2014/main" id="{00000000-0008-0000-0E00-0000B0020000}"/>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89" name="n_2mainValue【児童館】&#10;一人当たり面積">
          <a:extLst>
            <a:ext uri="{FF2B5EF4-FFF2-40B4-BE49-F238E27FC236}">
              <a16:creationId xmlns:a16="http://schemas.microsoft.com/office/drawing/2014/main" id="{00000000-0008-0000-0E00-0000B102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a:extLst>
            <a:ext uri="{FF2B5EF4-FFF2-40B4-BE49-F238E27FC236}">
              <a16:creationId xmlns:a16="http://schemas.microsoft.com/office/drawing/2014/main" id="{00000000-0008-0000-0E00-0000C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719" name="【公民館】&#10;有形固定資産減価償却率最小値テキスト">
          <a:extLst>
            <a:ext uri="{FF2B5EF4-FFF2-40B4-BE49-F238E27FC236}">
              <a16:creationId xmlns:a16="http://schemas.microsoft.com/office/drawing/2014/main" id="{00000000-0008-0000-0E00-0000CF020000}"/>
            </a:ext>
          </a:extLst>
        </xdr:cNvPr>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721" name="【公民館】&#10;有形固定資産減価償却率最大値テキスト">
          <a:extLst>
            <a:ext uri="{FF2B5EF4-FFF2-40B4-BE49-F238E27FC236}">
              <a16:creationId xmlns:a16="http://schemas.microsoft.com/office/drawing/2014/main" id="{00000000-0008-0000-0E00-0000D1020000}"/>
            </a:ext>
          </a:extLst>
        </xdr:cNvPr>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723" name="【公民館】&#10;有形固定資産減価償却率平均値テキスト">
          <a:extLst>
            <a:ext uri="{FF2B5EF4-FFF2-40B4-BE49-F238E27FC236}">
              <a16:creationId xmlns:a16="http://schemas.microsoft.com/office/drawing/2014/main" id="{00000000-0008-0000-0E00-0000D3020000}"/>
            </a:ext>
          </a:extLst>
        </xdr:cNvPr>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19686</xdr:rowOff>
    </xdr:from>
    <xdr:to>
      <xdr:col>76</xdr:col>
      <xdr:colOff>165100</xdr:colOff>
      <xdr:row>105</xdr:row>
      <xdr:rowOff>121286</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454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153988</xdr:rowOff>
    </xdr:from>
    <xdr:to>
      <xdr:col>85</xdr:col>
      <xdr:colOff>177800</xdr:colOff>
      <xdr:row>103</xdr:row>
      <xdr:rowOff>84138</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6268700" y="176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5415</xdr:rowOff>
    </xdr:from>
    <xdr:ext cx="405111" cy="259045"/>
    <xdr:sp macro="" textlink="">
      <xdr:nvSpPr>
        <xdr:cNvPr id="733" name="【公民館】&#10;有形固定資産減価償却率該当値テキスト">
          <a:extLst>
            <a:ext uri="{FF2B5EF4-FFF2-40B4-BE49-F238E27FC236}">
              <a16:creationId xmlns:a16="http://schemas.microsoft.com/office/drawing/2014/main" id="{00000000-0008-0000-0E00-0000DD020000}"/>
            </a:ext>
          </a:extLst>
        </xdr:cNvPr>
        <xdr:cNvSpPr txBox="1"/>
      </xdr:nvSpPr>
      <xdr:spPr>
        <a:xfrm>
          <a:off x="16357600" y="17493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31114</xdr:rowOff>
    </xdr:from>
    <xdr:to>
      <xdr:col>81</xdr:col>
      <xdr:colOff>101600</xdr:colOff>
      <xdr:row>103</xdr:row>
      <xdr:rowOff>132714</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5430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33338</xdr:rowOff>
    </xdr:from>
    <xdr:to>
      <xdr:col>85</xdr:col>
      <xdr:colOff>127000</xdr:colOff>
      <xdr:row>103</xdr:row>
      <xdr:rowOff>81914</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15481300" y="17692688"/>
          <a:ext cx="838200" cy="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79693</xdr:rowOff>
    </xdr:from>
    <xdr:to>
      <xdr:col>76</xdr:col>
      <xdr:colOff>165100</xdr:colOff>
      <xdr:row>104</xdr:row>
      <xdr:rowOff>9843</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4541500" y="177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81914</xdr:rowOff>
    </xdr:from>
    <xdr:to>
      <xdr:col>81</xdr:col>
      <xdr:colOff>50800</xdr:colOff>
      <xdr:row>103</xdr:row>
      <xdr:rowOff>130493</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4592300" y="17741264"/>
          <a:ext cx="889000" cy="4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92409</xdr:rowOff>
    </xdr:from>
    <xdr:ext cx="405111" cy="259045"/>
    <xdr:sp macro="" textlink="">
      <xdr:nvSpPr>
        <xdr:cNvPr id="738" name="n_1aveValue【公民館】&#10;有形固定資産減価償却率">
          <a:extLst>
            <a:ext uri="{FF2B5EF4-FFF2-40B4-BE49-F238E27FC236}">
              <a16:creationId xmlns:a16="http://schemas.microsoft.com/office/drawing/2014/main" id="{00000000-0008-0000-0E00-0000E2020000}"/>
            </a:ext>
          </a:extLst>
        </xdr:cNvPr>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739" name="n_2aveValue【公民館】&#10;有形固定資産減価償却率">
          <a:extLst>
            <a:ext uri="{FF2B5EF4-FFF2-40B4-BE49-F238E27FC236}">
              <a16:creationId xmlns:a16="http://schemas.microsoft.com/office/drawing/2014/main" id="{00000000-0008-0000-0E00-0000E3020000}"/>
            </a:ext>
          </a:extLst>
        </xdr:cNvPr>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149241</xdr:rowOff>
    </xdr:from>
    <xdr:ext cx="405111" cy="259045"/>
    <xdr:sp macro="" textlink="">
      <xdr:nvSpPr>
        <xdr:cNvPr id="740" name="n_1mainValue【公民館】&#10;有形固定資産減価償却率">
          <a:extLst>
            <a:ext uri="{FF2B5EF4-FFF2-40B4-BE49-F238E27FC236}">
              <a16:creationId xmlns:a16="http://schemas.microsoft.com/office/drawing/2014/main" id="{00000000-0008-0000-0E00-0000E4020000}"/>
            </a:ext>
          </a:extLst>
        </xdr:cNvPr>
        <xdr:cNvSpPr txBox="1"/>
      </xdr:nvSpPr>
      <xdr:spPr>
        <a:xfrm>
          <a:off x="15266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26370</xdr:rowOff>
    </xdr:from>
    <xdr:ext cx="405111" cy="259045"/>
    <xdr:sp macro="" textlink="">
      <xdr:nvSpPr>
        <xdr:cNvPr id="741" name="n_2mainValue【公民館】&#10;有形固定資産減価償却率">
          <a:extLst>
            <a:ext uri="{FF2B5EF4-FFF2-40B4-BE49-F238E27FC236}">
              <a16:creationId xmlns:a16="http://schemas.microsoft.com/office/drawing/2014/main" id="{00000000-0008-0000-0E00-0000E5020000}"/>
            </a:ext>
          </a:extLst>
        </xdr:cNvPr>
        <xdr:cNvSpPr txBox="1"/>
      </xdr:nvSpPr>
      <xdr:spPr>
        <a:xfrm>
          <a:off x="14389744" y="1751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a:extLst>
            <a:ext uri="{FF2B5EF4-FFF2-40B4-BE49-F238E27FC236}">
              <a16:creationId xmlns:a16="http://schemas.microsoft.com/office/drawing/2014/main" id="{00000000-0008-0000-0E00-0000F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66" name="【公民館】&#10;一人当たり面積最小値テキスト">
          <a:extLst>
            <a:ext uri="{FF2B5EF4-FFF2-40B4-BE49-F238E27FC236}">
              <a16:creationId xmlns:a16="http://schemas.microsoft.com/office/drawing/2014/main" id="{00000000-0008-0000-0E00-0000FE02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768" name="【公民館】&#10;一人当たり面積最大値テキスト">
          <a:extLst>
            <a:ext uri="{FF2B5EF4-FFF2-40B4-BE49-F238E27FC236}">
              <a16:creationId xmlns:a16="http://schemas.microsoft.com/office/drawing/2014/main" id="{00000000-0008-0000-0E00-000000030000}"/>
            </a:ext>
          </a:extLst>
        </xdr:cNvPr>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770" name="【公民館】&#10;一人当たり面積平均値テキスト">
          <a:extLst>
            <a:ext uri="{FF2B5EF4-FFF2-40B4-BE49-F238E27FC236}">
              <a16:creationId xmlns:a16="http://schemas.microsoft.com/office/drawing/2014/main" id="{00000000-0008-0000-0E00-000002030000}"/>
            </a:ext>
          </a:extLst>
        </xdr:cNvPr>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78739</xdr:rowOff>
    </xdr:from>
    <xdr:to>
      <xdr:col>107</xdr:col>
      <xdr:colOff>101600</xdr:colOff>
      <xdr:row>105</xdr:row>
      <xdr:rowOff>8889</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20383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25400</xdr:rowOff>
    </xdr:from>
    <xdr:to>
      <xdr:col>116</xdr:col>
      <xdr:colOff>114300</xdr:colOff>
      <xdr:row>102</xdr:row>
      <xdr:rowOff>127000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22110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48277</xdr:rowOff>
    </xdr:from>
    <xdr:ext cx="469744" cy="259045"/>
    <xdr:sp macro="" textlink="">
      <xdr:nvSpPr>
        <xdr:cNvPr id="780" name="【公民館】&#10;一人当たり面積該当値テキスト">
          <a:extLst>
            <a:ext uri="{FF2B5EF4-FFF2-40B4-BE49-F238E27FC236}">
              <a16:creationId xmlns:a16="http://schemas.microsoft.com/office/drawing/2014/main" id="{00000000-0008-0000-0E00-00000C030000}"/>
            </a:ext>
          </a:extLst>
        </xdr:cNvPr>
        <xdr:cNvSpPr txBox="1"/>
      </xdr:nvSpPr>
      <xdr:spPr>
        <a:xfrm>
          <a:off x="22199600"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25400</xdr:rowOff>
    </xdr:from>
    <xdr:to>
      <xdr:col>112</xdr:col>
      <xdr:colOff>38100</xdr:colOff>
      <xdr:row>102</xdr:row>
      <xdr:rowOff>127000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2127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76200</xdr:rowOff>
    </xdr:from>
    <xdr:to>
      <xdr:col>116</xdr:col>
      <xdr:colOff>63500</xdr:colOff>
      <xdr:row>102</xdr:row>
      <xdr:rowOff>76200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21323300" y="1756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33020</xdr:rowOff>
    </xdr:from>
    <xdr:to>
      <xdr:col>107</xdr:col>
      <xdr:colOff>101600</xdr:colOff>
      <xdr:row>102</xdr:row>
      <xdr:rowOff>134620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20383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76200</xdr:rowOff>
    </xdr:from>
    <xdr:to>
      <xdr:col>111</xdr:col>
      <xdr:colOff>177800</xdr:colOff>
      <xdr:row>102</xdr:row>
      <xdr:rowOff>83820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20434300" y="1756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85" name="n_1aveValue【公民館】&#10;一人当たり面積">
          <a:extLst>
            <a:ext uri="{FF2B5EF4-FFF2-40B4-BE49-F238E27FC236}">
              <a16:creationId xmlns:a16="http://schemas.microsoft.com/office/drawing/2014/main" id="{00000000-0008-0000-0E00-000011030000}"/>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xdr:rowOff>
    </xdr:from>
    <xdr:ext cx="469744" cy="259045"/>
    <xdr:sp macro="" textlink="">
      <xdr:nvSpPr>
        <xdr:cNvPr id="786" name="n_2aveValue【公民館】&#10;一人当たり面積">
          <a:extLst>
            <a:ext uri="{FF2B5EF4-FFF2-40B4-BE49-F238E27FC236}">
              <a16:creationId xmlns:a16="http://schemas.microsoft.com/office/drawing/2014/main" id="{00000000-0008-0000-0E00-000012030000}"/>
            </a:ext>
          </a:extLst>
        </xdr:cNvPr>
        <xdr:cNvSpPr txBox="1"/>
      </xdr:nvSpPr>
      <xdr:spPr>
        <a:xfrm>
          <a:off x="20199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143527</xdr:rowOff>
    </xdr:from>
    <xdr:ext cx="469744" cy="259045"/>
    <xdr:sp macro="" textlink="">
      <xdr:nvSpPr>
        <xdr:cNvPr id="787" name="n_1mainValue【公民館】&#10;一人当たり面積">
          <a:extLst>
            <a:ext uri="{FF2B5EF4-FFF2-40B4-BE49-F238E27FC236}">
              <a16:creationId xmlns:a16="http://schemas.microsoft.com/office/drawing/2014/main" id="{00000000-0008-0000-0E00-000013030000}"/>
            </a:ext>
          </a:extLst>
        </xdr:cNvPr>
        <xdr:cNvSpPr txBox="1"/>
      </xdr:nvSpPr>
      <xdr:spPr>
        <a:xfrm>
          <a:off x="210757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151147</xdr:rowOff>
    </xdr:from>
    <xdr:ext cx="469744" cy="259045"/>
    <xdr:sp macro="" textlink="">
      <xdr:nvSpPr>
        <xdr:cNvPr id="788" name="n_2mainValue【公民館】&#10;一人当たり面積">
          <a:extLst>
            <a:ext uri="{FF2B5EF4-FFF2-40B4-BE49-F238E27FC236}">
              <a16:creationId xmlns:a16="http://schemas.microsoft.com/office/drawing/2014/main" id="{00000000-0008-0000-0E00-000014030000}"/>
            </a:ext>
          </a:extLst>
        </xdr:cNvPr>
        <xdr:cNvSpPr txBox="1"/>
      </xdr:nvSpPr>
      <xdr:spPr>
        <a:xfrm>
          <a:off x="201994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類似団体内平均値と比較し、有形固定資産減価償却率が高くなっているのは、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公営住宅</a:t>
          </a:r>
          <a:r>
            <a:rPr lang="en-US"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認定こども園・幼稚園・保育所</a:t>
          </a:r>
          <a:r>
            <a:rPr lang="en-US"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の項目</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については、６割の施設が耐用年数を過ぎており、今後、公営住宅長寿命化計画に沿って対策を講じていく。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耐用年数を過ぎて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おり、残りの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耐用年数を迎えようとしている施設である。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は霧島市保健福祉施設民営化実施計画等に基づき、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関係各課と連携を図りながら幼稚園・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あり方の検討を行う。</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建設されてから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年以上経過しており、今後の運営、管理について関係各課と連携を図り検討していく。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126,368
125,815
603.18
63,190,063
61,377,106
1,505,368
33,932,119
58,998,395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85470</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152763</xdr:rowOff>
    </xdr:from>
    <xdr:to>
      <xdr:col>15</xdr:col>
      <xdr:colOff>101600</xdr:colOff>
      <xdr:row>39</xdr:row>
      <xdr:rowOff>82913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74040</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80" name="n_2mainValue【図書館】&#10;有形固定資産減価償却率">
          <a:extLst>
            <a:ext uri="{FF2B5EF4-FFF2-40B4-BE49-F238E27FC236}">
              <a16:creationId xmlns:a16="http://schemas.microsoft.com/office/drawing/2014/main" id="{00000000-0008-0000-0F00-000050000000}"/>
            </a:ext>
          </a:extLst>
        </xdr:cNvPr>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680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4" name="n_1aveValue【図書館】&#10;一人当たり面積">
          <a:extLst>
            <a:ext uri="{FF2B5EF4-FFF2-40B4-BE49-F238E27FC236}">
              <a16:creationId xmlns:a16="http://schemas.microsoft.com/office/drawing/2014/main" id="{00000000-0008-0000-0F00-000072000000}"/>
            </a:ext>
          </a:extLst>
        </xdr:cNvPr>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55335</xdr:rowOff>
    </xdr:from>
    <xdr:to>
      <xdr:col>46</xdr:col>
      <xdr:colOff>38100</xdr:colOff>
      <xdr:row>39</xdr:row>
      <xdr:rowOff>156935</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8699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2012</xdr:rowOff>
    </xdr:from>
    <xdr:ext cx="469744" cy="259045"/>
    <xdr:sp macro="" textlink="">
      <xdr:nvSpPr>
        <xdr:cNvPr id="116" name="n_2aveValue【図書館】&#10;一人当たり面積">
          <a:extLst>
            <a:ext uri="{FF2B5EF4-FFF2-40B4-BE49-F238E27FC236}">
              <a16:creationId xmlns:a16="http://schemas.microsoft.com/office/drawing/2014/main" id="{00000000-0008-0000-0F00-000074000000}"/>
            </a:ext>
          </a:extLst>
        </xdr:cNvPr>
        <xdr:cNvSpPr txBox="1"/>
      </xdr:nvSpPr>
      <xdr:spPr>
        <a:xfrm>
          <a:off x="8515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169635</xdr:rowOff>
    </xdr:from>
    <xdr:to>
      <xdr:col>55</xdr:col>
      <xdr:colOff>50800</xdr:colOff>
      <xdr:row>42</xdr:row>
      <xdr:rowOff>99785</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104267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84562</xdr:rowOff>
    </xdr:from>
    <xdr:ext cx="469744" cy="259045"/>
    <xdr:sp macro="" textlink="">
      <xdr:nvSpPr>
        <xdr:cNvPr id="123" name="【図書館】&#10;一人当たり面積該当値テキスト">
          <a:extLst>
            <a:ext uri="{FF2B5EF4-FFF2-40B4-BE49-F238E27FC236}">
              <a16:creationId xmlns:a16="http://schemas.microsoft.com/office/drawing/2014/main" id="{00000000-0008-0000-0F00-00007B000000}"/>
            </a:ext>
          </a:extLst>
        </xdr:cNvPr>
        <xdr:cNvSpPr txBox="1"/>
      </xdr:nvSpPr>
      <xdr:spPr>
        <a:xfrm>
          <a:off x="10515600" y="71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169635</xdr:rowOff>
    </xdr:from>
    <xdr:to>
      <xdr:col>50</xdr:col>
      <xdr:colOff>165100</xdr:colOff>
      <xdr:row>42</xdr:row>
      <xdr:rowOff>99785</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9588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48985</xdr:rowOff>
    </xdr:from>
    <xdr:to>
      <xdr:col>55</xdr:col>
      <xdr:colOff>0</xdr:colOff>
      <xdr:row>42</xdr:row>
      <xdr:rowOff>48985</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9639300" y="7249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169635</xdr:rowOff>
    </xdr:from>
    <xdr:to>
      <xdr:col>46</xdr:col>
      <xdr:colOff>38100</xdr:colOff>
      <xdr:row>42</xdr:row>
      <xdr:rowOff>99785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8699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48985</xdr:rowOff>
    </xdr:from>
    <xdr:to>
      <xdr:col>50</xdr:col>
      <xdr:colOff>114300</xdr:colOff>
      <xdr:row>42</xdr:row>
      <xdr:rowOff>48985</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8750300" y="724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90912</xdr:rowOff>
    </xdr:from>
    <xdr:ext cx="469744" cy="259045"/>
    <xdr:sp macro="" textlink="">
      <xdr:nvSpPr>
        <xdr:cNvPr id="128" name="n_1mainValue【図書館】&#10;一人当たり面積">
          <a:extLst>
            <a:ext uri="{FF2B5EF4-FFF2-40B4-BE49-F238E27FC236}">
              <a16:creationId xmlns:a16="http://schemas.microsoft.com/office/drawing/2014/main" id="{00000000-0008-0000-0F00-000080000000}"/>
            </a:ext>
          </a:extLst>
        </xdr:cNvPr>
        <xdr:cNvSpPr txBox="1"/>
      </xdr:nvSpPr>
      <xdr:spPr>
        <a:xfrm>
          <a:off x="93917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90912</xdr:rowOff>
    </xdr:from>
    <xdr:ext cx="469744" cy="259045"/>
    <xdr:sp macro="" textlink="">
      <xdr:nvSpPr>
        <xdr:cNvPr id="129" name="n_2mainValue【図書館】&#10;一人当たり面積">
          <a:extLst>
            <a:ext uri="{FF2B5EF4-FFF2-40B4-BE49-F238E27FC236}">
              <a16:creationId xmlns:a16="http://schemas.microsoft.com/office/drawing/2014/main" id="{00000000-0008-0000-0F00-000081000000}"/>
            </a:ext>
          </a:extLst>
        </xdr:cNvPr>
        <xdr:cNvSpPr txBox="1"/>
      </xdr:nvSpPr>
      <xdr:spPr>
        <a:xfrm>
          <a:off x="85154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a:extLst>
            <a:ext uri="{FF2B5EF4-FFF2-40B4-BE49-F238E27FC236}">
              <a16:creationId xmlns:a16="http://schemas.microsoft.com/office/drawing/2014/main" id="{00000000-0008-0000-0F00-00009C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a:extLst>
            <a:ext uri="{FF2B5EF4-FFF2-40B4-BE49-F238E27FC236}">
              <a16:creationId xmlns:a16="http://schemas.microsoft.com/office/drawing/2014/main" id="{00000000-0008-0000-0F00-00009E000000}"/>
            </a:ext>
          </a:extLst>
        </xdr:cNvPr>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id="{00000000-0008-0000-0F00-0000A0000000}"/>
            </a:ext>
          </a:extLst>
        </xdr:cNvPr>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95811</xdr:rowOff>
    </xdr:from>
    <xdr:ext cx="405111" cy="259045"/>
    <xdr:sp macro="" textlink="">
      <xdr:nvSpPr>
        <xdr:cNvPr id="163" name="n_1aveValue【体育館・プール】&#10;有形固定資産減価償却率">
          <a:extLst>
            <a:ext uri="{FF2B5EF4-FFF2-40B4-BE49-F238E27FC236}">
              <a16:creationId xmlns:a16="http://schemas.microsoft.com/office/drawing/2014/main" id="{00000000-0008-0000-0F00-0000A3000000}"/>
            </a:ext>
          </a:extLst>
        </xdr:cNvPr>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71318</xdr:rowOff>
    </xdr:from>
    <xdr:ext cx="405111" cy="259045"/>
    <xdr:sp macro="" textlink="">
      <xdr:nvSpPr>
        <xdr:cNvPr id="165" name="n_2aveValue【体育館・プール】&#10;有形固定資産減価償却率">
          <a:extLst>
            <a:ext uri="{FF2B5EF4-FFF2-40B4-BE49-F238E27FC236}">
              <a16:creationId xmlns:a16="http://schemas.microsoft.com/office/drawing/2014/main" id="{00000000-0008-0000-0F00-0000A5000000}"/>
            </a:ext>
          </a:extLst>
        </xdr:cNvPr>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66766</xdr:rowOff>
    </xdr:from>
    <xdr:to>
      <xdr:col>24</xdr:col>
      <xdr:colOff>114300</xdr:colOff>
      <xdr:row>57</xdr:row>
      <xdr:rowOff>168366</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45847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89643</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F00-0000AC000000}"/>
            </a:ext>
          </a:extLst>
        </xdr:cNvPr>
        <xdr:cNvSpPr txBox="1"/>
      </xdr:nvSpPr>
      <xdr:spPr>
        <a:xfrm>
          <a:off x="4673600" y="969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102688</xdr:rowOff>
    </xdr:from>
    <xdr:to>
      <xdr:col>20</xdr:col>
      <xdr:colOff>38100</xdr:colOff>
      <xdr:row>58</xdr:row>
      <xdr:rowOff>32838</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3746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117566</xdr:rowOff>
    </xdr:from>
    <xdr:to>
      <xdr:col>24</xdr:col>
      <xdr:colOff>63500</xdr:colOff>
      <xdr:row>57</xdr:row>
      <xdr:rowOff>153488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3797300" y="98902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138612</xdr:rowOff>
    </xdr:from>
    <xdr:to>
      <xdr:col>15</xdr:col>
      <xdr:colOff>101600</xdr:colOff>
      <xdr:row>58</xdr:row>
      <xdr:rowOff>68762</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2857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153488</xdr:rowOff>
    </xdr:from>
    <xdr:to>
      <xdr:col>19</xdr:col>
      <xdr:colOff>177800</xdr:colOff>
      <xdr:row>58</xdr:row>
      <xdr:rowOff>17962</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2908300" y="99261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49365</xdr:rowOff>
    </xdr:from>
    <xdr:ext cx="405111" cy="259045"/>
    <xdr:sp macro="" textlink="">
      <xdr:nvSpPr>
        <xdr:cNvPr id="177" name="n_1main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35820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85289</xdr:rowOff>
    </xdr:from>
    <xdr:ext cx="405111" cy="259045"/>
    <xdr:sp macro="" textlink="">
      <xdr:nvSpPr>
        <xdr:cNvPr id="178" name="n_2main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2705744" y="968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00000000-0008-0000-0F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a:extLst>
            <a:ext uri="{FF2B5EF4-FFF2-40B4-BE49-F238E27FC236}">
              <a16:creationId xmlns:a16="http://schemas.microsoft.com/office/drawing/2014/main" id="{00000000-0008-0000-0F00-0000C9000000}"/>
            </a:ext>
          </a:extLst>
        </xdr:cNvPr>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a:extLst>
            <a:ext uri="{FF2B5EF4-FFF2-40B4-BE49-F238E27FC236}">
              <a16:creationId xmlns:a16="http://schemas.microsoft.com/office/drawing/2014/main" id="{00000000-0008-0000-0F00-0000CB000000}"/>
            </a:ext>
          </a:extLst>
        </xdr:cNvPr>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205" name="【体育館・プール】&#10;一人当たり面積平均値テキスト">
          <a:extLst>
            <a:ext uri="{FF2B5EF4-FFF2-40B4-BE49-F238E27FC236}">
              <a16:creationId xmlns:a16="http://schemas.microsoft.com/office/drawing/2014/main" id="{00000000-0008-0000-0F00-0000CD000000}"/>
            </a:ext>
          </a:extLst>
        </xdr:cNvPr>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46753</xdr:rowOff>
    </xdr:from>
    <xdr:ext cx="469744" cy="259045"/>
    <xdr:sp macro="" textlink="">
      <xdr:nvSpPr>
        <xdr:cNvPr id="208" name="n_1aveValue【体育館・プール】&#10;一人当たり面積">
          <a:extLst>
            <a:ext uri="{FF2B5EF4-FFF2-40B4-BE49-F238E27FC236}">
              <a16:creationId xmlns:a16="http://schemas.microsoft.com/office/drawing/2014/main" id="{00000000-0008-0000-0F00-0000D0000000}"/>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148082</xdr:rowOff>
    </xdr:from>
    <xdr:to>
      <xdr:col>46</xdr:col>
      <xdr:colOff>38100</xdr:colOff>
      <xdr:row>60</xdr:row>
      <xdr:rowOff>78232</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8699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94759</xdr:rowOff>
    </xdr:from>
    <xdr:ext cx="469744" cy="259045"/>
    <xdr:sp macro="" textlink="">
      <xdr:nvSpPr>
        <xdr:cNvPr id="210" name="n_2aveValue【体育館・プール】&#10;一人当たり面積">
          <a:extLst>
            <a:ext uri="{FF2B5EF4-FFF2-40B4-BE49-F238E27FC236}">
              <a16:creationId xmlns:a16="http://schemas.microsoft.com/office/drawing/2014/main" id="{00000000-0008-0000-0F00-0000D2000000}"/>
            </a:ext>
          </a:extLst>
        </xdr:cNvPr>
        <xdr:cNvSpPr txBox="1"/>
      </xdr:nvSpPr>
      <xdr:spPr>
        <a:xfrm>
          <a:off x="85154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81788</xdr:rowOff>
    </xdr:from>
    <xdr:to>
      <xdr:col>55</xdr:col>
      <xdr:colOff>50800</xdr:colOff>
      <xdr:row>61</xdr:row>
      <xdr:rowOff>11938</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104267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104665</xdr:rowOff>
    </xdr:from>
    <xdr:ext cx="469744" cy="259045"/>
    <xdr:sp macro="" textlink="">
      <xdr:nvSpPr>
        <xdr:cNvPr id="217" name="【体育館・プール】&#10;一人当たり面積該当値テキスト">
          <a:extLst>
            <a:ext uri="{FF2B5EF4-FFF2-40B4-BE49-F238E27FC236}">
              <a16:creationId xmlns:a16="http://schemas.microsoft.com/office/drawing/2014/main" id="{00000000-0008-0000-0F00-0000D9000000}"/>
            </a:ext>
          </a:extLst>
        </xdr:cNvPr>
        <xdr:cNvSpPr txBox="1"/>
      </xdr:nvSpPr>
      <xdr:spPr>
        <a:xfrm>
          <a:off x="10515600" y="1022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118364</xdr:rowOff>
    </xdr:from>
    <xdr:to>
      <xdr:col>50</xdr:col>
      <xdr:colOff>165100</xdr:colOff>
      <xdr:row>61</xdr:row>
      <xdr:rowOff>48514</xdr:rowOff>
    </xdr:to>
    <xdr:sp macro="" textlink="">
      <xdr:nvSpPr>
        <xdr:cNvPr id="218" name="楕円 217">
          <a:extLst>
            <a:ext uri="{FF2B5EF4-FFF2-40B4-BE49-F238E27FC236}">
              <a16:creationId xmlns:a16="http://schemas.microsoft.com/office/drawing/2014/main" id="{00000000-0008-0000-0F00-0000DA000000}"/>
            </a:ext>
          </a:extLst>
        </xdr:cNvPr>
        <xdr:cNvSpPr/>
      </xdr:nvSpPr>
      <xdr:spPr>
        <a:xfrm>
          <a:off x="9588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132588</xdr:rowOff>
    </xdr:from>
    <xdr:to>
      <xdr:col>55</xdr:col>
      <xdr:colOff>0</xdr:colOff>
      <xdr:row>60</xdr:row>
      <xdr:rowOff>169164</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flipV="1">
          <a:off x="9639300" y="104195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81788</xdr:rowOff>
    </xdr:from>
    <xdr:to>
      <xdr:col>46</xdr:col>
      <xdr:colOff>38100</xdr:colOff>
      <xdr:row>61</xdr:row>
      <xdr:rowOff>11938</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8699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132588</xdr:rowOff>
    </xdr:from>
    <xdr:to>
      <xdr:col>50</xdr:col>
      <xdr:colOff>114300</xdr:colOff>
      <xdr:row>60</xdr:row>
      <xdr:rowOff>169164</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8750300" y="10419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39641</xdr:rowOff>
    </xdr:from>
    <xdr:ext cx="469744" cy="259045"/>
    <xdr:sp macro="" textlink="">
      <xdr:nvSpPr>
        <xdr:cNvPr id="222" name="n_1mainValue【体育館・プール】&#10;一人当たり面積">
          <a:extLst>
            <a:ext uri="{FF2B5EF4-FFF2-40B4-BE49-F238E27FC236}">
              <a16:creationId xmlns:a16="http://schemas.microsoft.com/office/drawing/2014/main" id="{00000000-0008-0000-0F00-0000DE000000}"/>
            </a:ext>
          </a:extLst>
        </xdr:cNvPr>
        <xdr:cNvSpPr txBox="1"/>
      </xdr:nvSpPr>
      <xdr:spPr>
        <a:xfrm>
          <a:off x="9391727" y="104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23" name="n_2mainValue【体育館・プール】&#10;一人当たり面積">
          <a:extLst>
            <a:ext uri="{FF2B5EF4-FFF2-40B4-BE49-F238E27FC236}">
              <a16:creationId xmlns:a16="http://schemas.microsoft.com/office/drawing/2014/main" id="{00000000-0008-0000-0F00-0000DF000000}"/>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a:extLst>
            <a:ext uri="{FF2B5EF4-FFF2-40B4-BE49-F238E27FC236}">
              <a16:creationId xmlns:a16="http://schemas.microsoft.com/office/drawing/2014/main" id="{00000000-0008-0000-0F00-0000F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a:extLst>
            <a:ext uri="{FF2B5EF4-FFF2-40B4-BE49-F238E27FC236}">
              <a16:creationId xmlns:a16="http://schemas.microsoft.com/office/drawing/2014/main" id="{00000000-0008-0000-0F00-0000FB000000}"/>
            </a:ext>
          </a:extLst>
        </xdr:cNvPr>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a:extLst>
            <a:ext uri="{FF2B5EF4-FFF2-40B4-BE49-F238E27FC236}">
              <a16:creationId xmlns:a16="http://schemas.microsoft.com/office/drawing/2014/main" id="{00000000-0008-0000-0F00-0000FD000000}"/>
            </a:ext>
          </a:extLst>
        </xdr:cNvPr>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55" name="【福祉施設】&#10;有形固定資産減価償却率平均値テキスト">
          <a:extLst>
            <a:ext uri="{FF2B5EF4-FFF2-40B4-BE49-F238E27FC236}">
              <a16:creationId xmlns:a16="http://schemas.microsoft.com/office/drawing/2014/main" id="{00000000-0008-0000-0F00-0000FF000000}"/>
            </a:ext>
          </a:extLst>
        </xdr:cNvPr>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80027</xdr:rowOff>
    </xdr:from>
    <xdr:ext cx="405111" cy="259045"/>
    <xdr:sp macro="" textlink="">
      <xdr:nvSpPr>
        <xdr:cNvPr id="258" name="n_1aveValue【福祉施設】&#10;有形固定資産減価償却率">
          <a:extLst>
            <a:ext uri="{FF2B5EF4-FFF2-40B4-BE49-F238E27FC236}">
              <a16:creationId xmlns:a16="http://schemas.microsoft.com/office/drawing/2014/main" id="{00000000-0008-0000-0F00-000002010000}"/>
            </a:ext>
          </a:extLst>
        </xdr:cNvPr>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57513</xdr:rowOff>
    </xdr:from>
    <xdr:to>
      <xdr:col>15</xdr:col>
      <xdr:colOff>101600</xdr:colOff>
      <xdr:row>83</xdr:row>
      <xdr:rowOff>159113</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2857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150240</xdr:rowOff>
    </xdr:from>
    <xdr:ext cx="405111" cy="259045"/>
    <xdr:sp macro="" textlink="">
      <xdr:nvSpPr>
        <xdr:cNvPr id="260" name="n_2aveValue【福祉施設】&#10;有形固定資産減価償却率">
          <a:extLst>
            <a:ext uri="{FF2B5EF4-FFF2-40B4-BE49-F238E27FC236}">
              <a16:creationId xmlns:a16="http://schemas.microsoft.com/office/drawing/2014/main" id="{00000000-0008-0000-0F00-000004010000}"/>
            </a:ext>
          </a:extLst>
        </xdr:cNvPr>
        <xdr:cNvSpPr txBox="1"/>
      </xdr:nvSpPr>
      <xdr:spPr>
        <a:xfrm>
          <a:off x="2705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xdr:rowOff>
    </xdr:from>
    <xdr:to>
      <xdr:col>24</xdr:col>
      <xdr:colOff>114300</xdr:colOff>
      <xdr:row>80</xdr:row>
      <xdr:rowOff>108494</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4584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29771</xdr:rowOff>
    </xdr:from>
    <xdr:ext cx="405111" cy="259045"/>
    <xdr:sp macro="" textlink="">
      <xdr:nvSpPr>
        <xdr:cNvPr id="267" name="【福祉施設】&#10;有形固定資産減価償却率該当値テキスト">
          <a:extLst>
            <a:ext uri="{FF2B5EF4-FFF2-40B4-BE49-F238E27FC236}">
              <a16:creationId xmlns:a16="http://schemas.microsoft.com/office/drawing/2014/main" id="{00000000-0008-0000-0F00-00000B010000}"/>
            </a:ext>
          </a:extLst>
        </xdr:cNvPr>
        <xdr:cNvSpPr txBox="1"/>
      </xdr:nvSpPr>
      <xdr:spPr>
        <a:xfrm>
          <a:off x="4673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52614</xdr:rowOff>
    </xdr:from>
    <xdr:to>
      <xdr:col>20</xdr:col>
      <xdr:colOff>38100</xdr:colOff>
      <xdr:row>80</xdr:row>
      <xdr:rowOff>154214</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3746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57694</xdr:rowOff>
    </xdr:from>
    <xdr:to>
      <xdr:col>24</xdr:col>
      <xdr:colOff>63500</xdr:colOff>
      <xdr:row>80</xdr:row>
      <xdr:rowOff>103414</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3797300" y="137736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121194</xdr:rowOff>
    </xdr:from>
    <xdr:to>
      <xdr:col>15</xdr:col>
      <xdr:colOff>101600</xdr:colOff>
      <xdr:row>81</xdr:row>
      <xdr:rowOff>51344</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2857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103414</xdr:rowOff>
    </xdr:from>
    <xdr:to>
      <xdr:col>19</xdr:col>
      <xdr:colOff>177800</xdr:colOff>
      <xdr:row>81</xdr:row>
      <xdr:rowOff>544</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2908300" y="138194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170741</xdr:rowOff>
    </xdr:from>
    <xdr:ext cx="405111" cy="259045"/>
    <xdr:sp macro="" textlink="">
      <xdr:nvSpPr>
        <xdr:cNvPr id="272" name="n_1mainValue【福祉施設】&#10;有形固定資産減価償却率">
          <a:extLst>
            <a:ext uri="{FF2B5EF4-FFF2-40B4-BE49-F238E27FC236}">
              <a16:creationId xmlns:a16="http://schemas.microsoft.com/office/drawing/2014/main" id="{00000000-0008-0000-0F00-000010010000}"/>
            </a:ext>
          </a:extLst>
        </xdr:cNvPr>
        <xdr:cNvSpPr txBox="1"/>
      </xdr:nvSpPr>
      <xdr:spPr>
        <a:xfrm>
          <a:off x="3582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67871</xdr:rowOff>
    </xdr:from>
    <xdr:ext cx="405111" cy="259045"/>
    <xdr:sp macro="" textlink="">
      <xdr:nvSpPr>
        <xdr:cNvPr id="273" name="n_2mainValue【福祉施設】&#10;有形固定資産減価償却率">
          <a:extLst>
            <a:ext uri="{FF2B5EF4-FFF2-40B4-BE49-F238E27FC236}">
              <a16:creationId xmlns:a16="http://schemas.microsoft.com/office/drawing/2014/main" id="{00000000-0008-0000-0F00-000011010000}"/>
            </a:ext>
          </a:extLst>
        </xdr:cNvPr>
        <xdr:cNvSpPr txBox="1"/>
      </xdr:nvSpPr>
      <xdr:spPr>
        <a:xfrm>
          <a:off x="2705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a:extLst>
            <a:ext uri="{FF2B5EF4-FFF2-40B4-BE49-F238E27FC236}">
              <a16:creationId xmlns:a16="http://schemas.microsoft.com/office/drawing/2014/main" id="{00000000-0008-0000-0F00-00002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a:extLst>
            <a:ext uri="{FF2B5EF4-FFF2-40B4-BE49-F238E27FC236}">
              <a16:creationId xmlns:a16="http://schemas.microsoft.com/office/drawing/2014/main" id="{00000000-0008-0000-0F00-00002C010000}"/>
            </a:ext>
          </a:extLst>
        </xdr:cNvPr>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a:extLst>
            <a:ext uri="{FF2B5EF4-FFF2-40B4-BE49-F238E27FC236}">
              <a16:creationId xmlns:a16="http://schemas.microsoft.com/office/drawing/2014/main" id="{00000000-0008-0000-0F00-00002E010000}"/>
            </a:ext>
          </a:extLst>
        </xdr:cNvPr>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116313</xdr:rowOff>
    </xdr:from>
    <xdr:ext cx="469744" cy="259045"/>
    <xdr:sp macro="" textlink="">
      <xdr:nvSpPr>
        <xdr:cNvPr id="304" name="【福祉施設】&#10;一人当たり面積平均値テキスト">
          <a:extLst>
            <a:ext uri="{FF2B5EF4-FFF2-40B4-BE49-F238E27FC236}">
              <a16:creationId xmlns:a16="http://schemas.microsoft.com/office/drawing/2014/main" id="{00000000-0008-0000-0F00-000030010000}"/>
            </a:ext>
          </a:extLst>
        </xdr:cNvPr>
        <xdr:cNvSpPr txBox="1"/>
      </xdr:nvSpPr>
      <xdr:spPr>
        <a:xfrm>
          <a:off x="10515600" y="1383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56441</xdr:rowOff>
    </xdr:from>
    <xdr:ext cx="469744" cy="259045"/>
    <xdr:sp macro="" textlink="">
      <xdr:nvSpPr>
        <xdr:cNvPr id="307" name="n_1aveValue【福祉施設】&#10;一人当たり面積">
          <a:extLst>
            <a:ext uri="{FF2B5EF4-FFF2-40B4-BE49-F238E27FC236}">
              <a16:creationId xmlns:a16="http://schemas.microsoft.com/office/drawing/2014/main" id="{00000000-0008-0000-0F00-000033010000}"/>
            </a:ext>
          </a:extLst>
        </xdr:cNvPr>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80</xdr:row>
      <xdr:rowOff>101600</xdr:rowOff>
    </xdr:from>
    <xdr:to>
      <xdr:col>46</xdr:col>
      <xdr:colOff>38100</xdr:colOff>
      <xdr:row>81</xdr:row>
      <xdr:rowOff>31750</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8699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79</xdr:row>
      <xdr:rowOff>48277</xdr:rowOff>
    </xdr:from>
    <xdr:ext cx="469744" cy="259045"/>
    <xdr:sp macro="" textlink="">
      <xdr:nvSpPr>
        <xdr:cNvPr id="309" name="n_2aveValue【福祉施設】&#10;一人当たり面積">
          <a:extLst>
            <a:ext uri="{FF2B5EF4-FFF2-40B4-BE49-F238E27FC236}">
              <a16:creationId xmlns:a16="http://schemas.microsoft.com/office/drawing/2014/main" id="{00000000-0008-0000-0F00-000035010000}"/>
            </a:ext>
          </a:extLst>
        </xdr:cNvPr>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28121</xdr:rowOff>
    </xdr:from>
    <xdr:to>
      <xdr:col>55</xdr:col>
      <xdr:colOff>50800</xdr:colOff>
      <xdr:row>83</xdr:row>
      <xdr:rowOff>129721</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0426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6548</xdr:rowOff>
    </xdr:from>
    <xdr:ext cx="469744" cy="259045"/>
    <xdr:sp macro="" textlink="">
      <xdr:nvSpPr>
        <xdr:cNvPr id="316" name="【福祉施設】&#10;一人当たり面積該当値テキスト">
          <a:extLst>
            <a:ext uri="{FF2B5EF4-FFF2-40B4-BE49-F238E27FC236}">
              <a16:creationId xmlns:a16="http://schemas.microsoft.com/office/drawing/2014/main" id="{00000000-0008-0000-0F00-00003C010000}"/>
            </a:ext>
          </a:extLst>
        </xdr:cNvPr>
        <xdr:cNvSpPr txBox="1"/>
      </xdr:nvSpPr>
      <xdr:spPr>
        <a:xfrm>
          <a:off x="10515600"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958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78921</xdr:rowOff>
    </xdr:from>
    <xdr:to>
      <xdr:col>55</xdr:col>
      <xdr:colOff>0</xdr:colOff>
      <xdr:row>83</xdr:row>
      <xdr:rowOff>95250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9639300" y="143092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95250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8750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21" name="n_1mainValue【福祉施設】&#10;一人当たり面積">
          <a:extLst>
            <a:ext uri="{FF2B5EF4-FFF2-40B4-BE49-F238E27FC236}">
              <a16:creationId xmlns:a16="http://schemas.microsoft.com/office/drawing/2014/main" id="{00000000-0008-0000-0F00-000041010000}"/>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22" name="n_2mainValue【福祉施設】&#10;一人当たり面積">
          <a:extLst>
            <a:ext uri="{FF2B5EF4-FFF2-40B4-BE49-F238E27FC236}">
              <a16:creationId xmlns:a16="http://schemas.microsoft.com/office/drawing/2014/main" id="{00000000-0008-0000-0F00-000042010000}"/>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00000000-0008-0000-0F00-00005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46" name="【市民会館】&#10;有形固定資産減価償却率最小値テキスト">
          <a:extLst>
            <a:ext uri="{FF2B5EF4-FFF2-40B4-BE49-F238E27FC236}">
              <a16:creationId xmlns:a16="http://schemas.microsoft.com/office/drawing/2014/main" id="{00000000-0008-0000-0F00-00005A010000}"/>
            </a:ext>
          </a:extLst>
        </xdr:cNvPr>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48" name="【市民会館】&#10;有形固定資産減価償却率最大値テキスト">
          <a:extLst>
            <a:ext uri="{FF2B5EF4-FFF2-40B4-BE49-F238E27FC236}">
              <a16:creationId xmlns:a16="http://schemas.microsoft.com/office/drawing/2014/main" id="{00000000-0008-0000-0F00-00005C010000}"/>
            </a:ext>
          </a:extLst>
        </xdr:cNvPr>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00000000-0008-0000-0F00-00005E010000}"/>
            </a:ext>
          </a:extLst>
        </xdr:cNvPr>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159529</xdr:rowOff>
    </xdr:from>
    <xdr:ext cx="405111" cy="259045"/>
    <xdr:sp macro="" textlink="">
      <xdr:nvSpPr>
        <xdr:cNvPr id="353" name="n_1aveValue【市民会館】&#10;有形固定資産減価償却率">
          <a:extLst>
            <a:ext uri="{FF2B5EF4-FFF2-40B4-BE49-F238E27FC236}">
              <a16:creationId xmlns:a16="http://schemas.microsoft.com/office/drawing/2014/main" id="{00000000-0008-0000-0F00-000061010000}"/>
            </a:ext>
          </a:extLst>
        </xdr:cNvPr>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121413</xdr:rowOff>
    </xdr:from>
    <xdr:to>
      <xdr:col>15</xdr:col>
      <xdr:colOff>101600</xdr:colOff>
      <xdr:row>104</xdr:row>
      <xdr:rowOff>51563</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2857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68090</xdr:rowOff>
    </xdr:from>
    <xdr:ext cx="405111" cy="259045"/>
    <xdr:sp macro="" textlink="">
      <xdr:nvSpPr>
        <xdr:cNvPr id="355" name="n_2aveValue【市民会館】&#10;有形固定資産減価償却率">
          <a:extLst>
            <a:ext uri="{FF2B5EF4-FFF2-40B4-BE49-F238E27FC236}">
              <a16:creationId xmlns:a16="http://schemas.microsoft.com/office/drawing/2014/main" id="{00000000-0008-0000-0F00-000063010000}"/>
            </a:ext>
          </a:extLst>
        </xdr:cNvPr>
        <xdr:cNvSpPr txBox="1"/>
      </xdr:nvSpPr>
      <xdr:spPr>
        <a:xfrm>
          <a:off x="2705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4584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134638</xdr:rowOff>
    </xdr:from>
    <xdr:ext cx="405111" cy="259045"/>
    <xdr:sp macro="" textlink="">
      <xdr:nvSpPr>
        <xdr:cNvPr id="362" name="【市民会館】&#10;有形固定資産減価償却率該当値テキスト">
          <a:extLst>
            <a:ext uri="{FF2B5EF4-FFF2-40B4-BE49-F238E27FC236}">
              <a16:creationId xmlns:a16="http://schemas.microsoft.com/office/drawing/2014/main" id="{00000000-0008-0000-0F00-00006A010000}"/>
            </a:ext>
          </a:extLst>
        </xdr:cNvPr>
        <xdr:cNvSpPr txBox="1"/>
      </xdr:nvSpPr>
      <xdr:spPr>
        <a:xfrm>
          <a:off x="4673600" y="1813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91694</xdr:rowOff>
    </xdr:from>
    <xdr:to>
      <xdr:col>20</xdr:col>
      <xdr:colOff>38100</xdr:colOff>
      <xdr:row>107</xdr:row>
      <xdr:rowOff>21844</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3746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99061</xdr:rowOff>
    </xdr:from>
    <xdr:to>
      <xdr:col>24</xdr:col>
      <xdr:colOff>63500</xdr:colOff>
      <xdr:row>106</xdr:row>
      <xdr:rowOff>142494</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3797300" y="18272761"/>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93980</xdr:rowOff>
    </xdr:from>
    <xdr:to>
      <xdr:col>15</xdr:col>
      <xdr:colOff>101600</xdr:colOff>
      <xdr:row>107</xdr:row>
      <xdr:rowOff>24130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2857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142494</xdr:rowOff>
    </xdr:from>
    <xdr:to>
      <xdr:col>19</xdr:col>
      <xdr:colOff>177800</xdr:colOff>
      <xdr:row>106</xdr:row>
      <xdr:rowOff>144780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2908300" y="18316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12971</xdr:rowOff>
    </xdr:from>
    <xdr:ext cx="405111" cy="259045"/>
    <xdr:sp macro="" textlink="">
      <xdr:nvSpPr>
        <xdr:cNvPr id="367" name="n_1mainValue【市民会館】&#10;有形固定資産減価償却率">
          <a:extLst>
            <a:ext uri="{FF2B5EF4-FFF2-40B4-BE49-F238E27FC236}">
              <a16:creationId xmlns:a16="http://schemas.microsoft.com/office/drawing/2014/main" id="{00000000-0008-0000-0F00-00006F010000}"/>
            </a:ext>
          </a:extLst>
        </xdr:cNvPr>
        <xdr:cNvSpPr txBox="1"/>
      </xdr:nvSpPr>
      <xdr:spPr>
        <a:xfrm>
          <a:off x="3582044"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15257</xdr:rowOff>
    </xdr:from>
    <xdr:ext cx="405111" cy="259045"/>
    <xdr:sp macro="" textlink="">
      <xdr:nvSpPr>
        <xdr:cNvPr id="368" name="n_2mainValue【市民会館】&#10;有形固定資産減価償却率">
          <a:extLst>
            <a:ext uri="{FF2B5EF4-FFF2-40B4-BE49-F238E27FC236}">
              <a16:creationId xmlns:a16="http://schemas.microsoft.com/office/drawing/2014/main" id="{00000000-0008-0000-0F00-000070010000}"/>
            </a:ext>
          </a:extLst>
        </xdr:cNvPr>
        <xdr:cNvSpPr txBox="1"/>
      </xdr:nvSpPr>
      <xdr:spPr>
        <a:xfrm>
          <a:off x="2705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00000000-0008-0000-0F00-00008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102326</xdr:rowOff>
    </xdr:from>
    <xdr:to>
      <xdr:col>54</xdr:col>
      <xdr:colOff>189865</xdr:colOff>
      <xdr:row>107</xdr:row>
      <xdr:rowOff>123552</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10476865" y="1724732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127379</xdr:rowOff>
    </xdr:from>
    <xdr:ext cx="469744" cy="259045"/>
    <xdr:sp macro="" textlink="">
      <xdr:nvSpPr>
        <xdr:cNvPr id="395" name="【市民会館】&#10;一人当たり面積最小値テキスト">
          <a:extLst>
            <a:ext uri="{FF2B5EF4-FFF2-40B4-BE49-F238E27FC236}">
              <a16:creationId xmlns:a16="http://schemas.microsoft.com/office/drawing/2014/main" id="{00000000-0008-0000-0F00-00008B010000}"/>
            </a:ext>
          </a:extLst>
        </xdr:cNvPr>
        <xdr:cNvSpPr txBox="1"/>
      </xdr:nvSpPr>
      <xdr:spPr>
        <a:xfrm>
          <a:off x="10515600" y="1847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123552</xdr:rowOff>
    </xdr:from>
    <xdr:to>
      <xdr:col>55</xdr:col>
      <xdr:colOff>88900</xdr:colOff>
      <xdr:row>107</xdr:row>
      <xdr:rowOff>123552</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0388600" y="1846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49003</xdr:rowOff>
    </xdr:from>
    <xdr:ext cx="469744" cy="259045"/>
    <xdr:sp macro="" textlink="">
      <xdr:nvSpPr>
        <xdr:cNvPr id="397" name="【市民会館】&#10;一人当たり面積最大値テキスト">
          <a:extLst>
            <a:ext uri="{FF2B5EF4-FFF2-40B4-BE49-F238E27FC236}">
              <a16:creationId xmlns:a16="http://schemas.microsoft.com/office/drawing/2014/main" id="{00000000-0008-0000-0F00-00008D010000}"/>
            </a:ext>
          </a:extLst>
        </xdr:cNvPr>
        <xdr:cNvSpPr txBox="1"/>
      </xdr:nvSpPr>
      <xdr:spPr>
        <a:xfrm>
          <a:off x="10515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102326</xdr:rowOff>
    </xdr:from>
    <xdr:to>
      <xdr:col>55</xdr:col>
      <xdr:colOff>88900</xdr:colOff>
      <xdr:row>100</xdr:row>
      <xdr:rowOff>102326</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0388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7456</xdr:rowOff>
    </xdr:from>
    <xdr:ext cx="469744" cy="259045"/>
    <xdr:sp macro="" textlink="">
      <xdr:nvSpPr>
        <xdr:cNvPr id="399" name="【市民会館】&#10;一人当たり面積平均値テキスト">
          <a:extLst>
            <a:ext uri="{FF2B5EF4-FFF2-40B4-BE49-F238E27FC236}">
              <a16:creationId xmlns:a16="http://schemas.microsoft.com/office/drawing/2014/main" id="{00000000-0008-0000-0F00-00008F010000}"/>
            </a:ext>
          </a:extLst>
        </xdr:cNvPr>
        <xdr:cNvSpPr txBox="1"/>
      </xdr:nvSpPr>
      <xdr:spPr>
        <a:xfrm>
          <a:off x="105156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156029</xdr:rowOff>
    </xdr:from>
    <xdr:to>
      <xdr:col>55</xdr:col>
      <xdr:colOff>50800</xdr:colOff>
      <xdr:row>105</xdr:row>
      <xdr:rowOff>86179</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0426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123371</xdr:rowOff>
    </xdr:from>
    <xdr:to>
      <xdr:col>50</xdr:col>
      <xdr:colOff>165100</xdr:colOff>
      <xdr:row>105</xdr:row>
      <xdr:rowOff>53521</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9588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70048</xdr:rowOff>
    </xdr:from>
    <xdr:ext cx="469744" cy="259045"/>
    <xdr:sp macro="" textlink="">
      <xdr:nvSpPr>
        <xdr:cNvPr id="402" name="n_1aveValue【市民会館】&#10;一人当たり面積">
          <a:extLst>
            <a:ext uri="{FF2B5EF4-FFF2-40B4-BE49-F238E27FC236}">
              <a16:creationId xmlns:a16="http://schemas.microsoft.com/office/drawing/2014/main" id="{00000000-0008-0000-0F00-000092010000}"/>
            </a:ext>
          </a:extLst>
        </xdr:cNvPr>
        <xdr:cNvSpPr txBox="1"/>
      </xdr:nvSpPr>
      <xdr:spPr>
        <a:xfrm>
          <a:off x="93917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31931</xdr:rowOff>
    </xdr:from>
    <xdr:to>
      <xdr:col>46</xdr:col>
      <xdr:colOff>38100</xdr:colOff>
      <xdr:row>104</xdr:row>
      <xdr:rowOff>133531</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8699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150058</xdr:rowOff>
    </xdr:from>
    <xdr:ext cx="469744" cy="259045"/>
    <xdr:sp macro="" textlink="">
      <xdr:nvSpPr>
        <xdr:cNvPr id="404" name="n_2aveValue【市民会館】&#10;一人当たり面積">
          <a:extLst>
            <a:ext uri="{FF2B5EF4-FFF2-40B4-BE49-F238E27FC236}">
              <a16:creationId xmlns:a16="http://schemas.microsoft.com/office/drawing/2014/main" id="{00000000-0008-0000-0F00-000094010000}"/>
            </a:ext>
          </a:extLst>
        </xdr:cNvPr>
        <xdr:cNvSpPr txBox="1"/>
      </xdr:nvSpPr>
      <xdr:spPr>
        <a:xfrm>
          <a:off x="8515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146066</xdr:rowOff>
    </xdr:from>
    <xdr:ext cx="469744" cy="259045"/>
    <xdr:sp macro="" textlink="">
      <xdr:nvSpPr>
        <xdr:cNvPr id="411" name="【市民会館】&#10;一人当たり面積該当値テキスト">
          <a:extLst>
            <a:ext uri="{FF2B5EF4-FFF2-40B4-BE49-F238E27FC236}">
              <a16:creationId xmlns:a16="http://schemas.microsoft.com/office/drawing/2014/main" id="{00000000-0008-0000-0F00-00009B010000}"/>
            </a:ext>
          </a:extLst>
        </xdr:cNvPr>
        <xdr:cNvSpPr txBox="1"/>
      </xdr:nvSpPr>
      <xdr:spPr>
        <a:xfrm>
          <a:off x="10515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110489</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9639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98879</xdr:rowOff>
    </xdr:from>
    <xdr:to>
      <xdr:col>46</xdr:col>
      <xdr:colOff>38100</xdr:colOff>
      <xdr:row>108</xdr:row>
      <xdr:rowOff>29029</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8699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149679</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8750300" y="184556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152416</xdr:rowOff>
    </xdr:from>
    <xdr:ext cx="469744" cy="259045"/>
    <xdr:sp macro="" textlink="">
      <xdr:nvSpPr>
        <xdr:cNvPr id="416" name="n_1mainValue【市民会館】&#10;一人当たり面積">
          <a:extLst>
            <a:ext uri="{FF2B5EF4-FFF2-40B4-BE49-F238E27FC236}">
              <a16:creationId xmlns:a16="http://schemas.microsoft.com/office/drawing/2014/main" id="{00000000-0008-0000-0F00-0000A0010000}"/>
            </a:ext>
          </a:extLst>
        </xdr:cNvPr>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20156</xdr:rowOff>
    </xdr:from>
    <xdr:ext cx="469744" cy="259045"/>
    <xdr:sp macro="" textlink="">
      <xdr:nvSpPr>
        <xdr:cNvPr id="417" name="n_2mainValue【市民会館】&#10;一人当たり面積">
          <a:extLst>
            <a:ext uri="{FF2B5EF4-FFF2-40B4-BE49-F238E27FC236}">
              <a16:creationId xmlns:a16="http://schemas.microsoft.com/office/drawing/2014/main" id="{00000000-0008-0000-0F00-0000A1010000}"/>
            </a:ext>
          </a:extLst>
        </xdr:cNvPr>
        <xdr:cNvSpPr txBox="1"/>
      </xdr:nvSpPr>
      <xdr:spPr>
        <a:xfrm>
          <a:off x="8515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a:extLst>
            <a:ext uri="{FF2B5EF4-FFF2-40B4-BE49-F238E27FC236}">
              <a16:creationId xmlns:a16="http://schemas.microsoft.com/office/drawing/2014/main" id="{00000000-0008-0000-0F00-0000B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3" name="【一般廃棄物処理施設】&#10;有形固定資産減価償却率最小値テキスト">
          <a:extLst>
            <a:ext uri="{FF2B5EF4-FFF2-40B4-BE49-F238E27FC236}">
              <a16:creationId xmlns:a16="http://schemas.microsoft.com/office/drawing/2014/main" id="{00000000-0008-0000-0F00-0000BB010000}"/>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45" name="【一般廃棄物処理施設】&#10;有形固定資産減価償却率最大値テキスト">
          <a:extLst>
            <a:ext uri="{FF2B5EF4-FFF2-40B4-BE49-F238E27FC236}">
              <a16:creationId xmlns:a16="http://schemas.microsoft.com/office/drawing/2014/main" id="{00000000-0008-0000-0F00-0000BD010000}"/>
            </a:ext>
          </a:extLst>
        </xdr:cNvPr>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95902</xdr:rowOff>
    </xdr:from>
    <xdr:ext cx="405111" cy="259045"/>
    <xdr:sp macro="" textlink="">
      <xdr:nvSpPr>
        <xdr:cNvPr id="447" name="【一般廃棄物処理施設】&#10;有形固定資産減価償却率平均値テキスト">
          <a:extLst>
            <a:ext uri="{FF2B5EF4-FFF2-40B4-BE49-F238E27FC236}">
              <a16:creationId xmlns:a16="http://schemas.microsoft.com/office/drawing/2014/main" id="{00000000-0008-0000-0F00-0000BF010000}"/>
            </a:ext>
          </a:extLst>
        </xdr:cNvPr>
        <xdr:cNvSpPr txBox="1"/>
      </xdr:nvSpPr>
      <xdr:spPr>
        <a:xfrm>
          <a:off x="16357600" y="609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48277</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8255</xdr:rowOff>
    </xdr:from>
    <xdr:to>
      <xdr:col>76</xdr:col>
      <xdr:colOff>165100</xdr:colOff>
      <xdr:row>36</xdr:row>
      <xdr:rowOff>109855</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4541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126382</xdr:rowOff>
    </xdr:from>
    <xdr:ext cx="405111" cy="259045"/>
    <xdr:sp macro="" textlink="">
      <xdr:nvSpPr>
        <xdr:cNvPr id="452" name="n_2ave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74930</xdr:rowOff>
    </xdr:from>
    <xdr:to>
      <xdr:col>85</xdr:col>
      <xdr:colOff>177800</xdr:colOff>
      <xdr:row>41</xdr:row>
      <xdr:rowOff>5080</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6268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53357</xdr:rowOff>
    </xdr:from>
    <xdr:ext cx="405111" cy="259045"/>
    <xdr:sp macro="" textlink="">
      <xdr:nvSpPr>
        <xdr:cNvPr id="459" name="【一般廃棄物処理施設】&#10;有形固定資産減価償却率該当値テキスト">
          <a:extLst>
            <a:ext uri="{FF2B5EF4-FFF2-40B4-BE49-F238E27FC236}">
              <a16:creationId xmlns:a16="http://schemas.microsoft.com/office/drawing/2014/main" id="{00000000-0008-0000-0F00-0000CB010000}"/>
            </a:ext>
          </a:extLst>
        </xdr:cNvPr>
        <xdr:cNvSpPr txBox="1"/>
      </xdr:nvSpPr>
      <xdr:spPr>
        <a:xfrm>
          <a:off x="16357600"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126365</xdr:rowOff>
    </xdr:from>
    <xdr:to>
      <xdr:col>81</xdr:col>
      <xdr:colOff>101600</xdr:colOff>
      <xdr:row>41</xdr:row>
      <xdr:rowOff>56515</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5430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125730</xdr:rowOff>
    </xdr:from>
    <xdr:to>
      <xdr:col>85</xdr:col>
      <xdr:colOff>127000</xdr:colOff>
      <xdr:row>41</xdr:row>
      <xdr:rowOff>5715</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5481300" y="69837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4445</xdr:rowOff>
    </xdr:from>
    <xdr:to>
      <xdr:col>76</xdr:col>
      <xdr:colOff>165100</xdr:colOff>
      <xdr:row>41</xdr:row>
      <xdr:rowOff>106045</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4541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5715</xdr:rowOff>
    </xdr:from>
    <xdr:to>
      <xdr:col>81</xdr:col>
      <xdr:colOff>50800</xdr:colOff>
      <xdr:row>41</xdr:row>
      <xdr:rowOff>55245</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4592300" y="70351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47642</xdr:rowOff>
    </xdr:from>
    <xdr:ext cx="405111" cy="259045"/>
    <xdr:sp macro="" textlink="">
      <xdr:nvSpPr>
        <xdr:cNvPr id="464" name="n_1mainValue【一般廃棄物処理施設】&#10;有形固定資産減価償却率">
          <a:extLst>
            <a:ext uri="{FF2B5EF4-FFF2-40B4-BE49-F238E27FC236}">
              <a16:creationId xmlns:a16="http://schemas.microsoft.com/office/drawing/2014/main" id="{00000000-0008-0000-0F00-0000D0010000}"/>
            </a:ext>
          </a:extLst>
        </xdr:cNvPr>
        <xdr:cNvSpPr txBox="1"/>
      </xdr:nvSpPr>
      <xdr:spPr>
        <a:xfrm>
          <a:off x="152660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97172</xdr:rowOff>
    </xdr:from>
    <xdr:ext cx="405111" cy="259045"/>
    <xdr:sp macro="" textlink="">
      <xdr:nvSpPr>
        <xdr:cNvPr id="465" name="n_2mainValue【一般廃棄物処理施設】&#10;有形固定資産減価償却率">
          <a:extLst>
            <a:ext uri="{FF2B5EF4-FFF2-40B4-BE49-F238E27FC236}">
              <a16:creationId xmlns:a16="http://schemas.microsoft.com/office/drawing/2014/main" id="{00000000-0008-0000-0F00-0000D1010000}"/>
            </a:ext>
          </a:extLst>
        </xdr:cNvPr>
        <xdr:cNvSpPr txBox="1"/>
      </xdr:nvSpPr>
      <xdr:spPr>
        <a:xfrm>
          <a:off x="143897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8" name="【一般廃棄物処理施設】&#10;一人当たり有形固定資産（償却資産）額グラフ枠">
          <a:extLst>
            <a:ext uri="{FF2B5EF4-FFF2-40B4-BE49-F238E27FC236}">
              <a16:creationId xmlns:a16="http://schemas.microsoft.com/office/drawing/2014/main" id="{00000000-0008-0000-0F00-0000E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90" name="【一般廃棄物処理施設】&#10;一人当たり有形固定資産（償却資産）額最小値テキスト">
          <a:extLst>
            <a:ext uri="{FF2B5EF4-FFF2-40B4-BE49-F238E27FC236}">
              <a16:creationId xmlns:a16="http://schemas.microsoft.com/office/drawing/2014/main" id="{00000000-0008-0000-0F00-0000EA010000}"/>
            </a:ext>
          </a:extLst>
        </xdr:cNvPr>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92" name="【一般廃棄物処理施設】&#10;一人当たり有形固定資産（償却資産）額最大値テキスト">
          <a:extLst>
            <a:ext uri="{FF2B5EF4-FFF2-40B4-BE49-F238E27FC236}">
              <a16:creationId xmlns:a16="http://schemas.microsoft.com/office/drawing/2014/main" id="{00000000-0008-0000-0F00-0000EC010000}"/>
            </a:ext>
          </a:extLst>
        </xdr:cNvPr>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85813</xdr:rowOff>
    </xdr:from>
    <xdr:ext cx="534377" cy="259045"/>
    <xdr:sp macro="" textlink="">
      <xdr:nvSpPr>
        <xdr:cNvPr id="494" name="【一般廃棄物処理施設】&#10;一人当たり有形固定資産（償却資産）額平均値テキスト">
          <a:extLst>
            <a:ext uri="{FF2B5EF4-FFF2-40B4-BE49-F238E27FC236}">
              <a16:creationId xmlns:a16="http://schemas.microsoft.com/office/drawing/2014/main" id="{00000000-0008-0000-0F00-0000EE010000}"/>
            </a:ext>
          </a:extLst>
        </xdr:cNvPr>
        <xdr:cNvSpPr txBox="1"/>
      </xdr:nvSpPr>
      <xdr:spPr>
        <a:xfrm>
          <a:off x="22199600" y="642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49420</xdr:rowOff>
    </xdr:from>
    <xdr:ext cx="534377" cy="259045"/>
    <xdr:sp macro="" textlink="">
      <xdr:nvSpPr>
        <xdr:cNvPr id="497" name="n_1ave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17011</xdr:rowOff>
    </xdr:from>
    <xdr:to>
      <xdr:col>107</xdr:col>
      <xdr:colOff>101600</xdr:colOff>
      <xdr:row>38</xdr:row>
      <xdr:rowOff>118611</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20383500" y="653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135137</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20167111" y="63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105555</xdr:rowOff>
    </xdr:from>
    <xdr:to>
      <xdr:col>116</xdr:col>
      <xdr:colOff>114300</xdr:colOff>
      <xdr:row>42</xdr:row>
      <xdr:rowOff>35705</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22110700" y="71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20482</xdr:rowOff>
    </xdr:from>
    <xdr:ext cx="469744" cy="259045"/>
    <xdr:sp macro="" textlink="">
      <xdr:nvSpPr>
        <xdr:cNvPr id="506" name="【一般廃棄物処理施設】&#10;一人当たり有形固定資産（償却資産）額該当値テキスト">
          <a:extLst>
            <a:ext uri="{FF2B5EF4-FFF2-40B4-BE49-F238E27FC236}">
              <a16:creationId xmlns:a16="http://schemas.microsoft.com/office/drawing/2014/main" id="{00000000-0008-0000-0F00-0000FA010000}"/>
            </a:ext>
          </a:extLst>
        </xdr:cNvPr>
        <xdr:cNvSpPr txBox="1"/>
      </xdr:nvSpPr>
      <xdr:spPr>
        <a:xfrm>
          <a:off x="22199600" y="704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105662</xdr:rowOff>
    </xdr:from>
    <xdr:to>
      <xdr:col>112</xdr:col>
      <xdr:colOff>38100</xdr:colOff>
      <xdr:row>42</xdr:row>
      <xdr:rowOff>35812</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21272500" y="71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156355</xdr:rowOff>
    </xdr:from>
    <xdr:to>
      <xdr:col>116</xdr:col>
      <xdr:colOff>63500</xdr:colOff>
      <xdr:row>41</xdr:row>
      <xdr:rowOff>156462</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21323300" y="7185805"/>
          <a:ext cx="8382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105806</xdr:rowOff>
    </xdr:from>
    <xdr:to>
      <xdr:col>107</xdr:col>
      <xdr:colOff>101600</xdr:colOff>
      <xdr:row>42</xdr:row>
      <xdr:rowOff>35956</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20383500" y="71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156462</xdr:rowOff>
    </xdr:from>
    <xdr:to>
      <xdr:col>111</xdr:col>
      <xdr:colOff>177800</xdr:colOff>
      <xdr:row>41</xdr:row>
      <xdr:rowOff>156606</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20434300" y="7185912"/>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26939</xdr:rowOff>
    </xdr:from>
    <xdr:ext cx="469744" cy="259045"/>
    <xdr:sp macro="" textlink="">
      <xdr:nvSpPr>
        <xdr:cNvPr id="511" name="n_1main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21075728" y="722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27083</xdr:rowOff>
    </xdr:from>
    <xdr:ext cx="469744" cy="259045"/>
    <xdr:sp macro="" textlink="">
      <xdr:nvSpPr>
        <xdr:cNvPr id="512" name="n_2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20199428" y="722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00000000-0008-0000-0F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9" name="【保健センター・保健所】&#10;有形固定資産減価償却率最小値テキスト">
          <a:extLst>
            <a:ext uri="{FF2B5EF4-FFF2-40B4-BE49-F238E27FC236}">
              <a16:creationId xmlns:a16="http://schemas.microsoft.com/office/drawing/2014/main" id="{00000000-0008-0000-0F00-00001B02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41" name="【保健センター・保健所】&#10;有形固定資産減価償却率最大値テキスト">
          <a:extLst>
            <a:ext uri="{FF2B5EF4-FFF2-40B4-BE49-F238E27FC236}">
              <a16:creationId xmlns:a16="http://schemas.microsoft.com/office/drawing/2014/main" id="{00000000-0008-0000-0F00-00001D020000}"/>
            </a:ext>
          </a:extLst>
        </xdr:cNvPr>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00000000-0008-0000-0F00-00001F020000}"/>
            </a:ext>
          </a:extLst>
        </xdr:cNvPr>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131734</xdr:rowOff>
    </xdr:from>
    <xdr:ext cx="405111" cy="259045"/>
    <xdr:sp macro="" textlink="">
      <xdr:nvSpPr>
        <xdr:cNvPr id="546" name="n_1aveValue【保健センター・保健所】&#10;有形固定資産減価償却率">
          <a:extLst>
            <a:ext uri="{FF2B5EF4-FFF2-40B4-BE49-F238E27FC236}">
              <a16:creationId xmlns:a16="http://schemas.microsoft.com/office/drawing/2014/main" id="{00000000-0008-0000-0F00-000022020000}"/>
            </a:ext>
          </a:extLst>
        </xdr:cNvPr>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73297</xdr:rowOff>
    </xdr:from>
    <xdr:to>
      <xdr:col>76</xdr:col>
      <xdr:colOff>165100</xdr:colOff>
      <xdr:row>61</xdr:row>
      <xdr:rowOff>3447</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4541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166024</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id="{00000000-0008-0000-0F00-000024020000}"/>
            </a:ext>
          </a:extLst>
        </xdr:cNvPr>
        <xdr:cNvSpPr txBox="1"/>
      </xdr:nvSpPr>
      <xdr:spPr>
        <a:xfrm>
          <a:off x="14389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6268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48821</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id="{00000000-0008-0000-0F00-00002B020000}"/>
            </a:ext>
          </a:extLst>
        </xdr:cNvPr>
        <xdr:cNvSpPr txBox="1"/>
      </xdr:nvSpPr>
      <xdr:spPr>
        <a:xfrm>
          <a:off x="16357600" y="999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60234</xdr:rowOff>
    </xdr:from>
    <xdr:to>
      <xdr:col>81</xdr:col>
      <xdr:colOff>101600</xdr:colOff>
      <xdr:row>59</xdr:row>
      <xdr:rowOff>161834</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5430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76744</xdr:rowOff>
    </xdr:from>
    <xdr:to>
      <xdr:col>85</xdr:col>
      <xdr:colOff>127000</xdr:colOff>
      <xdr:row>59</xdr:row>
      <xdr:rowOff>111034</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15481300" y="101922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92891</xdr:rowOff>
    </xdr:from>
    <xdr:to>
      <xdr:col>76</xdr:col>
      <xdr:colOff>165100</xdr:colOff>
      <xdr:row>60</xdr:row>
      <xdr:rowOff>23041</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4541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111034</xdr:rowOff>
    </xdr:from>
    <xdr:to>
      <xdr:col>81</xdr:col>
      <xdr:colOff>50800</xdr:colOff>
      <xdr:row>59</xdr:row>
      <xdr:rowOff>143691</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flipV="1">
          <a:off x="14592300" y="102265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00000000-0008-0000-0F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00000000-0008-0000-0F00-000048020000}"/>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00000000-0008-0000-0F00-00004A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00000000-0008-0000-0F00-00004C020000}"/>
            </a:ext>
          </a:extLst>
        </xdr:cNvPr>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87647</xdr:rowOff>
    </xdr:from>
    <xdr:ext cx="469744" cy="259045"/>
    <xdr:sp macro="" textlink="">
      <xdr:nvSpPr>
        <xdr:cNvPr id="591" name="n_1aveValue【保健センター・保健所】&#10;一人当たり面積">
          <a:extLst>
            <a:ext uri="{FF2B5EF4-FFF2-40B4-BE49-F238E27FC236}">
              <a16:creationId xmlns:a16="http://schemas.microsoft.com/office/drawing/2014/main" id="{00000000-0008-0000-0F00-00004F020000}"/>
            </a:ext>
          </a:extLst>
        </xdr:cNvPr>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63500</xdr:rowOff>
    </xdr:from>
    <xdr:to>
      <xdr:col>107</xdr:col>
      <xdr:colOff>101600</xdr:colOff>
      <xdr:row>58</xdr:row>
      <xdr:rowOff>165100</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0383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156227</xdr:rowOff>
    </xdr:from>
    <xdr:ext cx="469744" cy="259045"/>
    <xdr:sp macro="" textlink="">
      <xdr:nvSpPr>
        <xdr:cNvPr id="593" name="n_2aveValue【保健センター・保健所】&#10;一人当たり面積">
          <a:extLst>
            <a:ext uri="{FF2B5EF4-FFF2-40B4-BE49-F238E27FC236}">
              <a16:creationId xmlns:a16="http://schemas.microsoft.com/office/drawing/2014/main" id="{00000000-0008-0000-0F00-000051020000}"/>
            </a:ext>
          </a:extLst>
        </xdr:cNvPr>
        <xdr:cNvSpPr txBox="1"/>
      </xdr:nvSpPr>
      <xdr:spPr>
        <a:xfrm>
          <a:off x="201994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63500</xdr:rowOff>
    </xdr:from>
    <xdr:to>
      <xdr:col>116</xdr:col>
      <xdr:colOff>114300</xdr:colOff>
      <xdr:row>58</xdr:row>
      <xdr:rowOff>165100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2110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86377</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00000000-0008-0000-0F00-000058020000}"/>
            </a:ext>
          </a:extLst>
        </xdr:cNvPr>
        <xdr:cNvSpPr txBox="1"/>
      </xdr:nvSpPr>
      <xdr:spPr>
        <a:xfrm>
          <a:off x="22199600"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114300</xdr:rowOff>
    </xdr:from>
    <xdr:to>
      <xdr:col>116</xdr:col>
      <xdr:colOff>63500</xdr:colOff>
      <xdr:row>58</xdr:row>
      <xdr:rowOff>114300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21323300" y="1005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2038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58</xdr:row>
      <xdr:rowOff>114300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04343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10177</xdr:rowOff>
    </xdr:from>
    <xdr:ext cx="469744" cy="259045"/>
    <xdr:sp macro="" textlink="">
      <xdr:nvSpPr>
        <xdr:cNvPr id="605" name="n_1mainValue【保健センター・保健所】&#10;一人当たり面積">
          <a:extLst>
            <a:ext uri="{FF2B5EF4-FFF2-40B4-BE49-F238E27FC236}">
              <a16:creationId xmlns:a16="http://schemas.microsoft.com/office/drawing/2014/main" id="{00000000-0008-0000-0F00-00005D020000}"/>
            </a:ext>
          </a:extLst>
        </xdr:cNvPr>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606" name="n_2mainValue【保健センター・保健所】&#10;一人当たり面積">
          <a:extLst>
            <a:ext uri="{FF2B5EF4-FFF2-40B4-BE49-F238E27FC236}">
              <a16:creationId xmlns:a16="http://schemas.microsoft.com/office/drawing/2014/main" id="{00000000-0008-0000-0F00-00005E020000}"/>
            </a:ext>
          </a:extLst>
        </xdr:cNvPr>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a:extLst>
            <a:ext uri="{FF2B5EF4-FFF2-40B4-BE49-F238E27FC236}">
              <a16:creationId xmlns:a16="http://schemas.microsoft.com/office/drawing/2014/main" id="{00000000-0008-0000-0F00-00007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632" name="【消防施設】&#10;有形固定資産減価償却率最小値テキスト">
          <a:extLst>
            <a:ext uri="{FF2B5EF4-FFF2-40B4-BE49-F238E27FC236}">
              <a16:creationId xmlns:a16="http://schemas.microsoft.com/office/drawing/2014/main" id="{00000000-0008-0000-0F00-000078020000}"/>
            </a:ext>
          </a:extLst>
        </xdr:cNvPr>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634" name="【消防施設】&#10;有形固定資産減価償却率最大値テキスト">
          <a:extLst>
            <a:ext uri="{FF2B5EF4-FFF2-40B4-BE49-F238E27FC236}">
              <a16:creationId xmlns:a16="http://schemas.microsoft.com/office/drawing/2014/main" id="{00000000-0008-0000-0F00-00007A020000}"/>
            </a:ext>
          </a:extLst>
        </xdr:cNvPr>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36" name="【消防施設】&#10;有形固定資産減価償却率平均値テキスト">
          <a:extLst>
            <a:ext uri="{FF2B5EF4-FFF2-40B4-BE49-F238E27FC236}">
              <a16:creationId xmlns:a16="http://schemas.microsoft.com/office/drawing/2014/main" id="{00000000-0008-0000-0F00-00007C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78757</xdr:rowOff>
    </xdr:from>
    <xdr:ext cx="405111" cy="259045"/>
    <xdr:sp macro="" textlink="">
      <xdr:nvSpPr>
        <xdr:cNvPr id="639" name="n_1aveValue【消防施設】&#10;有形固定資産減価償却率">
          <a:extLst>
            <a:ext uri="{FF2B5EF4-FFF2-40B4-BE49-F238E27FC236}">
              <a16:creationId xmlns:a16="http://schemas.microsoft.com/office/drawing/2014/main" id="{00000000-0008-0000-0F00-00007F020000}"/>
            </a:ext>
          </a:extLst>
        </xdr:cNvPr>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52070</xdr:rowOff>
    </xdr:from>
    <xdr:to>
      <xdr:col>76</xdr:col>
      <xdr:colOff>165100</xdr:colOff>
      <xdr:row>82</xdr:row>
      <xdr:rowOff>153670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170197</xdr:rowOff>
    </xdr:from>
    <xdr:ext cx="405111" cy="259045"/>
    <xdr:sp macro="" textlink="">
      <xdr:nvSpPr>
        <xdr:cNvPr id="641" name="n_2aveValue【消防施設】&#10;有形固定資産減価償却率">
          <a:extLst>
            <a:ext uri="{FF2B5EF4-FFF2-40B4-BE49-F238E27FC236}">
              <a16:creationId xmlns:a16="http://schemas.microsoft.com/office/drawing/2014/main" id="{00000000-0008-0000-0F00-000081020000}"/>
            </a:ext>
          </a:extLst>
        </xdr:cNvPr>
        <xdr:cNvSpPr txBox="1"/>
      </xdr:nvSpPr>
      <xdr:spPr>
        <a:xfrm>
          <a:off x="14389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50164</xdr:rowOff>
    </xdr:from>
    <xdr:to>
      <xdr:col>85</xdr:col>
      <xdr:colOff>177800</xdr:colOff>
      <xdr:row>83</xdr:row>
      <xdr:rowOff>151764</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6268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28591</xdr:rowOff>
    </xdr:from>
    <xdr:ext cx="405111" cy="259045"/>
    <xdr:sp macro="" textlink="">
      <xdr:nvSpPr>
        <xdr:cNvPr id="648" name="【消防施設】&#10;有形固定資産減価償却率該当値テキスト">
          <a:extLst>
            <a:ext uri="{FF2B5EF4-FFF2-40B4-BE49-F238E27FC236}">
              <a16:creationId xmlns:a16="http://schemas.microsoft.com/office/drawing/2014/main" id="{00000000-0008-0000-0F00-000088020000}"/>
            </a:ext>
          </a:extLst>
        </xdr:cNvPr>
        <xdr:cNvSpPr txBox="1"/>
      </xdr:nvSpPr>
      <xdr:spPr>
        <a:xfrm>
          <a:off x="16357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84455</xdr:rowOff>
    </xdr:from>
    <xdr:to>
      <xdr:col>81</xdr:col>
      <xdr:colOff>101600</xdr:colOff>
      <xdr:row>84</xdr:row>
      <xdr:rowOff>14605</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5430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100964</xdr:rowOff>
    </xdr:from>
    <xdr:to>
      <xdr:col>85</xdr:col>
      <xdr:colOff>127000</xdr:colOff>
      <xdr:row>83</xdr:row>
      <xdr:rowOff>135255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15481300" y="143313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73025</xdr:rowOff>
    </xdr:from>
    <xdr:to>
      <xdr:col>76</xdr:col>
      <xdr:colOff>165100</xdr:colOff>
      <xdr:row>84</xdr:row>
      <xdr:rowOff>3175</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4541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123825</xdr:rowOff>
    </xdr:from>
    <xdr:to>
      <xdr:col>81</xdr:col>
      <xdr:colOff>50800</xdr:colOff>
      <xdr:row>83</xdr:row>
      <xdr:rowOff>135255</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4592300" y="14354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5732</xdr:rowOff>
    </xdr:from>
    <xdr:ext cx="405111" cy="259045"/>
    <xdr:sp macro="" textlink="">
      <xdr:nvSpPr>
        <xdr:cNvPr id="653" name="n_1mainValue【消防施設】&#10;有形固定資産減価償却率">
          <a:extLst>
            <a:ext uri="{FF2B5EF4-FFF2-40B4-BE49-F238E27FC236}">
              <a16:creationId xmlns:a16="http://schemas.microsoft.com/office/drawing/2014/main" id="{00000000-0008-0000-0F00-00008D020000}"/>
            </a:ext>
          </a:extLst>
        </xdr:cNvPr>
        <xdr:cNvSpPr txBox="1"/>
      </xdr:nvSpPr>
      <xdr:spPr>
        <a:xfrm>
          <a:off x="15266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165752</xdr:rowOff>
    </xdr:from>
    <xdr:ext cx="405111" cy="259045"/>
    <xdr:sp macro="" textlink="">
      <xdr:nvSpPr>
        <xdr:cNvPr id="654" name="n_2mainValue【消防施設】&#10;有形固定資産減価償却率">
          <a:extLst>
            <a:ext uri="{FF2B5EF4-FFF2-40B4-BE49-F238E27FC236}">
              <a16:creationId xmlns:a16="http://schemas.microsoft.com/office/drawing/2014/main" id="{00000000-0008-0000-0F00-00008E020000}"/>
            </a:ext>
          </a:extLst>
        </xdr:cNvPr>
        <xdr:cNvSpPr txBox="1"/>
      </xdr:nvSpPr>
      <xdr:spPr>
        <a:xfrm>
          <a:off x="14389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00000000-0008-0000-0F00-0000A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79" name="【消防施設】&#10;一人当たり面積最小値テキスト">
          <a:extLst>
            <a:ext uri="{FF2B5EF4-FFF2-40B4-BE49-F238E27FC236}">
              <a16:creationId xmlns:a16="http://schemas.microsoft.com/office/drawing/2014/main" id="{00000000-0008-0000-0F00-0000A7020000}"/>
            </a:ext>
          </a:extLst>
        </xdr:cNvPr>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81" name="【消防施設】&#10;一人当たり面積最大値テキスト">
          <a:extLst>
            <a:ext uri="{FF2B5EF4-FFF2-40B4-BE49-F238E27FC236}">
              <a16:creationId xmlns:a16="http://schemas.microsoft.com/office/drawing/2014/main" id="{00000000-0008-0000-0F00-0000A9020000}"/>
            </a:ext>
          </a:extLst>
        </xdr:cNvPr>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83" name="【消防施設】&#10;一人当たり面積平均値テキスト">
          <a:extLst>
            <a:ext uri="{FF2B5EF4-FFF2-40B4-BE49-F238E27FC236}">
              <a16:creationId xmlns:a16="http://schemas.microsoft.com/office/drawing/2014/main" id="{00000000-0008-0000-0F00-0000AB020000}"/>
            </a:ext>
          </a:extLst>
        </xdr:cNvPr>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110507</xdr:rowOff>
    </xdr:from>
    <xdr:ext cx="469744" cy="259045"/>
    <xdr:sp macro="" textlink="">
      <xdr:nvSpPr>
        <xdr:cNvPr id="686" name="n_1aveValue【消防施設】&#10;一人当たり面積">
          <a:extLst>
            <a:ext uri="{FF2B5EF4-FFF2-40B4-BE49-F238E27FC236}">
              <a16:creationId xmlns:a16="http://schemas.microsoft.com/office/drawing/2014/main" id="{00000000-0008-0000-0F00-0000AE020000}"/>
            </a:ext>
          </a:extLst>
        </xdr:cNvPr>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17780</xdr:rowOff>
    </xdr:from>
    <xdr:to>
      <xdr:col>107</xdr:col>
      <xdr:colOff>101600</xdr:colOff>
      <xdr:row>84</xdr:row>
      <xdr:rowOff>119380</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110507</xdr:rowOff>
    </xdr:from>
    <xdr:ext cx="469744" cy="259045"/>
    <xdr:sp macro="" textlink="">
      <xdr:nvSpPr>
        <xdr:cNvPr id="688" name="n_2aveValue【消防施設】&#10;一人当たり面積">
          <a:extLst>
            <a:ext uri="{FF2B5EF4-FFF2-40B4-BE49-F238E27FC236}">
              <a16:creationId xmlns:a16="http://schemas.microsoft.com/office/drawing/2014/main" id="{00000000-0008-0000-0F00-0000B0020000}"/>
            </a:ext>
          </a:extLst>
        </xdr:cNvPr>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59689</xdr:rowOff>
    </xdr:from>
    <xdr:to>
      <xdr:col>116</xdr:col>
      <xdr:colOff>114300</xdr:colOff>
      <xdr:row>81</xdr:row>
      <xdr:rowOff>161289</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82566</xdr:rowOff>
    </xdr:from>
    <xdr:ext cx="469744" cy="259045"/>
    <xdr:sp macro="" textlink="">
      <xdr:nvSpPr>
        <xdr:cNvPr id="695" name="【消防施設】&#10;一人当たり面積該当値テキスト">
          <a:extLst>
            <a:ext uri="{FF2B5EF4-FFF2-40B4-BE49-F238E27FC236}">
              <a16:creationId xmlns:a16="http://schemas.microsoft.com/office/drawing/2014/main" id="{00000000-0008-0000-0F00-0000B7020000}"/>
            </a:ext>
          </a:extLst>
        </xdr:cNvPr>
        <xdr:cNvSpPr txBox="1"/>
      </xdr:nvSpPr>
      <xdr:spPr>
        <a:xfrm>
          <a:off x="22199600"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110489</xdr:rowOff>
    </xdr:from>
    <xdr:to>
      <xdr:col>116</xdr:col>
      <xdr:colOff>63500</xdr:colOff>
      <xdr:row>84</xdr:row>
      <xdr:rowOff>60961</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21323300" y="13997939"/>
          <a:ext cx="838200" cy="46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97789</xdr:rowOff>
    </xdr:from>
    <xdr:to>
      <xdr:col>107</xdr:col>
      <xdr:colOff>101600</xdr:colOff>
      <xdr:row>82</xdr:row>
      <xdr:rowOff>27939</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148589</xdr:rowOff>
    </xdr:from>
    <xdr:to>
      <xdr:col>111</xdr:col>
      <xdr:colOff>177800</xdr:colOff>
      <xdr:row>84</xdr:row>
      <xdr:rowOff>60961</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4036039"/>
          <a:ext cx="889000" cy="42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700" name="n_1mainValue【消防施設】&#10;一人当たり面積">
          <a:extLst>
            <a:ext uri="{FF2B5EF4-FFF2-40B4-BE49-F238E27FC236}">
              <a16:creationId xmlns:a16="http://schemas.microsoft.com/office/drawing/2014/main" id="{00000000-0008-0000-0F00-0000BC020000}"/>
            </a:ext>
          </a:extLst>
        </xdr:cNvPr>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44466</xdr:rowOff>
    </xdr:from>
    <xdr:ext cx="469744" cy="259045"/>
    <xdr:sp macro="" textlink="">
      <xdr:nvSpPr>
        <xdr:cNvPr id="701" name="n_2mainValue【消防施設】&#10;一人当たり面積">
          <a:extLst>
            <a:ext uri="{FF2B5EF4-FFF2-40B4-BE49-F238E27FC236}">
              <a16:creationId xmlns:a16="http://schemas.microsoft.com/office/drawing/2014/main" id="{00000000-0008-0000-0F00-0000BD020000}"/>
            </a:ext>
          </a:extLst>
        </xdr:cNvPr>
        <xdr:cNvSpPr txBox="1"/>
      </xdr:nvSpPr>
      <xdr:spPr>
        <a:xfrm>
          <a:off x="201994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a:extLst>
            <a:ext uri="{FF2B5EF4-FFF2-40B4-BE49-F238E27FC236}">
              <a16:creationId xmlns:a16="http://schemas.microsoft.com/office/drawing/2014/main" id="{00000000-0008-0000-0F00-0000D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727" name="【庁舎】&#10;有形固定資産減価償却率最小値テキスト">
          <a:extLst>
            <a:ext uri="{FF2B5EF4-FFF2-40B4-BE49-F238E27FC236}">
              <a16:creationId xmlns:a16="http://schemas.microsoft.com/office/drawing/2014/main" id="{00000000-0008-0000-0F00-0000D7020000}"/>
            </a:ext>
          </a:extLst>
        </xdr:cNvPr>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729" name="【庁舎】&#10;有形固定資産減価償却率最大値テキスト">
          <a:extLst>
            <a:ext uri="{FF2B5EF4-FFF2-40B4-BE49-F238E27FC236}">
              <a16:creationId xmlns:a16="http://schemas.microsoft.com/office/drawing/2014/main" id="{00000000-0008-0000-0F00-0000D9020000}"/>
            </a:ext>
          </a:extLst>
        </xdr:cNvPr>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149241</xdr:rowOff>
    </xdr:from>
    <xdr:ext cx="405111" cy="259045"/>
    <xdr:sp macro="" textlink="">
      <xdr:nvSpPr>
        <xdr:cNvPr id="731" name="【庁舎】&#10;有形固定資産減価償却率平均値テキスト">
          <a:extLst>
            <a:ext uri="{FF2B5EF4-FFF2-40B4-BE49-F238E27FC236}">
              <a16:creationId xmlns:a16="http://schemas.microsoft.com/office/drawing/2014/main" id="{00000000-0008-0000-0F00-0000DB020000}"/>
            </a:ext>
          </a:extLst>
        </xdr:cNvPr>
        <xdr:cNvSpPr txBox="1"/>
      </xdr:nvSpPr>
      <xdr:spPr>
        <a:xfrm>
          <a:off x="16357600" y="17980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42563</xdr:rowOff>
    </xdr:from>
    <xdr:ext cx="405111" cy="259045"/>
    <xdr:sp macro="" textlink="">
      <xdr:nvSpPr>
        <xdr:cNvPr id="734" name="n_1aveValue【庁舎】&#10;有形固定資産減価償却率">
          <a:extLst>
            <a:ext uri="{FF2B5EF4-FFF2-40B4-BE49-F238E27FC236}">
              <a16:creationId xmlns:a16="http://schemas.microsoft.com/office/drawing/2014/main" id="{00000000-0008-0000-0F00-0000DE020000}"/>
            </a:ext>
          </a:extLst>
        </xdr:cNvPr>
        <xdr:cNvSpPr txBox="1"/>
      </xdr:nvSpPr>
      <xdr:spPr>
        <a:xfrm>
          <a:off x="152660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15875</xdr:rowOff>
    </xdr:from>
    <xdr:to>
      <xdr:col>76</xdr:col>
      <xdr:colOff>165100</xdr:colOff>
      <xdr:row>105</xdr:row>
      <xdr:rowOff>117475</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134002</xdr:rowOff>
    </xdr:from>
    <xdr:ext cx="405111" cy="259045"/>
    <xdr:sp macro="" textlink="">
      <xdr:nvSpPr>
        <xdr:cNvPr id="736" name="n_2aveValue【庁舎】&#10;有形固定資産減価償却率">
          <a:extLst>
            <a:ext uri="{FF2B5EF4-FFF2-40B4-BE49-F238E27FC236}">
              <a16:creationId xmlns:a16="http://schemas.microsoft.com/office/drawing/2014/main" id="{00000000-0008-0000-0F00-0000E0020000}"/>
            </a:ext>
          </a:extLst>
        </xdr:cNvPr>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57786</xdr:rowOff>
    </xdr:from>
    <xdr:to>
      <xdr:col>85</xdr:col>
      <xdr:colOff>177800</xdr:colOff>
      <xdr:row>107</xdr:row>
      <xdr:rowOff>159386</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6268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36213</xdr:rowOff>
    </xdr:from>
    <xdr:ext cx="405111" cy="259045"/>
    <xdr:sp macro="" textlink="">
      <xdr:nvSpPr>
        <xdr:cNvPr id="743" name="【庁舎】&#10;有形固定資産減価償却率該当値テキスト">
          <a:extLst>
            <a:ext uri="{FF2B5EF4-FFF2-40B4-BE49-F238E27FC236}">
              <a16:creationId xmlns:a16="http://schemas.microsoft.com/office/drawing/2014/main" id="{00000000-0008-0000-0F00-0000E7020000}"/>
            </a:ext>
          </a:extLst>
        </xdr:cNvPr>
        <xdr:cNvSpPr txBox="1"/>
      </xdr:nvSpPr>
      <xdr:spPr>
        <a:xfrm>
          <a:off x="16357600" y="183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108586</xdr:rowOff>
    </xdr:from>
    <xdr:to>
      <xdr:col>85</xdr:col>
      <xdr:colOff>127000</xdr:colOff>
      <xdr:row>107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15481300" y="184537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160655</xdr:rowOff>
    </xdr:from>
    <xdr:to>
      <xdr:col>76</xdr:col>
      <xdr:colOff>165100</xdr:colOff>
      <xdr:row>106</xdr:row>
      <xdr:rowOff>90805</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14541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40005</xdr:rowOff>
    </xdr:from>
    <xdr:to>
      <xdr:col>81</xdr:col>
      <xdr:colOff>50800</xdr:colOff>
      <xdr:row>107</xdr:row>
      <xdr:rowOff>133350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4592300" y="1821370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3827</xdr:rowOff>
    </xdr:from>
    <xdr:ext cx="405111" cy="259045"/>
    <xdr:sp macro="" textlink="">
      <xdr:nvSpPr>
        <xdr:cNvPr id="748" name="n_1mainValue【庁舎】&#10;有形固定資産減価償却率">
          <a:extLst>
            <a:ext uri="{FF2B5EF4-FFF2-40B4-BE49-F238E27FC236}">
              <a16:creationId xmlns:a16="http://schemas.microsoft.com/office/drawing/2014/main" id="{00000000-0008-0000-0F00-0000EC020000}"/>
            </a:ext>
          </a:extLst>
        </xdr:cNvPr>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81932</xdr:rowOff>
    </xdr:from>
    <xdr:ext cx="405111" cy="259045"/>
    <xdr:sp macro="" textlink="">
      <xdr:nvSpPr>
        <xdr:cNvPr id="749" name="n_2mainValue【庁舎】&#10;有形固定資産減価償却率">
          <a:extLst>
            <a:ext uri="{FF2B5EF4-FFF2-40B4-BE49-F238E27FC236}">
              <a16:creationId xmlns:a16="http://schemas.microsoft.com/office/drawing/2014/main" id="{00000000-0008-0000-0F00-0000ED020000}"/>
            </a:ext>
          </a:extLst>
        </xdr:cNvPr>
        <xdr:cNvSpPr txBox="1"/>
      </xdr:nvSpPr>
      <xdr:spPr>
        <a:xfrm>
          <a:off x="14389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a:extLst>
            <a:ext uri="{FF2B5EF4-FFF2-40B4-BE49-F238E27FC236}">
              <a16:creationId xmlns:a16="http://schemas.microsoft.com/office/drawing/2014/main" id="{00000000-0008-0000-0F00-00000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72" name="【庁舎】&#10;一人当たり面積最小値テキスト">
          <a:extLst>
            <a:ext uri="{FF2B5EF4-FFF2-40B4-BE49-F238E27FC236}">
              <a16:creationId xmlns:a16="http://schemas.microsoft.com/office/drawing/2014/main" id="{00000000-0008-0000-0F00-000004030000}"/>
            </a:ext>
          </a:extLst>
        </xdr:cNvPr>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74" name="【庁舎】&#10;一人当たり面積最大値テキスト">
          <a:extLst>
            <a:ext uri="{FF2B5EF4-FFF2-40B4-BE49-F238E27FC236}">
              <a16:creationId xmlns:a16="http://schemas.microsoft.com/office/drawing/2014/main" id="{00000000-0008-0000-0F00-00000603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776" name="【庁舎】&#10;一人当たり面積平均値テキスト">
          <a:extLst>
            <a:ext uri="{FF2B5EF4-FFF2-40B4-BE49-F238E27FC236}">
              <a16:creationId xmlns:a16="http://schemas.microsoft.com/office/drawing/2014/main" id="{00000000-0008-0000-0F00-000008030000}"/>
            </a:ext>
          </a:extLst>
        </xdr:cNvPr>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118127</xdr:rowOff>
    </xdr:from>
    <xdr:ext cx="469744" cy="259045"/>
    <xdr:sp macro="" textlink="">
      <xdr:nvSpPr>
        <xdr:cNvPr id="779" name="n_1aveValue【庁舎】&#10;一人当たり面積">
          <a:extLst>
            <a:ext uri="{FF2B5EF4-FFF2-40B4-BE49-F238E27FC236}">
              <a16:creationId xmlns:a16="http://schemas.microsoft.com/office/drawing/2014/main" id="{00000000-0008-0000-0F00-00000B030000}"/>
            </a:ext>
          </a:extLst>
        </xdr:cNvPr>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123698</xdr:rowOff>
    </xdr:from>
    <xdr:to>
      <xdr:col>107</xdr:col>
      <xdr:colOff>101600</xdr:colOff>
      <xdr:row>104</xdr:row>
      <xdr:rowOff>53848</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20383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44975</xdr:rowOff>
    </xdr:from>
    <xdr:ext cx="469744" cy="259045"/>
    <xdr:sp macro="" textlink="">
      <xdr:nvSpPr>
        <xdr:cNvPr id="781" name="n_2aveValue【庁舎】&#10;一人当たり面積">
          <a:extLst>
            <a:ext uri="{FF2B5EF4-FFF2-40B4-BE49-F238E27FC236}">
              <a16:creationId xmlns:a16="http://schemas.microsoft.com/office/drawing/2014/main" id="{00000000-0008-0000-0F00-00000D030000}"/>
            </a:ext>
          </a:extLst>
        </xdr:cNvPr>
        <xdr:cNvSpPr txBox="1"/>
      </xdr:nvSpPr>
      <xdr:spPr>
        <a:xfrm>
          <a:off x="20199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112268</xdr:rowOff>
    </xdr:from>
    <xdr:to>
      <xdr:col>116</xdr:col>
      <xdr:colOff>114300</xdr:colOff>
      <xdr:row>101</xdr:row>
      <xdr:rowOff>42418</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221107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56151</xdr:rowOff>
    </xdr:from>
    <xdr:ext cx="469744" cy="259045"/>
    <xdr:sp macro="" textlink="">
      <xdr:nvSpPr>
        <xdr:cNvPr id="788" name="【庁舎】&#10;一人当たり面積該当値テキスト">
          <a:extLst>
            <a:ext uri="{FF2B5EF4-FFF2-40B4-BE49-F238E27FC236}">
              <a16:creationId xmlns:a16="http://schemas.microsoft.com/office/drawing/2014/main" id="{00000000-0008-0000-0F00-000014030000}"/>
            </a:ext>
          </a:extLst>
        </xdr:cNvPr>
        <xdr:cNvSpPr txBox="1"/>
      </xdr:nvSpPr>
      <xdr:spPr>
        <a:xfrm>
          <a:off x="22199600" y="1720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11685</xdr:rowOff>
    </xdr:from>
    <xdr:to>
      <xdr:col>112</xdr:col>
      <xdr:colOff>38100</xdr:colOff>
      <xdr:row>102</xdr:row>
      <xdr:rowOff>113285</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21272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163068</xdr:rowOff>
    </xdr:from>
    <xdr:to>
      <xdr:col>116</xdr:col>
      <xdr:colOff>63500</xdr:colOff>
      <xdr:row>102</xdr:row>
      <xdr:rowOff>62485</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21323300" y="17308068"/>
          <a:ext cx="8382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157987</xdr:rowOff>
    </xdr:from>
    <xdr:to>
      <xdr:col>107</xdr:col>
      <xdr:colOff>101600</xdr:colOff>
      <xdr:row>101</xdr:row>
      <xdr:rowOff>88137</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20383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37337</xdr:rowOff>
    </xdr:from>
    <xdr:to>
      <xdr:col>111</xdr:col>
      <xdr:colOff>177800</xdr:colOff>
      <xdr:row>102</xdr:row>
      <xdr:rowOff>62485</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20434300" y="17353787"/>
          <a:ext cx="8890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129812</xdr:rowOff>
    </xdr:from>
    <xdr:ext cx="469744" cy="259045"/>
    <xdr:sp macro="" textlink="">
      <xdr:nvSpPr>
        <xdr:cNvPr id="793" name="n_1mainValue【庁舎】&#10;一人当たり面積">
          <a:extLst>
            <a:ext uri="{FF2B5EF4-FFF2-40B4-BE49-F238E27FC236}">
              <a16:creationId xmlns:a16="http://schemas.microsoft.com/office/drawing/2014/main" id="{00000000-0008-0000-0F00-000019030000}"/>
            </a:ext>
          </a:extLst>
        </xdr:cNvPr>
        <xdr:cNvSpPr txBox="1"/>
      </xdr:nvSpPr>
      <xdr:spPr>
        <a:xfrm>
          <a:off x="210757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104664</xdr:rowOff>
    </xdr:from>
    <xdr:ext cx="469744" cy="259045"/>
    <xdr:sp macro="" textlink="">
      <xdr:nvSpPr>
        <xdr:cNvPr id="794" name="n_2mainValue【庁舎】&#10;一人当たり面積">
          <a:extLst>
            <a:ext uri="{FF2B5EF4-FFF2-40B4-BE49-F238E27FC236}">
              <a16:creationId xmlns:a16="http://schemas.microsoft.com/office/drawing/2014/main" id="{00000000-0008-0000-0F00-00001A030000}"/>
            </a:ext>
          </a:extLst>
        </xdr:cNvPr>
        <xdr:cNvSpPr txBox="1"/>
      </xdr:nvSpPr>
      <xdr:spPr>
        <a:xfrm>
          <a:off x="20199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類似団体内平均値と比較し、有形固定資産減価償却率が高くなっているのは、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の項目である。</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耐用年数を過ぎて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おり、今後の運営、管理について関係各課と連携を図り検討していく。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については、全体的に耐用年数を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迎えようとして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おり、今後、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霧島市公共施設管理計画に基づいて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施設の老朽化の状況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踏まえ検討していく。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保健福祉業務のあり方や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施設の老朽化の状況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踏まえ検討していく。</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126,368
125,815
603.18
63,190,063
61,377,106
1,505,368
33,932,119
58,998,395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地方交付税や国県支出金等の依存財源の比率が高く、市税等の自主財源が乏しい状況にあるため、依然として類似団体平均を下回る状況となっている。</a:t>
          </a:r>
        </a:p>
        <a:p>
          <a:r>
            <a:rPr kumimoji="1" lang="ja-JP" altLang="en-US" sz="1300">
              <a:latin typeface="ＭＳ Ｐゴシック" panose="020B0600070205080204" pitchFamily="50" charset="-128"/>
              <a:ea typeface="ＭＳ Ｐゴシック" panose="020B0600070205080204" pitchFamily="50" charset="-128"/>
            </a:rPr>
            <a:t>　引き続き、市税等の徴収率の向上に努めるほか、受益者負担適正化の観点から使用料及び手数料の見直しを行い、より一層自主財源の確保に努める。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類似団体平均、全国平均、鹿児島県平均を下回っているが、前年度と比較して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  これは、経常収支比率の分子において、扶助費が増加していることや依然として公債費が高いこと、また、分母において、市税等が増加したものの、合併算定替の段階的縮減により普通交付税が減少したことにより経常一般財源が減少したこと等が主な要因である。</a:t>
          </a:r>
        </a:p>
        <a:p>
          <a:r>
            <a:rPr kumimoji="1" lang="ja-JP" altLang="en-US" sz="1300">
              <a:latin typeface="ＭＳ Ｐゴシック" panose="020B0600070205080204" pitchFamily="50" charset="-128"/>
              <a:ea typeface="ＭＳ Ｐゴシック" panose="020B0600070205080204" pitchFamily="50" charset="-128"/>
            </a:rPr>
            <a:t>　今後とも、公債費を中心に経常経費の削減に取組むとともに、自主財源確保に係る取組をさらに強化する。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61</xdr:row>
      <xdr:rowOff>37338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2339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20574</xdr:rowOff>
    </xdr:from>
    <xdr:to>
      <xdr:col>19</xdr:col>
      <xdr:colOff>133350</xdr:colOff>
      <xdr:row>60</xdr:row>
      <xdr:rowOff>136398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075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60</xdr:row>
      <xdr:rowOff>131572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075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143510</xdr:rowOff>
    </xdr:from>
    <xdr:to>
      <xdr:col>15</xdr:col>
      <xdr:colOff>133350</xdr:colOff>
      <xdr:row>61</xdr:row>
      <xdr:rowOff>73660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58437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131572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124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169435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85598</xdr:rowOff>
    </xdr:from>
    <xdr:to>
      <xdr:col>19</xdr:col>
      <xdr:colOff>184150</xdr:colOff>
      <xdr:row>61</xdr:row>
      <xdr:rowOff>15748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25925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141224</xdr:rowOff>
    </xdr:from>
    <xdr:to>
      <xdr:col>15</xdr:col>
      <xdr:colOff>133350</xdr:colOff>
      <xdr:row>60</xdr:row>
      <xdr:rowOff>71374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81551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類似団体平均と比較して高い水準にある理由は、職員数が類似団体平均を上回っていることによるものである。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今後も、計画的な職員の定数管理や、公共施設の適正管理による維持管理経費の縮減などに努めることにより、人件費や物件費等の適正化に努める。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10664</xdr:rowOff>
    </xdr:from>
    <xdr:to>
      <xdr:col>23</xdr:col>
      <xdr:colOff>133350</xdr:colOff>
      <xdr:row>86</xdr:row>
      <xdr:rowOff>86570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55364"/>
          <a:ext cx="838200" cy="7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10664</xdr:rowOff>
    </xdr:from>
    <xdr:to>
      <xdr:col>19</xdr:col>
      <xdr:colOff>133350</xdr:colOff>
      <xdr:row>86</xdr:row>
      <xdr:rowOff>33570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755364"/>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11113</xdr:rowOff>
    </xdr:from>
    <xdr:to>
      <xdr:col>15</xdr:col>
      <xdr:colOff>82550</xdr:colOff>
      <xdr:row>86</xdr:row>
      <xdr:rowOff>33570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755813"/>
          <a:ext cx="8890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53770</xdr:rowOff>
    </xdr:from>
    <xdr:to>
      <xdr:col>15</xdr:col>
      <xdr:colOff>133350</xdr:colOff>
      <xdr:row>85</xdr:row>
      <xdr:rowOff>155370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165547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129045</xdr:rowOff>
    </xdr:from>
    <xdr:to>
      <xdr:col>11</xdr:col>
      <xdr:colOff>31750</xdr:colOff>
      <xdr:row>86</xdr:row>
      <xdr:rowOff>11113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02295"/>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67960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35770</xdr:rowOff>
    </xdr:from>
    <xdr:to>
      <xdr:col>23</xdr:col>
      <xdr:colOff>184150</xdr:colOff>
      <xdr:row>86</xdr:row>
      <xdr:rowOff>137370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7847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5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131314</xdr:rowOff>
    </xdr:from>
    <xdr:to>
      <xdr:col>19</xdr:col>
      <xdr:colOff>184150</xdr:colOff>
      <xdr:row>86</xdr:row>
      <xdr:rowOff>61464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46241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90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154220</xdr:rowOff>
    </xdr:from>
    <xdr:to>
      <xdr:col>15</xdr:col>
      <xdr:colOff>133350</xdr:colOff>
      <xdr:row>86</xdr:row>
      <xdr:rowOff>84370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69147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131763</xdr:rowOff>
    </xdr:from>
    <xdr:to>
      <xdr:col>11</xdr:col>
      <xdr:colOff>82550</xdr:colOff>
      <xdr:row>86</xdr:row>
      <xdr:rowOff>61913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46690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78245</xdr:rowOff>
    </xdr:from>
    <xdr:to>
      <xdr:col>7</xdr:col>
      <xdr:colOff>31750</xdr:colOff>
      <xdr:row>86</xdr:row>
      <xdr:rowOff>8395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6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164622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73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国及び類似団体との前年度比で変更はないものの、今後も職務・職責に応じた給料制度を運用し、国の指数を上回らないよう努める。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の数値については前年度の数値を引用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158145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3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146655</xdr:rowOff>
    </xdr:from>
    <xdr:to>
      <xdr:col>77</xdr:col>
      <xdr:colOff>44450</xdr:colOff>
      <xdr:row>85</xdr:row>
      <xdr:rowOff>158145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1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146655</xdr:rowOff>
    </xdr:from>
    <xdr:to>
      <xdr:col>72</xdr:col>
      <xdr:colOff>203200</xdr:colOff>
      <xdr:row>85</xdr:row>
      <xdr:rowOff>169636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199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85</xdr:row>
      <xdr:rowOff>169636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199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123872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36182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「霧島市定員適正化計画」に基づき職員の削減を進めてきた結果、平成３０年度までに合併時点から△３３１人（△</a:t>
          </a:r>
          <a:r>
            <a:rPr kumimoji="1" lang="en-US" altLang="ja-JP" sz="1200">
              <a:latin typeface="ＭＳ Ｐゴシック" panose="020B0600070205080204" pitchFamily="50" charset="-128"/>
              <a:ea typeface="ＭＳ Ｐゴシック" panose="020B0600070205080204" pitchFamily="50" charset="-128"/>
            </a:rPr>
            <a:t>23.1</a:t>
          </a:r>
          <a:r>
            <a:rPr kumimoji="1" lang="ja-JP" altLang="en-US" sz="1200">
              <a:latin typeface="ＭＳ Ｐゴシック" panose="020B0600070205080204" pitchFamily="50" charset="-128"/>
              <a:ea typeface="ＭＳ Ｐゴシック" panose="020B0600070205080204" pitchFamily="50" charset="-128"/>
            </a:rPr>
            <a:t>％）を削減し、目標としていた△３２１人（△</a:t>
          </a:r>
          <a:r>
            <a:rPr kumimoji="1" lang="en-US" altLang="ja-JP" sz="1200">
              <a:latin typeface="ＭＳ Ｐゴシック" panose="020B0600070205080204" pitchFamily="50" charset="-128"/>
              <a:ea typeface="ＭＳ Ｐゴシック" panose="020B0600070205080204" pitchFamily="50" charset="-128"/>
            </a:rPr>
            <a:t>22.4</a:t>
          </a:r>
          <a:r>
            <a:rPr kumimoji="1" lang="ja-JP" altLang="en-US" sz="1200">
              <a:latin typeface="ＭＳ Ｐゴシック" panose="020B0600070205080204" pitchFamily="50" charset="-128"/>
              <a:ea typeface="ＭＳ Ｐゴシック" panose="020B0600070205080204" pitchFamily="50" charset="-128"/>
            </a:rPr>
            <a:t>％）を達成した。また、類似団体との比較においては、人口千人当たり職員数が全国平均を上回っているものの、人口と面積を加味した定員回帰指標においては試算値を下回る結果となっており、職員の適正化は図られつつある。</a:t>
          </a:r>
        </a:p>
        <a:p>
          <a:r>
            <a:rPr kumimoji="1" lang="ja-JP" altLang="en-US" sz="1200">
              <a:latin typeface="ＭＳ Ｐゴシック" panose="020B0600070205080204" pitchFamily="50" charset="-128"/>
              <a:ea typeface="ＭＳ Ｐゴシック" panose="020B0600070205080204" pitchFamily="50" charset="-128"/>
            </a:rPr>
            <a:t>　さらに、本市職員数には常備消防職員及び市立高校職員が２４１人含まれていることから、一般行政部門職員数に限定して類似団体と比較した場合は、適正化が図られている状況にある。</a:t>
          </a:r>
        </a:p>
        <a:p>
          <a:r>
            <a:rPr kumimoji="1" lang="ja-JP" altLang="en-US" sz="1200">
              <a:latin typeface="ＭＳ Ｐゴシック" panose="020B0600070205080204" pitchFamily="50" charset="-128"/>
              <a:ea typeface="ＭＳ Ｐゴシック" panose="020B0600070205080204" pitchFamily="50" charset="-128"/>
            </a:rPr>
            <a:t>　今後においても、新たな「定員管理計画」を策定し、限られた人材で効率的、効果的な行政経営を目指す。</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99166</xdr:rowOff>
    </xdr:from>
    <xdr:to>
      <xdr:col>81</xdr:col>
      <xdr:colOff>44450</xdr:colOff>
      <xdr:row>65</xdr:row>
      <xdr:rowOff>103188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24341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97155</xdr:rowOff>
    </xdr:from>
    <xdr:to>
      <xdr:col>77</xdr:col>
      <xdr:colOff>44450</xdr:colOff>
      <xdr:row>65</xdr:row>
      <xdr:rowOff>99166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24140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97155</xdr:rowOff>
    </xdr:from>
    <xdr:to>
      <xdr:col>72</xdr:col>
      <xdr:colOff>203200</xdr:colOff>
      <xdr:row>65</xdr:row>
      <xdr:rowOff>119274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24140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31327</xdr:rowOff>
    </xdr:from>
    <xdr:to>
      <xdr:col>73</xdr:col>
      <xdr:colOff>44450</xdr:colOff>
      <xdr:row>63</xdr:row>
      <xdr:rowOff>132927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143104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119274</xdr:rowOff>
    </xdr:from>
    <xdr:to>
      <xdr:col>68</xdr:col>
      <xdr:colOff>152400</xdr:colOff>
      <xdr:row>65</xdr:row>
      <xdr:rowOff>137371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26352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131039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135060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52388</xdr:rowOff>
    </xdr:from>
    <xdr:to>
      <xdr:col>81</xdr:col>
      <xdr:colOff>95250</xdr:colOff>
      <xdr:row>65</xdr:row>
      <xdr:rowOff>153988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24465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6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48366</xdr:rowOff>
    </xdr:from>
    <xdr:to>
      <xdr:col>77</xdr:col>
      <xdr:colOff>95250</xdr:colOff>
      <xdr:row>65</xdr:row>
      <xdr:rowOff>149966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134743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7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46355</xdr:rowOff>
    </xdr:from>
    <xdr:to>
      <xdr:col>73</xdr:col>
      <xdr:colOff>44450</xdr:colOff>
      <xdr:row>65</xdr:row>
      <xdr:rowOff>147955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132732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68474</xdr:rowOff>
    </xdr:from>
    <xdr:to>
      <xdr:col>68</xdr:col>
      <xdr:colOff>203200</xdr:colOff>
      <xdr:row>65</xdr:row>
      <xdr:rowOff>170074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154851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86571</xdr:rowOff>
    </xdr:from>
    <xdr:to>
      <xdr:col>64</xdr:col>
      <xdr:colOff>152400</xdr:colOff>
      <xdr:row>66</xdr:row>
      <xdr:rowOff>16721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年度以降減少傾向にあり、前年度比で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これは、一年度における借入額が償還額を上回らないよう抑制するなどの取組により分子である元利償還金等が減少していることによるものである。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しかし、類似団体と比較すると高い数値であることから、今後も持続可能な健全財政を確立するため、市債残高及び公債費の縮減に取り組む。</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12382</xdr:rowOff>
    </xdr:from>
    <xdr:to>
      <xdr:col>81</xdr:col>
      <xdr:colOff>44450</xdr:colOff>
      <xdr:row>40</xdr:row>
      <xdr:rowOff>54610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7038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96838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1261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96838</xdr:rowOff>
    </xdr:from>
    <xdr:to>
      <xdr:col>72</xdr:col>
      <xdr:colOff>203200</xdr:colOff>
      <xdr:row>40</xdr:row>
      <xdr:rowOff>102870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548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78740</xdr:rowOff>
    </xdr:from>
    <xdr:to>
      <xdr:col>73</xdr:col>
      <xdr:colOff>44450</xdr:colOff>
      <xdr:row>40</xdr:row>
      <xdr:rowOff>8890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145097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608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13034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61295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133032</xdr:rowOff>
    </xdr:from>
    <xdr:to>
      <xdr:col>81</xdr:col>
      <xdr:colOff>95250</xdr:colOff>
      <xdr:row>40</xdr:row>
      <xdr:rowOff>63182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105109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90187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46038</xdr:rowOff>
    </xdr:from>
    <xdr:to>
      <xdr:col>73</xdr:col>
      <xdr:colOff>44450</xdr:colOff>
      <xdr:row>40</xdr:row>
      <xdr:rowOff>147638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138447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94297</xdr:rowOff>
    </xdr:from>
    <xdr:to>
      <xdr:col>64</xdr:col>
      <xdr:colOff>152400</xdr:colOff>
      <xdr:row>41</xdr:row>
      <xdr:rowOff>24447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9224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年度の合併以降年々減少傾向にあり、平成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年度からは充当可能財源等が将来負担額を上回っている。</a:t>
          </a:r>
        </a:p>
        <a:p>
          <a:r>
            <a:rPr kumimoji="1" lang="ja-JP" altLang="en-US" sz="1300">
              <a:latin typeface="ＭＳ Ｐゴシック" panose="020B0600070205080204" pitchFamily="50" charset="-128"/>
              <a:ea typeface="ＭＳ Ｐゴシック" panose="020B0600070205080204" pitchFamily="50" charset="-128"/>
            </a:rPr>
            <a:t>　これは、市債借入れの抑制による地方債残高の減少や、財政調整基金等の積増しによる充当可能基金額の増加等によるものである。</a:t>
          </a:r>
        </a:p>
        <a:p>
          <a:r>
            <a:rPr kumimoji="1" lang="ja-JP" altLang="en-US" sz="1300">
              <a:latin typeface="ＭＳ Ｐゴシック" panose="020B0600070205080204" pitchFamily="50" charset="-128"/>
              <a:ea typeface="ＭＳ Ｐゴシック" panose="020B0600070205080204" pitchFamily="50" charset="-128"/>
            </a:rPr>
            <a:t>　今後も、「霧島市経営健全化計画」（以降、「経営健全化計画」）を踏まえ、持続可能な健全財政を確立するため、将来負担の軽減に努める。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92408</xdr:rowOff>
    </xdr:from>
    <xdr:to>
      <xdr:col>72</xdr:col>
      <xdr:colOff>203200</xdr:colOff>
      <xdr:row>14</xdr:row>
      <xdr:rowOff>40459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321258"/>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40459</xdr:rowOff>
    </xdr:from>
    <xdr:to>
      <xdr:col>68</xdr:col>
      <xdr:colOff>152400</xdr:colOff>
      <xdr:row>16</xdr:row>
      <xdr:rowOff>21590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440759"/>
          <a:ext cx="889000" cy="3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91682</xdr:rowOff>
    </xdr:from>
    <xdr:to>
      <xdr:col>73</xdr:col>
      <xdr:colOff>44450</xdr:colOff>
      <xdr:row>16</xdr:row>
      <xdr:rowOff>21832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6609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41608</xdr:rowOff>
    </xdr:from>
    <xdr:to>
      <xdr:col>73</xdr:col>
      <xdr:colOff>44450</xdr:colOff>
      <xdr:row>13</xdr:row>
      <xdr:rowOff>143208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2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153385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03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161109</xdr:rowOff>
    </xdr:from>
    <xdr:to>
      <xdr:col>68</xdr:col>
      <xdr:colOff>203200</xdr:colOff>
      <xdr:row>14</xdr:row>
      <xdr:rowOff>91259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3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101436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15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142240</xdr:rowOff>
    </xdr:from>
    <xdr:to>
      <xdr:col>64</xdr:col>
      <xdr:colOff>152400</xdr:colOff>
      <xdr:row>16</xdr:row>
      <xdr:rowOff>72390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57167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126,368
125,815
603.18
63,190,063
61,377,106
1,505,368
33,932,119
58,998,395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市の面積が類似団体と比較して広く支所が多いことに加え、市立高校等を保有しており、職員数自体が類似団体より多いため、経常収支比率における人件費の割合は類似団体平均を上回っている。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今後においても、市民サービスの低下を招かないように留意しながら、計画的な職員の定数管理に努める。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2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9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類似団体と比較すると低い状況にあるが、業務委託料等の増により前年度と比較して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年々わずかながら増加傾向にあることから、今後も、事務事業の見直しや、「霧島市公共施設管理計画」に基づく公共施設の適正管理等に努めることにより、物件費の削減にかかる取組を進める。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110998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187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19558</xdr:rowOff>
    </xdr:from>
    <xdr:to>
      <xdr:col>78</xdr:col>
      <xdr:colOff>69850</xdr:colOff>
      <xdr:row>15</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91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19558</xdr:rowOff>
    </xdr:from>
    <xdr:to>
      <xdr:col>73</xdr:col>
      <xdr:colOff>180975</xdr:colOff>
      <xdr:row>15</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91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136144</xdr:rowOff>
    </xdr:from>
    <xdr:to>
      <xdr:col>69</xdr:col>
      <xdr:colOff>92075</xdr:colOff>
      <xdr:row>15</xdr:row>
      <xdr:rowOff>19558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36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60198</xdr:rowOff>
    </xdr:from>
    <xdr:to>
      <xdr:col>82</xdr:col>
      <xdr:colOff>158750</xdr:colOff>
      <xdr:row>15</xdr:row>
      <xdr:rowOff>161798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76725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140208</xdr:rowOff>
    </xdr:from>
    <xdr:to>
      <xdr:col>74</xdr:col>
      <xdr:colOff>31750</xdr:colOff>
      <xdr:row>15</xdr:row>
      <xdr:rowOff>70358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80535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140208</xdr:rowOff>
    </xdr:from>
    <xdr:to>
      <xdr:col>69</xdr:col>
      <xdr:colOff>142875</xdr:colOff>
      <xdr:row>15</xdr:row>
      <xdr:rowOff>70358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80535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85344</xdr:rowOff>
    </xdr:from>
    <xdr:to>
      <xdr:col>65</xdr:col>
      <xdr:colOff>53975</xdr:colOff>
      <xdr:row>15</xdr:row>
      <xdr:rowOff>15494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25671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類似団体平均、全国平均、県平均を上回っており、平成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年度の合併以降、経常経費における扶助費の割合は毎年増加している。</a:t>
          </a:r>
        </a:p>
        <a:p>
          <a:r>
            <a:rPr kumimoji="1" lang="ja-JP" altLang="en-US" sz="1300">
              <a:latin typeface="ＭＳ Ｐゴシック" panose="020B0600070205080204" pitchFamily="50" charset="-128"/>
              <a:ea typeface="ＭＳ Ｐゴシック" panose="020B0600070205080204" pitchFamily="50" charset="-128"/>
            </a:rPr>
            <a:t>　社会保障関係費は本市に限らず全国的に年々増加傾向にあり、また国の政策に左右される部分が大きいため、本市のみの取り組みには限界があるが、単独事業の見直しを行うなど、引き続き適正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129722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615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74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116115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98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45555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156935</xdr:rowOff>
    </xdr:from>
    <xdr:to>
      <xdr:col>11</xdr:col>
      <xdr:colOff>9525</xdr:colOff>
      <xdr:row>54</xdr:row>
      <xdr:rowOff>39915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43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50999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106135</xdr:rowOff>
    </xdr:from>
    <xdr:to>
      <xdr:col>6</xdr:col>
      <xdr:colOff>171450</xdr:colOff>
      <xdr:row>54</xdr:row>
      <xdr:rowOff>36285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46462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前年度と同率であり、類似団体と比較して低い状況にある。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しかし、年々増加傾向にあることから、今後も特別会計・公営企業会計の経営健全化や公共施設等の適正な維持管理に務め、より一層の経費節減を図るとともに、各経費の適正な執行に努める。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19050</xdr:rowOff>
    </xdr:from>
    <xdr:to>
      <xdr:col>78</xdr:col>
      <xdr:colOff>69850</xdr:colOff>
      <xdr:row>55</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448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152400</xdr:rowOff>
    </xdr:from>
    <xdr:to>
      <xdr:col>73</xdr:col>
      <xdr:colOff>180975</xdr:colOff>
      <xdr:row>55</xdr:row>
      <xdr:rowOff>19050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152400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139700</xdr:rowOff>
    </xdr:from>
    <xdr:to>
      <xdr:col>74</xdr:col>
      <xdr:colOff>31750</xdr:colOff>
      <xdr:row>55</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101600</xdr:rowOff>
    </xdr:from>
    <xdr:to>
      <xdr:col>69</xdr:col>
      <xdr:colOff>142875</xdr:colOff>
      <xdr:row>55</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前年度と同率であり、従来より類似団体平均、全国平均、鹿児島県平均を大きく下回っている。</a:t>
          </a:r>
        </a:p>
        <a:p>
          <a:r>
            <a:rPr kumimoji="1" lang="ja-JP" altLang="en-US" sz="1200">
              <a:latin typeface="ＭＳ Ｐゴシック" panose="020B0600070205080204" pitchFamily="50" charset="-128"/>
              <a:ea typeface="ＭＳ Ｐゴシック" panose="020B0600070205080204" pitchFamily="50" charset="-128"/>
            </a:rPr>
            <a:t>　本市の補助費等の割合が類似団体と比較して小さい要因には、一部事務組合に対する負担金が少ないことが挙げられる。</a:t>
          </a:r>
        </a:p>
        <a:p>
          <a:r>
            <a:rPr kumimoji="1" lang="ja-JP" altLang="en-US" sz="1200">
              <a:latin typeface="ＭＳ Ｐゴシック" panose="020B0600070205080204" pitchFamily="50" charset="-128"/>
              <a:ea typeface="ＭＳ Ｐゴシック" panose="020B0600070205080204" pitchFamily="50" charset="-128"/>
            </a:rPr>
            <a:t>　今後も、「経営健全化計画」及び「霧島市補助金等交付指針」に基づき、費用対効果や負担のあり方等を精査するとともに、必要に応じて補助金の見直しを行うことにより、補助費等の適正な執行に努める。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6350</xdr:rowOff>
    </xdr:from>
    <xdr:to>
      <xdr:col>82</xdr:col>
      <xdr:colOff>107950</xdr:colOff>
      <xdr:row>33</xdr:row>
      <xdr:rowOff>6350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6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152400</xdr:rowOff>
    </xdr:from>
    <xdr:to>
      <xdr:col>78</xdr:col>
      <xdr:colOff>69850</xdr:colOff>
      <xdr:row>33</xdr:row>
      <xdr:rowOff>6350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63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152400</xdr:rowOff>
    </xdr:from>
    <xdr:to>
      <xdr:col>73</xdr:col>
      <xdr:colOff>180975</xdr:colOff>
      <xdr:row>32</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63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156227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33</xdr:row>
      <xdr:rowOff>6350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65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127000</xdr:rowOff>
    </xdr:from>
    <xdr:to>
      <xdr:col>82</xdr:col>
      <xdr:colOff>158750</xdr:colOff>
      <xdr:row>33</xdr:row>
      <xdr:rowOff>57150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35577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127000</xdr:rowOff>
    </xdr:from>
    <xdr:to>
      <xdr:col>78</xdr:col>
      <xdr:colOff>120650</xdr:colOff>
      <xdr:row>33</xdr:row>
      <xdr:rowOff>57150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67327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38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101600</xdr:rowOff>
    </xdr:from>
    <xdr:to>
      <xdr:col>74</xdr:col>
      <xdr:colOff>31750</xdr:colOff>
      <xdr:row>33</xdr:row>
      <xdr:rowOff>31750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41927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127000</xdr:rowOff>
    </xdr:from>
    <xdr:to>
      <xdr:col>65</xdr:col>
      <xdr:colOff>53975</xdr:colOff>
      <xdr:row>33</xdr:row>
      <xdr:rowOff>57150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市債残高が類似団体と比較して多いことなどから償還額が大きくなっている。</a:t>
          </a:r>
        </a:p>
        <a:p>
          <a:r>
            <a:rPr kumimoji="1" lang="ja-JP" altLang="en-US" sz="1200">
              <a:latin typeface="ＭＳ Ｐゴシック" panose="020B0600070205080204" pitchFamily="50" charset="-128"/>
              <a:ea typeface="ＭＳ Ｐゴシック" panose="020B0600070205080204" pitchFamily="50" charset="-128"/>
            </a:rPr>
            <a:t>　しかしながら、市債借入額を抑制していることなどから、市債残高は平成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年度の合併以降大幅に減少（約</a:t>
          </a:r>
          <a:r>
            <a:rPr kumimoji="1" lang="en-US" altLang="ja-JP" sz="1200">
              <a:solidFill>
                <a:schemeClr val="tx1"/>
              </a:solidFill>
              <a:latin typeface="ＭＳ Ｐゴシック" panose="020B0600070205080204" pitchFamily="50" charset="-128"/>
              <a:ea typeface="ＭＳ Ｐゴシック" panose="020B0600070205080204" pitchFamily="50" charset="-128"/>
            </a:rPr>
            <a:t>214</a:t>
          </a:r>
          <a:r>
            <a:rPr kumimoji="1" lang="ja-JP" altLang="en-US" sz="1200">
              <a:latin typeface="ＭＳ Ｐゴシック" panose="020B0600070205080204" pitchFamily="50" charset="-128"/>
              <a:ea typeface="ＭＳ Ｐゴシック" panose="020B0600070205080204" pitchFamily="50" charset="-128"/>
            </a:rPr>
            <a:t>億円減少）している。</a:t>
          </a:r>
        </a:p>
        <a:p>
          <a:r>
            <a:rPr kumimoji="1" lang="ja-JP" altLang="en-US" sz="1200">
              <a:latin typeface="ＭＳ Ｐゴシック" panose="020B0600070205080204" pitchFamily="50" charset="-128"/>
              <a:ea typeface="ＭＳ Ｐゴシック" panose="020B0600070205080204" pitchFamily="50" charset="-128"/>
            </a:rPr>
            <a:t>　今後も、「経営健全化計画」に基づき、持続可能な健全財政を確立するため、一年度における借入額が償還額を上回らないよう抑制することなどにより、公債費の縮減に努める。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159004</xdr:rowOff>
    </xdr:from>
    <xdr:to>
      <xdr:col>24</xdr:col>
      <xdr:colOff>25400</xdr:colOff>
      <xdr:row>79</xdr:row>
      <xdr:rowOff>14987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5321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10413</xdr:rowOff>
    </xdr:from>
    <xdr:to>
      <xdr:col>19</xdr:col>
      <xdr:colOff>187325</xdr:colOff>
      <xdr:row>79</xdr:row>
      <xdr:rowOff>14987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5549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78994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5549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74422</xdr:rowOff>
    </xdr:from>
    <xdr:to>
      <xdr:col>11</xdr:col>
      <xdr:colOff>9525</xdr:colOff>
      <xdr:row>79</xdr:row>
      <xdr:rowOff>78994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6189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80281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135637</xdr:rowOff>
    </xdr:from>
    <xdr:to>
      <xdr:col>20</xdr:col>
      <xdr:colOff>38100</xdr:colOff>
      <xdr:row>79</xdr:row>
      <xdr:rowOff>65787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50564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131063</xdr:rowOff>
    </xdr:from>
    <xdr:to>
      <xdr:col>15</xdr:col>
      <xdr:colOff>149225</xdr:colOff>
      <xdr:row>79</xdr:row>
      <xdr:rowOff>61213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45990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28194</xdr:rowOff>
    </xdr:from>
    <xdr:to>
      <xdr:col>11</xdr:col>
      <xdr:colOff>60325</xdr:colOff>
      <xdr:row>79</xdr:row>
      <xdr:rowOff>129794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114571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23622</xdr:rowOff>
    </xdr:from>
    <xdr:to>
      <xdr:col>6</xdr:col>
      <xdr:colOff>171450</xdr:colOff>
      <xdr:row>79</xdr:row>
      <xdr:rowOff>125222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109999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類似団体と比較して経常収支比率における公債費の割合が高く、公債費以外については類似団体平均を</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今後も、「経営健全化計画」に基づき、各経費の削減にかかる取り組みを進める。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8600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67564</xdr:rowOff>
    </xdr:from>
    <xdr:to>
      <xdr:col>78</xdr:col>
      <xdr:colOff>69850</xdr:colOff>
      <xdr:row>75</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7548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67564</xdr:rowOff>
    </xdr:from>
    <xdr:to>
      <xdr:col>73</xdr:col>
      <xdr:colOff>180975</xdr:colOff>
      <xdr:row>74</xdr:row>
      <xdr:rowOff>104140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7548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xdr:rowOff>
    </xdr:from>
    <xdr:to>
      <xdr:col>69</xdr:col>
      <xdr:colOff>92075</xdr:colOff>
      <xdr:row>74</xdr:row>
      <xdr:rowOff>104140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6954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126509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1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xdr:rowOff>
    </xdr:from>
    <xdr:to>
      <xdr:col>74</xdr:col>
      <xdr:colOff>31750</xdr:colOff>
      <xdr:row>74</xdr:row>
      <xdr:rowOff>118364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128541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161040</xdr:rowOff>
    </xdr:from>
    <xdr:to>
      <xdr:col>29</xdr:col>
      <xdr:colOff>127000</xdr:colOff>
      <xdr:row>14</xdr:row>
      <xdr:rowOff>48732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37515"/>
          <a:ext cx="647700" cy="59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22704</xdr:rowOff>
    </xdr:from>
    <xdr:to>
      <xdr:col>26</xdr:col>
      <xdr:colOff>50800</xdr:colOff>
      <xdr:row>14</xdr:row>
      <xdr:rowOff>48732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470629"/>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1477</xdr:rowOff>
    </xdr:from>
    <xdr:to>
      <xdr:col>22</xdr:col>
      <xdr:colOff>114300</xdr:colOff>
      <xdr:row>14</xdr:row>
      <xdr:rowOff>22704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449402"/>
          <a:ext cx="698500" cy="2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54820</xdr:rowOff>
    </xdr:from>
    <xdr:to>
      <xdr:col>22</xdr:col>
      <xdr:colOff>165100</xdr:colOff>
      <xdr:row>15</xdr:row>
      <xdr:rowOff>156420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141197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1477</xdr:rowOff>
    </xdr:from>
    <xdr:to>
      <xdr:col>18</xdr:col>
      <xdr:colOff>177800</xdr:colOff>
      <xdr:row>14</xdr:row>
      <xdr:rowOff>111989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449402"/>
          <a:ext cx="698500" cy="11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77483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110240</xdr:rowOff>
    </xdr:from>
    <xdr:to>
      <xdr:col>29</xdr:col>
      <xdr:colOff>177800</xdr:colOff>
      <xdr:row>14</xdr:row>
      <xdr:rowOff>40390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8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126767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169382</xdr:rowOff>
    </xdr:from>
    <xdr:to>
      <xdr:col>26</xdr:col>
      <xdr:colOff>101600</xdr:colOff>
      <xdr:row>14</xdr:row>
      <xdr:rowOff>99532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4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109709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1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143354</xdr:rowOff>
    </xdr:from>
    <xdr:to>
      <xdr:col>22</xdr:col>
      <xdr:colOff>165100</xdr:colOff>
      <xdr:row>14</xdr:row>
      <xdr:rowOff>73504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1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83681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122127</xdr:rowOff>
    </xdr:from>
    <xdr:to>
      <xdr:col>19</xdr:col>
      <xdr:colOff>38100</xdr:colOff>
      <xdr:row>14</xdr:row>
      <xdr:rowOff>52277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9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62454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6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61189</xdr:rowOff>
    </xdr:from>
    <xdr:to>
      <xdr:col>15</xdr:col>
      <xdr:colOff>101600</xdr:colOff>
      <xdr:row>14</xdr:row>
      <xdr:rowOff>162789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09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1516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7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209258</xdr:rowOff>
    </xdr:from>
    <xdr:to>
      <xdr:col>29</xdr:col>
      <xdr:colOff>127000</xdr:colOff>
      <xdr:row>34</xdr:row>
      <xdr:rowOff>273762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476708"/>
          <a:ext cx="647700" cy="6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169816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80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145593</xdr:rowOff>
    </xdr:from>
    <xdr:to>
      <xdr:col>26</xdr:col>
      <xdr:colOff>50800</xdr:colOff>
      <xdr:row>34</xdr:row>
      <xdr:rowOff>209258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13043"/>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267123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7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83794</xdr:rowOff>
    </xdr:from>
    <xdr:to>
      <xdr:col>22</xdr:col>
      <xdr:colOff>114300</xdr:colOff>
      <xdr:row>34</xdr:row>
      <xdr:rowOff>145593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51244"/>
          <a:ext cx="698500" cy="6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2439</xdr:rowOff>
    </xdr:from>
    <xdr:to>
      <xdr:col>22</xdr:col>
      <xdr:colOff>165100</xdr:colOff>
      <xdr:row>35</xdr:row>
      <xdr:rowOff>104039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88816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27597</xdr:rowOff>
    </xdr:from>
    <xdr:to>
      <xdr:col>18</xdr:col>
      <xdr:colOff>177800</xdr:colOff>
      <xdr:row>34</xdr:row>
      <xdr:rowOff>83794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295047"/>
          <a:ext cx="698500" cy="5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222961</xdr:rowOff>
    </xdr:from>
    <xdr:to>
      <xdr:col>29</xdr:col>
      <xdr:colOff>177800</xdr:colOff>
      <xdr:row>34</xdr:row>
      <xdr:rowOff>324562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904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68038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3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158458</xdr:rowOff>
    </xdr:from>
    <xdr:to>
      <xdr:col>26</xdr:col>
      <xdr:colOff>101600</xdr:colOff>
      <xdr:row>34</xdr:row>
      <xdr:rowOff>260058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25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270235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9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94793</xdr:rowOff>
    </xdr:from>
    <xdr:to>
      <xdr:col>22</xdr:col>
      <xdr:colOff>165100</xdr:colOff>
      <xdr:row>34</xdr:row>
      <xdr:rowOff>196393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62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206570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32994</xdr:rowOff>
    </xdr:from>
    <xdr:to>
      <xdr:col>19</xdr:col>
      <xdr:colOff>38100</xdr:colOff>
      <xdr:row>34</xdr:row>
      <xdr:rowOff>134594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0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144771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6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319697</xdr:rowOff>
    </xdr:from>
    <xdr:to>
      <xdr:col>15</xdr:col>
      <xdr:colOff>101600</xdr:colOff>
      <xdr:row>34</xdr:row>
      <xdr:rowOff>78397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4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88574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1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126,368
125,815
603.18
63,190,063
61,377,106
1,505,368
33,932,119
58,998,395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105377</xdr:rowOff>
    </xdr:from>
    <xdr:to>
      <xdr:col>24</xdr:col>
      <xdr:colOff>63500</xdr:colOff>
      <xdr:row>31</xdr:row>
      <xdr:rowOff>165662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20327"/>
          <a:ext cx="8382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131601</xdr:rowOff>
    </xdr:from>
    <xdr:to>
      <xdr:col>19</xdr:col>
      <xdr:colOff>177800</xdr:colOff>
      <xdr:row>31</xdr:row>
      <xdr:rowOff>165662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46551"/>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36797</xdr:rowOff>
    </xdr:from>
    <xdr:to>
      <xdr:col>15</xdr:col>
      <xdr:colOff>50800</xdr:colOff>
      <xdr:row>31</xdr:row>
      <xdr:rowOff>131601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351747"/>
          <a:ext cx="889000" cy="9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115842</xdr:rowOff>
    </xdr:from>
    <xdr:to>
      <xdr:col>15</xdr:col>
      <xdr:colOff>101600</xdr:colOff>
      <xdr:row>34</xdr:row>
      <xdr:rowOff>45992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37119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36797</xdr:rowOff>
    </xdr:from>
    <xdr:to>
      <xdr:col>10</xdr:col>
      <xdr:colOff>114300</xdr:colOff>
      <xdr:row>31</xdr:row>
      <xdr:rowOff>137708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351747"/>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54577</xdr:rowOff>
    </xdr:from>
    <xdr:to>
      <xdr:col>24</xdr:col>
      <xdr:colOff>114300</xdr:colOff>
      <xdr:row>31</xdr:row>
      <xdr:rowOff>156177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77454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114862</xdr:rowOff>
    </xdr:from>
    <xdr:to>
      <xdr:col>20</xdr:col>
      <xdr:colOff>38100</xdr:colOff>
      <xdr:row>32</xdr:row>
      <xdr:rowOff>45012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61539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80801</xdr:rowOff>
    </xdr:from>
    <xdr:to>
      <xdr:col>15</xdr:col>
      <xdr:colOff>101600</xdr:colOff>
      <xdr:row>32</xdr:row>
      <xdr:rowOff>10951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27478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1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157447</xdr:rowOff>
    </xdr:from>
    <xdr:to>
      <xdr:col>10</xdr:col>
      <xdr:colOff>165100</xdr:colOff>
      <xdr:row>31</xdr:row>
      <xdr:rowOff>87597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3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104124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07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86908</xdr:rowOff>
    </xdr:from>
    <xdr:to>
      <xdr:col>6</xdr:col>
      <xdr:colOff>38100</xdr:colOff>
      <xdr:row>32</xdr:row>
      <xdr:rowOff>17058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33585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1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63965</xdr:rowOff>
    </xdr:from>
    <xdr:to>
      <xdr:col>24</xdr:col>
      <xdr:colOff>63500</xdr:colOff>
      <xdr:row>57</xdr:row>
      <xdr:rowOff>123012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6615"/>
          <a:ext cx="838200" cy="5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111902</xdr:rowOff>
    </xdr:from>
    <xdr:to>
      <xdr:col>19</xdr:col>
      <xdr:colOff>177800</xdr:colOff>
      <xdr:row>57</xdr:row>
      <xdr:rowOff>123012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84552"/>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111902</xdr:rowOff>
    </xdr:from>
    <xdr:to>
      <xdr:col>15</xdr:col>
      <xdr:colOff>50800</xdr:colOff>
      <xdr:row>57</xdr:row>
      <xdr:rowOff>144661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4552"/>
          <a:ext cx="889000" cy="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93907</xdr:rowOff>
    </xdr:from>
    <xdr:to>
      <xdr:col>15</xdr:col>
      <xdr:colOff>101600</xdr:colOff>
      <xdr:row>57</xdr:row>
      <xdr:rowOff>24057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40584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140134</xdr:rowOff>
    </xdr:from>
    <xdr:to>
      <xdr:col>10</xdr:col>
      <xdr:colOff>114300</xdr:colOff>
      <xdr:row>57</xdr:row>
      <xdr:rowOff>144661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1278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13165</xdr:rowOff>
    </xdr:from>
    <xdr:to>
      <xdr:col>24</xdr:col>
      <xdr:colOff>114300</xdr:colOff>
      <xdr:row>57</xdr:row>
      <xdr:rowOff>114765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163042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72212</xdr:rowOff>
    </xdr:from>
    <xdr:to>
      <xdr:col>20</xdr:col>
      <xdr:colOff>38100</xdr:colOff>
      <xdr:row>58</xdr:row>
      <xdr:rowOff>2362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164939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61102</xdr:rowOff>
    </xdr:from>
    <xdr:to>
      <xdr:col>15</xdr:col>
      <xdr:colOff>101600</xdr:colOff>
      <xdr:row>57</xdr:row>
      <xdr:rowOff>162702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153829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93861</xdr:rowOff>
    </xdr:from>
    <xdr:to>
      <xdr:col>10</xdr:col>
      <xdr:colOff>165100</xdr:colOff>
      <xdr:row>58</xdr:row>
      <xdr:rowOff>24011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89334</xdr:rowOff>
    </xdr:from>
    <xdr:to>
      <xdr:col>6</xdr:col>
      <xdr:colOff>38100</xdr:colOff>
      <xdr:row>58</xdr:row>
      <xdr:rowOff>19484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49657</xdr:rowOff>
    </xdr:from>
    <xdr:to>
      <xdr:col>24</xdr:col>
      <xdr:colOff>63500</xdr:colOff>
      <xdr:row>76</xdr:row>
      <xdr:rowOff>83565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79857"/>
          <a:ext cx="8382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53103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83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83565</xdr:rowOff>
    </xdr:from>
    <xdr:to>
      <xdr:col>19</xdr:col>
      <xdr:colOff>177800</xdr:colOff>
      <xdr:row>76</xdr:row>
      <xdr:rowOff>91694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13765"/>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11447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91694</xdr:rowOff>
    </xdr:from>
    <xdr:to>
      <xdr:col>15</xdr:col>
      <xdr:colOff>50800</xdr:colOff>
      <xdr:row>76</xdr:row>
      <xdr:rowOff>159765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21894"/>
          <a:ext cx="889000" cy="6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163449</xdr:rowOff>
    </xdr:from>
    <xdr:to>
      <xdr:col>15</xdr:col>
      <xdr:colOff>101600</xdr:colOff>
      <xdr:row>76</xdr:row>
      <xdr:rowOff>93599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110126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159765</xdr:rowOff>
    </xdr:from>
    <xdr:to>
      <xdr:col>10</xdr:col>
      <xdr:colOff>114300</xdr:colOff>
      <xdr:row>76</xdr:row>
      <xdr:rowOff>169545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89965"/>
          <a:ext cx="8890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170307</xdr:rowOff>
    </xdr:from>
    <xdr:to>
      <xdr:col>24</xdr:col>
      <xdr:colOff>114300</xdr:colOff>
      <xdr:row>76</xdr:row>
      <xdr:rowOff>100457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21734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32765</xdr:rowOff>
    </xdr:from>
    <xdr:to>
      <xdr:col>20</xdr:col>
      <xdr:colOff>38100</xdr:colOff>
      <xdr:row>76</xdr:row>
      <xdr:rowOff>134365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150893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3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40894</xdr:rowOff>
    </xdr:from>
    <xdr:to>
      <xdr:col>15</xdr:col>
      <xdr:colOff>101600</xdr:colOff>
      <xdr:row>76</xdr:row>
      <xdr:rowOff>142494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133621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108965</xdr:rowOff>
    </xdr:from>
    <xdr:to>
      <xdr:col>10</xdr:col>
      <xdr:colOff>165100</xdr:colOff>
      <xdr:row>77</xdr:row>
      <xdr:rowOff>39115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30242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3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118745</xdr:rowOff>
    </xdr:from>
    <xdr:to>
      <xdr:col>6</xdr:col>
      <xdr:colOff>38100</xdr:colOff>
      <xdr:row>77</xdr:row>
      <xdr:rowOff>48895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135496</xdr:rowOff>
    </xdr:from>
    <xdr:to>
      <xdr:col>24</xdr:col>
      <xdr:colOff>63500</xdr:colOff>
      <xdr:row>95</xdr:row>
      <xdr:rowOff>15684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51796"/>
          <a:ext cx="8382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15684</xdr:rowOff>
    </xdr:from>
    <xdr:to>
      <xdr:col>19</xdr:col>
      <xdr:colOff>177800</xdr:colOff>
      <xdr:row>95</xdr:row>
      <xdr:rowOff>111494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03434"/>
          <a:ext cx="889000" cy="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111494</xdr:rowOff>
    </xdr:from>
    <xdr:to>
      <xdr:col>15</xdr:col>
      <xdr:colOff>50800</xdr:colOff>
      <xdr:row>96</xdr:row>
      <xdr:rowOff>33007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99244"/>
          <a:ext cx="889000" cy="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33007</xdr:rowOff>
    </xdr:from>
    <xdr:to>
      <xdr:col>10</xdr:col>
      <xdr:colOff>114300</xdr:colOff>
      <xdr:row>96</xdr:row>
      <xdr:rowOff>158838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92207"/>
          <a:ext cx="889000" cy="1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84696</xdr:rowOff>
    </xdr:from>
    <xdr:to>
      <xdr:col>24</xdr:col>
      <xdr:colOff>114300</xdr:colOff>
      <xdr:row>95</xdr:row>
      <xdr:rowOff>14846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107573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5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136334</xdr:rowOff>
    </xdr:from>
    <xdr:to>
      <xdr:col>20</xdr:col>
      <xdr:colOff>38100</xdr:colOff>
      <xdr:row>95</xdr:row>
      <xdr:rowOff>66484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83011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2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60694</xdr:rowOff>
    </xdr:from>
    <xdr:to>
      <xdr:col>15</xdr:col>
      <xdr:colOff>101600</xdr:colOff>
      <xdr:row>95</xdr:row>
      <xdr:rowOff>162294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7371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2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153657</xdr:rowOff>
    </xdr:from>
    <xdr:to>
      <xdr:col>10</xdr:col>
      <xdr:colOff>165100</xdr:colOff>
      <xdr:row>96</xdr:row>
      <xdr:rowOff>83807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100334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21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108038</xdr:rowOff>
    </xdr:from>
    <xdr:to>
      <xdr:col>6</xdr:col>
      <xdr:colOff>38100</xdr:colOff>
      <xdr:row>97</xdr:row>
      <xdr:rowOff>38188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6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54715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4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102476</xdr:rowOff>
    </xdr:from>
    <xdr:to>
      <xdr:col>55</xdr:col>
      <xdr:colOff>0</xdr:colOff>
      <xdr:row>37</xdr:row>
      <xdr:rowOff>109868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46126"/>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109868</xdr:rowOff>
    </xdr:from>
    <xdr:to>
      <xdr:col>50</xdr:col>
      <xdr:colOff>114300</xdr:colOff>
      <xdr:row>37</xdr:row>
      <xdr:rowOff>127191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53518"/>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127191</xdr:rowOff>
    </xdr:from>
    <xdr:to>
      <xdr:col>45</xdr:col>
      <xdr:colOff>177800</xdr:colOff>
      <xdr:row>37</xdr:row>
      <xdr:rowOff>170535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70841"/>
          <a:ext cx="889000" cy="4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156108</xdr:rowOff>
    </xdr:from>
    <xdr:to>
      <xdr:col>46</xdr:col>
      <xdr:colOff>38100</xdr:colOff>
      <xdr:row>36</xdr:row>
      <xdr:rowOff>86258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102785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160503</xdr:rowOff>
    </xdr:from>
    <xdr:to>
      <xdr:col>41</xdr:col>
      <xdr:colOff>50800</xdr:colOff>
      <xdr:row>37</xdr:row>
      <xdr:rowOff>170535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04153"/>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51676</xdr:rowOff>
    </xdr:from>
    <xdr:to>
      <xdr:col>55</xdr:col>
      <xdr:colOff>50800</xdr:colOff>
      <xdr:row>37</xdr:row>
      <xdr:rowOff>153276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138053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59068</xdr:rowOff>
    </xdr:from>
    <xdr:to>
      <xdr:col>50</xdr:col>
      <xdr:colOff>165100</xdr:colOff>
      <xdr:row>37</xdr:row>
      <xdr:rowOff>160668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151795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76391</xdr:rowOff>
    </xdr:from>
    <xdr:to>
      <xdr:col>46</xdr:col>
      <xdr:colOff>38100</xdr:colOff>
      <xdr:row>38</xdr:row>
      <xdr:rowOff>6541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169118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119736</xdr:rowOff>
    </xdr:from>
    <xdr:to>
      <xdr:col>41</xdr:col>
      <xdr:colOff>101600</xdr:colOff>
      <xdr:row>38</xdr:row>
      <xdr:rowOff>49885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6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41012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5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109703</xdr:rowOff>
    </xdr:from>
    <xdr:to>
      <xdr:col>36</xdr:col>
      <xdr:colOff>165100</xdr:colOff>
      <xdr:row>38</xdr:row>
      <xdr:rowOff>39853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30980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100664</xdr:rowOff>
    </xdr:from>
    <xdr:to>
      <xdr:col>55</xdr:col>
      <xdr:colOff>0</xdr:colOff>
      <xdr:row>54</xdr:row>
      <xdr:rowOff>146950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58964"/>
          <a:ext cx="838200" cy="4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77532</xdr:rowOff>
    </xdr:from>
    <xdr:to>
      <xdr:col>50</xdr:col>
      <xdr:colOff>114300</xdr:colOff>
      <xdr:row>54</xdr:row>
      <xdr:rowOff>146950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335832"/>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38709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122196</xdr:rowOff>
    </xdr:from>
    <xdr:to>
      <xdr:col>45</xdr:col>
      <xdr:colOff>177800</xdr:colOff>
      <xdr:row>54</xdr:row>
      <xdr:rowOff>77532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209046"/>
          <a:ext cx="889000" cy="12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101952</xdr:rowOff>
    </xdr:from>
    <xdr:to>
      <xdr:col>46</xdr:col>
      <xdr:colOff>38100</xdr:colOff>
      <xdr:row>56</xdr:row>
      <xdr:rowOff>32102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23229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6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122196</xdr:rowOff>
    </xdr:from>
    <xdr:to>
      <xdr:col>41</xdr:col>
      <xdr:colOff>50800</xdr:colOff>
      <xdr:row>54</xdr:row>
      <xdr:rowOff>17747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209046"/>
          <a:ext cx="889000" cy="6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101726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49864</xdr:rowOff>
    </xdr:from>
    <xdr:to>
      <xdr:col>55</xdr:col>
      <xdr:colOff>50800</xdr:colOff>
      <xdr:row>54</xdr:row>
      <xdr:rowOff>151464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0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72741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96150</xdr:rowOff>
    </xdr:from>
    <xdr:to>
      <xdr:col>50</xdr:col>
      <xdr:colOff>165100</xdr:colOff>
      <xdr:row>55</xdr:row>
      <xdr:rowOff>26300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3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42827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1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26732</xdr:rowOff>
    </xdr:from>
    <xdr:to>
      <xdr:col>46</xdr:col>
      <xdr:colOff>38100</xdr:colOff>
      <xdr:row>54</xdr:row>
      <xdr:rowOff>128332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2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144859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06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71396</xdr:rowOff>
    </xdr:from>
    <xdr:to>
      <xdr:col>41</xdr:col>
      <xdr:colOff>101600</xdr:colOff>
      <xdr:row>54</xdr:row>
      <xdr:rowOff>1546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1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18073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9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138397</xdr:rowOff>
    </xdr:from>
    <xdr:to>
      <xdr:col>36</xdr:col>
      <xdr:colOff>165100</xdr:colOff>
      <xdr:row>54</xdr:row>
      <xdr:rowOff>68547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85074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0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16256</xdr:rowOff>
    </xdr:from>
    <xdr:to>
      <xdr:col>55</xdr:col>
      <xdr:colOff>0</xdr:colOff>
      <xdr:row>73</xdr:row>
      <xdr:rowOff>145154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360656"/>
          <a:ext cx="838200" cy="30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27159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122686</xdr:rowOff>
    </xdr:from>
    <xdr:to>
      <xdr:col>50</xdr:col>
      <xdr:colOff>114300</xdr:colOff>
      <xdr:row>72</xdr:row>
      <xdr:rowOff>16256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295636"/>
          <a:ext cx="889000" cy="6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168270</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122686</xdr:rowOff>
    </xdr:from>
    <xdr:to>
      <xdr:col>45</xdr:col>
      <xdr:colOff>177800</xdr:colOff>
      <xdr:row>72</xdr:row>
      <xdr:rowOff>122327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295636"/>
          <a:ext cx="889000" cy="17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399</xdr:rowOff>
    </xdr:from>
    <xdr:to>
      <xdr:col>46</xdr:col>
      <xdr:colOff>38100</xdr:colOff>
      <xdr:row>75</xdr:row>
      <xdr:rowOff>101999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85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93126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132315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94354</xdr:rowOff>
    </xdr:from>
    <xdr:to>
      <xdr:col>55</xdr:col>
      <xdr:colOff>50800</xdr:colOff>
      <xdr:row>74</xdr:row>
      <xdr:rowOff>24504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6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117231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4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136906</xdr:rowOff>
    </xdr:from>
    <xdr:to>
      <xdr:col>50</xdr:col>
      <xdr:colOff>165100</xdr:colOff>
      <xdr:row>72</xdr:row>
      <xdr:rowOff>67056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3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83583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0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71886</xdr:rowOff>
    </xdr:from>
    <xdr:to>
      <xdr:col>46</xdr:col>
      <xdr:colOff>38100</xdr:colOff>
      <xdr:row>72</xdr:row>
      <xdr:rowOff>2036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2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18563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0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71527</xdr:rowOff>
    </xdr:from>
    <xdr:to>
      <xdr:col>41</xdr:col>
      <xdr:colOff>101600</xdr:colOff>
      <xdr:row>73</xdr:row>
      <xdr:rowOff>1677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4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18204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1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47079</xdr:rowOff>
    </xdr:from>
    <xdr:to>
      <xdr:col>55</xdr:col>
      <xdr:colOff>0</xdr:colOff>
      <xdr:row>97</xdr:row>
      <xdr:rowOff>131127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77729"/>
          <a:ext cx="838200" cy="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131127</xdr:rowOff>
    </xdr:from>
    <xdr:to>
      <xdr:col>50</xdr:col>
      <xdr:colOff>114300</xdr:colOff>
      <xdr:row>97</xdr:row>
      <xdr:rowOff>137477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61777"/>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131966</xdr:rowOff>
    </xdr:from>
    <xdr:to>
      <xdr:col>45</xdr:col>
      <xdr:colOff>177800</xdr:colOff>
      <xdr:row>97</xdr:row>
      <xdr:rowOff>137477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62616"/>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51422</xdr:rowOff>
    </xdr:from>
    <xdr:to>
      <xdr:col>46</xdr:col>
      <xdr:colOff>38100</xdr:colOff>
      <xdr:row>97</xdr:row>
      <xdr:rowOff>153022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8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169549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167729</xdr:rowOff>
    </xdr:from>
    <xdr:to>
      <xdr:col>55</xdr:col>
      <xdr:colOff>50800</xdr:colOff>
      <xdr:row>97</xdr:row>
      <xdr:rowOff>97879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19156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7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80327</xdr:rowOff>
    </xdr:from>
    <xdr:to>
      <xdr:col>50</xdr:col>
      <xdr:colOff>165100</xdr:colOff>
      <xdr:row>98</xdr:row>
      <xdr:rowOff>10477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86677</xdr:rowOff>
    </xdr:from>
    <xdr:to>
      <xdr:col>46</xdr:col>
      <xdr:colOff>38100</xdr:colOff>
      <xdr:row>98</xdr:row>
      <xdr:rowOff>16827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81166</xdr:rowOff>
    </xdr:from>
    <xdr:to>
      <xdr:col>41</xdr:col>
      <xdr:colOff>101600</xdr:colOff>
      <xdr:row>98</xdr:row>
      <xdr:rowOff>11316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2443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160764</xdr:rowOff>
    </xdr:from>
    <xdr:to>
      <xdr:col>85</xdr:col>
      <xdr:colOff>126364</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990064"/>
          <a:ext cx="1269" cy="79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107441</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7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160764</xdr:rowOff>
    </xdr:from>
    <xdr:to>
      <xdr:col>86</xdr:col>
      <xdr:colOff>25400</xdr:colOff>
      <xdr:row>34</xdr:row>
      <xdr:rowOff>160764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99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32911</xdr:rowOff>
    </xdr:from>
    <xdr:to>
      <xdr:col>85</xdr:col>
      <xdr:colOff>127000</xdr:colOff>
      <xdr:row>34</xdr:row>
      <xdr:rowOff>160764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5176411"/>
          <a:ext cx="838200" cy="8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118436</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335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140009</xdr:rowOff>
    </xdr:from>
    <xdr:to>
      <xdr:col>85</xdr:col>
      <xdr:colOff>177800</xdr:colOff>
      <xdr:row>39</xdr:row>
      <xdr:rowOff>70159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32911</xdr:rowOff>
    </xdr:from>
    <xdr:to>
      <xdr:col>81</xdr:col>
      <xdr:colOff>50800</xdr:colOff>
      <xdr:row>37</xdr:row>
      <xdr:rowOff>38300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5176411"/>
          <a:ext cx="889000" cy="120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129395</xdr:rowOff>
    </xdr:from>
    <xdr:to>
      <xdr:col>81</xdr:col>
      <xdr:colOff>101600</xdr:colOff>
      <xdr:row>39</xdr:row>
      <xdr:rowOff>59545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50672</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73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38300</xdr:rowOff>
    </xdr:from>
    <xdr:to>
      <xdr:col>76</xdr:col>
      <xdr:colOff>114300</xdr:colOff>
      <xdr:row>37</xdr:row>
      <xdr:rowOff>167949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381950"/>
          <a:ext cx="8890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92492</xdr:rowOff>
    </xdr:from>
    <xdr:to>
      <xdr:col>76</xdr:col>
      <xdr:colOff>165100</xdr:colOff>
      <xdr:row>39</xdr:row>
      <xdr:rowOff>22642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0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13769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70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167949</xdr:rowOff>
    </xdr:from>
    <xdr:to>
      <xdr:col>71</xdr:col>
      <xdr:colOff>177800</xdr:colOff>
      <xdr:row>38</xdr:row>
      <xdr:rowOff>58220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11599"/>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107352</xdr:rowOff>
    </xdr:from>
    <xdr:to>
      <xdr:col>72</xdr:col>
      <xdr:colOff>38100</xdr:colOff>
      <xdr:row>39</xdr:row>
      <xdr:rowOff>37502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28629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715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104249</xdr:rowOff>
    </xdr:from>
    <xdr:to>
      <xdr:col>67</xdr:col>
      <xdr:colOff>101600</xdr:colOff>
      <xdr:row>39</xdr:row>
      <xdr:rowOff>34399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25526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109964</xdr:rowOff>
    </xdr:from>
    <xdr:to>
      <xdr:col>85</xdr:col>
      <xdr:colOff>177800</xdr:colOff>
      <xdr:row>35</xdr:row>
      <xdr:rowOff>40114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59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62991</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589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153561</xdr:rowOff>
    </xdr:from>
    <xdr:to>
      <xdr:col>81</xdr:col>
      <xdr:colOff>101600</xdr:colOff>
      <xdr:row>30</xdr:row>
      <xdr:rowOff>83711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51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28</xdr:row>
      <xdr:rowOff>100238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490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158950</xdr:rowOff>
    </xdr:from>
    <xdr:to>
      <xdr:col>76</xdr:col>
      <xdr:colOff>165100</xdr:colOff>
      <xdr:row>37</xdr:row>
      <xdr:rowOff>89100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3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105627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10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117148</xdr:rowOff>
    </xdr:from>
    <xdr:to>
      <xdr:col>72</xdr:col>
      <xdr:colOff>38100</xdr:colOff>
      <xdr:row>38</xdr:row>
      <xdr:rowOff>47298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63825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2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7420</xdr:rowOff>
    </xdr:from>
    <xdr:to>
      <xdr:col>67</xdr:col>
      <xdr:colOff>101600</xdr:colOff>
      <xdr:row>38</xdr:row>
      <xdr:rowOff>109020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125547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2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94570</xdr:rowOff>
    </xdr:from>
    <xdr:to>
      <xdr:col>85</xdr:col>
      <xdr:colOff>127000</xdr:colOff>
      <xdr:row>72</xdr:row>
      <xdr:rowOff>129204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438970"/>
          <a:ext cx="8382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30353</xdr:rowOff>
    </xdr:from>
    <xdr:to>
      <xdr:col>81</xdr:col>
      <xdr:colOff>50800</xdr:colOff>
      <xdr:row>72</xdr:row>
      <xdr:rowOff>94570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374753"/>
          <a:ext cx="8890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108608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111734</xdr:rowOff>
    </xdr:from>
    <xdr:to>
      <xdr:col>76</xdr:col>
      <xdr:colOff>114300</xdr:colOff>
      <xdr:row>72</xdr:row>
      <xdr:rowOff>30353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284684"/>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99301</xdr:rowOff>
    </xdr:from>
    <xdr:to>
      <xdr:col>76</xdr:col>
      <xdr:colOff>165100</xdr:colOff>
      <xdr:row>75</xdr:row>
      <xdr:rowOff>29451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20578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111734</xdr:rowOff>
    </xdr:from>
    <xdr:to>
      <xdr:col>71</xdr:col>
      <xdr:colOff>177800</xdr:colOff>
      <xdr:row>71</xdr:row>
      <xdr:rowOff>135185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284684"/>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38047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27532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78404</xdr:rowOff>
    </xdr:from>
    <xdr:to>
      <xdr:col>85</xdr:col>
      <xdr:colOff>177800</xdr:colOff>
      <xdr:row>73</xdr:row>
      <xdr:rowOff>8554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4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101281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2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43770</xdr:rowOff>
    </xdr:from>
    <xdr:to>
      <xdr:col>81</xdr:col>
      <xdr:colOff>101600</xdr:colOff>
      <xdr:row>72</xdr:row>
      <xdr:rowOff>145370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3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161897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1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151003</xdr:rowOff>
    </xdr:from>
    <xdr:to>
      <xdr:col>76</xdr:col>
      <xdr:colOff>165100</xdr:colOff>
      <xdr:row>72</xdr:row>
      <xdr:rowOff>81153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3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97680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0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60934</xdr:rowOff>
    </xdr:from>
    <xdr:to>
      <xdr:col>72</xdr:col>
      <xdr:colOff>38100</xdr:colOff>
      <xdr:row>71</xdr:row>
      <xdr:rowOff>162534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23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7611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00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84385</xdr:rowOff>
    </xdr:from>
    <xdr:to>
      <xdr:col>67</xdr:col>
      <xdr:colOff>101600</xdr:colOff>
      <xdr:row>72</xdr:row>
      <xdr:rowOff>14535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2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31062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0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154215</xdr:rowOff>
    </xdr:from>
    <xdr:to>
      <xdr:col>85</xdr:col>
      <xdr:colOff>127000</xdr:colOff>
      <xdr:row>98</xdr:row>
      <xdr:rowOff>84432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84865"/>
          <a:ext cx="838200" cy="10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42067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84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31122</xdr:rowOff>
    </xdr:from>
    <xdr:to>
      <xdr:col>81</xdr:col>
      <xdr:colOff>50800</xdr:colOff>
      <xdr:row>98</xdr:row>
      <xdr:rowOff>84432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33222"/>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21696</xdr:rowOff>
    </xdr:from>
    <xdr:to>
      <xdr:col>76</xdr:col>
      <xdr:colOff>114300</xdr:colOff>
      <xdr:row>98</xdr:row>
      <xdr:rowOff>31122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23796"/>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64165</xdr:rowOff>
    </xdr:from>
    <xdr:to>
      <xdr:col>76</xdr:col>
      <xdr:colOff>165100</xdr:colOff>
      <xdr:row>98</xdr:row>
      <xdr:rowOff>165765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156892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9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21696</xdr:rowOff>
    </xdr:from>
    <xdr:to>
      <xdr:col>71</xdr:col>
      <xdr:colOff>177800</xdr:colOff>
      <xdr:row>98</xdr:row>
      <xdr:rowOff>99848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23796"/>
          <a:ext cx="889000" cy="7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9003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163118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103415</xdr:rowOff>
    </xdr:from>
    <xdr:to>
      <xdr:col>85</xdr:col>
      <xdr:colOff>177800</xdr:colOff>
      <xdr:row>98</xdr:row>
      <xdr:rowOff>33565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126292</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33632</xdr:rowOff>
    </xdr:from>
    <xdr:to>
      <xdr:col>81</xdr:col>
      <xdr:colOff>101600</xdr:colOff>
      <xdr:row>98</xdr:row>
      <xdr:rowOff>135232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151759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151772</xdr:rowOff>
    </xdr:from>
    <xdr:to>
      <xdr:col>76</xdr:col>
      <xdr:colOff>165100</xdr:colOff>
      <xdr:row>98</xdr:row>
      <xdr:rowOff>81922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98449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142346</xdr:rowOff>
    </xdr:from>
    <xdr:to>
      <xdr:col>72</xdr:col>
      <xdr:colOff>38100</xdr:colOff>
      <xdr:row>98</xdr:row>
      <xdr:rowOff>72496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89023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4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49048</xdr:rowOff>
    </xdr:from>
    <xdr:to>
      <xdr:col>67</xdr:col>
      <xdr:colOff>101600</xdr:colOff>
      <xdr:row>98</xdr:row>
      <xdr:rowOff>150648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167175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6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52832</xdr:rowOff>
    </xdr:from>
    <xdr:to>
      <xdr:col>116</xdr:col>
      <xdr:colOff>63500</xdr:colOff>
      <xdr:row>39</xdr:row>
      <xdr:rowOff>53267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9382"/>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50981</xdr:rowOff>
    </xdr:from>
    <xdr:to>
      <xdr:col>111</xdr:col>
      <xdr:colOff>177800</xdr:colOff>
      <xdr:row>39</xdr:row>
      <xdr:rowOff>52832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7531"/>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48042</xdr:rowOff>
    </xdr:from>
    <xdr:to>
      <xdr:col>107</xdr:col>
      <xdr:colOff>50800</xdr:colOff>
      <xdr:row>39</xdr:row>
      <xdr:rowOff>50981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459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111542</xdr:rowOff>
    </xdr:from>
    <xdr:to>
      <xdr:col>107</xdr:col>
      <xdr:colOff>101600</xdr:colOff>
      <xdr:row>39</xdr:row>
      <xdr:rowOff>41692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58219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640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42490</xdr:rowOff>
    </xdr:from>
    <xdr:to>
      <xdr:col>102</xdr:col>
      <xdr:colOff>114300</xdr:colOff>
      <xdr:row>39</xdr:row>
      <xdr:rowOff>48042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2904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2467</xdr:rowOff>
    </xdr:from>
    <xdr:to>
      <xdr:col>116</xdr:col>
      <xdr:colOff>114300</xdr:colOff>
      <xdr:row>39</xdr:row>
      <xdr:rowOff>104067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104120</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19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2032</xdr:rowOff>
    </xdr:from>
    <xdr:to>
      <xdr:col>112</xdr:col>
      <xdr:colOff>38100</xdr:colOff>
      <xdr:row>39</xdr:row>
      <xdr:rowOff>103632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94759</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181</xdr:rowOff>
    </xdr:from>
    <xdr:to>
      <xdr:col>107</xdr:col>
      <xdr:colOff>101600</xdr:colOff>
      <xdr:row>39</xdr:row>
      <xdr:rowOff>101781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92908</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7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168692</xdr:rowOff>
    </xdr:from>
    <xdr:to>
      <xdr:col>102</xdr:col>
      <xdr:colOff>165100</xdr:colOff>
      <xdr:row>39</xdr:row>
      <xdr:rowOff>98842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89969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77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163140</xdr:rowOff>
    </xdr:from>
    <xdr:to>
      <xdr:col>98</xdr:col>
      <xdr:colOff>38100</xdr:colOff>
      <xdr:row>39</xdr:row>
      <xdr:rowOff>93290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84417</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77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83007</xdr:rowOff>
    </xdr:from>
    <xdr:to>
      <xdr:col>116</xdr:col>
      <xdr:colOff>63500</xdr:colOff>
      <xdr:row>59</xdr:row>
      <xdr:rowOff>83824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198557"/>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82354</xdr:rowOff>
    </xdr:from>
    <xdr:to>
      <xdr:col>111</xdr:col>
      <xdr:colOff>177800</xdr:colOff>
      <xdr:row>59</xdr:row>
      <xdr:rowOff>83824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9790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80689</xdr:rowOff>
    </xdr:from>
    <xdr:to>
      <xdr:col>107</xdr:col>
      <xdr:colOff>50800</xdr:colOff>
      <xdr:row>59</xdr:row>
      <xdr:rowOff>82354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96239"/>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162575</xdr:rowOff>
    </xdr:from>
    <xdr:to>
      <xdr:col>107</xdr:col>
      <xdr:colOff>101600</xdr:colOff>
      <xdr:row>58</xdr:row>
      <xdr:rowOff>92725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109252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79513</xdr:rowOff>
    </xdr:from>
    <xdr:to>
      <xdr:col>102</xdr:col>
      <xdr:colOff>114300</xdr:colOff>
      <xdr:row>59</xdr:row>
      <xdr:rowOff>80689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9506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32207</xdr:rowOff>
    </xdr:from>
    <xdr:to>
      <xdr:col>116</xdr:col>
      <xdr:colOff>114300</xdr:colOff>
      <xdr:row>59</xdr:row>
      <xdr:rowOff>133807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118584</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6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33024</xdr:rowOff>
    </xdr:from>
    <xdr:to>
      <xdr:col>112</xdr:col>
      <xdr:colOff>38100</xdr:colOff>
      <xdr:row>59</xdr:row>
      <xdr:rowOff>134624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125751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241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31554</xdr:rowOff>
    </xdr:from>
    <xdr:to>
      <xdr:col>107</xdr:col>
      <xdr:colOff>101600</xdr:colOff>
      <xdr:row>59</xdr:row>
      <xdr:rowOff>133154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124281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2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29889</xdr:rowOff>
    </xdr:from>
    <xdr:to>
      <xdr:col>102</xdr:col>
      <xdr:colOff>165100</xdr:colOff>
      <xdr:row>59</xdr:row>
      <xdr:rowOff>131489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122616</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238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28713</xdr:rowOff>
    </xdr:from>
    <xdr:to>
      <xdr:col>98</xdr:col>
      <xdr:colOff>38100</xdr:colOff>
      <xdr:row>59</xdr:row>
      <xdr:rowOff>130313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121440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23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31686</xdr:rowOff>
    </xdr:from>
    <xdr:to>
      <xdr:col>116</xdr:col>
      <xdr:colOff>63500</xdr:colOff>
      <xdr:row>74</xdr:row>
      <xdr:rowOff>32677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718986"/>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125353</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1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148692</xdr:rowOff>
    </xdr:from>
    <xdr:to>
      <xdr:col>111</xdr:col>
      <xdr:colOff>177800</xdr:colOff>
      <xdr:row>74</xdr:row>
      <xdr:rowOff>31686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664542"/>
          <a:ext cx="889000" cy="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34332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148692</xdr:rowOff>
    </xdr:from>
    <xdr:to>
      <xdr:col>107</xdr:col>
      <xdr:colOff>50800</xdr:colOff>
      <xdr:row>74</xdr:row>
      <xdr:rowOff>140881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664542"/>
          <a:ext cx="889000" cy="16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127191</xdr:rowOff>
    </xdr:from>
    <xdr:to>
      <xdr:col>107</xdr:col>
      <xdr:colOff>101600</xdr:colOff>
      <xdr:row>74</xdr:row>
      <xdr:rowOff>57341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48468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84303</xdr:rowOff>
    </xdr:from>
    <xdr:to>
      <xdr:col>102</xdr:col>
      <xdr:colOff>114300</xdr:colOff>
      <xdr:row>74</xdr:row>
      <xdr:rowOff>140881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771603"/>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21950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56049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153327</xdr:rowOff>
    </xdr:from>
    <xdr:to>
      <xdr:col>116</xdr:col>
      <xdr:colOff>114300</xdr:colOff>
      <xdr:row>74</xdr:row>
      <xdr:rowOff>83477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4754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152336</xdr:rowOff>
    </xdr:from>
    <xdr:to>
      <xdr:col>112</xdr:col>
      <xdr:colOff>38100</xdr:colOff>
      <xdr:row>74</xdr:row>
      <xdr:rowOff>82486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99013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4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97892</xdr:rowOff>
    </xdr:from>
    <xdr:to>
      <xdr:col>107</xdr:col>
      <xdr:colOff>101600</xdr:colOff>
      <xdr:row>74</xdr:row>
      <xdr:rowOff>28042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44569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38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90081</xdr:rowOff>
    </xdr:from>
    <xdr:to>
      <xdr:col>102</xdr:col>
      <xdr:colOff>165100</xdr:colOff>
      <xdr:row>75</xdr:row>
      <xdr:rowOff>20231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7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36758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33503</xdr:rowOff>
    </xdr:from>
    <xdr:to>
      <xdr:col>98</xdr:col>
      <xdr:colOff>38100</xdr:colOff>
      <xdr:row>74</xdr:row>
      <xdr:rowOff>135103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7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151630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49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485,701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71,801</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円となっており、前年度と比較して増加した。都市構造の違い等により類似団体に比べると職員数が多いことなどから、類似団体平均を大きく上回っている。今後も計画的な職員数の定数管理に努める。</a:t>
          </a:r>
        </a:p>
        <a:p>
          <a:r>
            <a:rPr kumimoji="1" lang="ja-JP" altLang="en-US" sz="130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4,871</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円となっており、類似団体の中で最も高い。これは、平成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年度に豪雨等による被害が多発したことが主な要因である。　</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78,586</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円となっており、依然として類似団体より高い水準にある。また、普通建設事業費のうち新規整備が</a:t>
          </a:r>
          <a:r>
            <a:rPr kumimoji="1" lang="en-US" altLang="ja-JP" sz="1300">
              <a:latin typeface="ＭＳ Ｐゴシック" panose="020B0600070205080204" pitchFamily="50" charset="-128"/>
              <a:ea typeface="ＭＳ Ｐゴシック" panose="020B0600070205080204" pitchFamily="50" charset="-128"/>
            </a:rPr>
            <a:t>30,083</a:t>
          </a:r>
          <a:r>
            <a:rPr kumimoji="1" lang="ja-JP" altLang="en-US" sz="1300">
              <a:latin typeface="ＭＳ Ｐゴシック" panose="020B0600070205080204" pitchFamily="50" charset="-128"/>
              <a:ea typeface="ＭＳ Ｐゴシック" panose="020B0600070205080204" pitchFamily="50" charset="-128"/>
            </a:rPr>
            <a:t>円となっており、これは市立高校の屋内運動場整備を行ったことが最も大きな要因である。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120,331</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円となっており、年々増加している。主な要因は、障害者自立支援給付費や子どものための教育・保育給付事業の増によるものである。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鹿児島県霧島市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126,368
125,815
603.18
63,190,063
61,377,106
1,505,368
33,932,119
58,998,395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58928</xdr:rowOff>
    </xdr:from>
    <xdr:to>
      <xdr:col>24</xdr:col>
      <xdr:colOff>63500</xdr:colOff>
      <xdr:row>37</xdr:row>
      <xdr:rowOff>77978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0257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37</xdr:row>
      <xdr:rowOff>77978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0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48260</xdr:rowOff>
    </xdr:from>
    <xdr:to>
      <xdr:col>15</xdr:col>
      <xdr:colOff>50800</xdr:colOff>
      <xdr:row>36</xdr:row>
      <xdr:rowOff>107696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0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75184</xdr:rowOff>
    </xdr:from>
    <xdr:to>
      <xdr:col>15</xdr:col>
      <xdr:colOff>101600</xdr:colOff>
      <xdr:row>35</xdr:row>
      <xdr:rowOff>5334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21861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10922</xdr:rowOff>
    </xdr:from>
    <xdr:to>
      <xdr:col>10</xdr:col>
      <xdr:colOff>114300</xdr:colOff>
      <xdr:row>36</xdr:row>
      <xdr:rowOff>107696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83122"/>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8128</xdr:rowOff>
    </xdr:from>
    <xdr:to>
      <xdr:col>24</xdr:col>
      <xdr:colOff>114300</xdr:colOff>
      <xdr:row>37</xdr:row>
      <xdr:rowOff>109728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27178</xdr:rowOff>
    </xdr:from>
    <xdr:to>
      <xdr:col>20</xdr:col>
      <xdr:colOff>38100</xdr:colOff>
      <xdr:row>37</xdr:row>
      <xdr:rowOff>128778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119905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168910</xdr:rowOff>
    </xdr:from>
    <xdr:to>
      <xdr:col>15</xdr:col>
      <xdr:colOff>101600</xdr:colOff>
      <xdr:row>36</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90187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56896</xdr:rowOff>
    </xdr:from>
    <xdr:to>
      <xdr:col>10</xdr:col>
      <xdr:colOff>165100</xdr:colOff>
      <xdr:row>36</xdr:row>
      <xdr:rowOff>158496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149623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131572</xdr:rowOff>
    </xdr:from>
    <xdr:to>
      <xdr:col>6</xdr:col>
      <xdr:colOff>38100</xdr:colOff>
      <xdr:row>36</xdr:row>
      <xdr:rowOff>61722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52849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106032</xdr:rowOff>
    </xdr:from>
    <xdr:to>
      <xdr:col>24</xdr:col>
      <xdr:colOff>63500</xdr:colOff>
      <xdr:row>56</xdr:row>
      <xdr:rowOff>146608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07232"/>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22014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94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106032</xdr:rowOff>
    </xdr:from>
    <xdr:to>
      <xdr:col>19</xdr:col>
      <xdr:colOff>177800</xdr:colOff>
      <xdr:row>56</xdr:row>
      <xdr:rowOff>150197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07232"/>
          <a:ext cx="8890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146340</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147157</xdr:rowOff>
    </xdr:from>
    <xdr:to>
      <xdr:col>15</xdr:col>
      <xdr:colOff>50800</xdr:colOff>
      <xdr:row>56</xdr:row>
      <xdr:rowOff>150197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48357"/>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21627</xdr:rowOff>
    </xdr:from>
    <xdr:to>
      <xdr:col>15</xdr:col>
      <xdr:colOff>101600</xdr:colOff>
      <xdr:row>57</xdr:row>
      <xdr:rowOff>123227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9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114354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147157</xdr:rowOff>
    </xdr:from>
    <xdr:to>
      <xdr:col>10</xdr:col>
      <xdr:colOff>114300</xdr:colOff>
      <xdr:row>57</xdr:row>
      <xdr:rowOff>45965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48357"/>
          <a:ext cx="889000" cy="7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95808</xdr:rowOff>
    </xdr:from>
    <xdr:to>
      <xdr:col>24</xdr:col>
      <xdr:colOff>114300</xdr:colOff>
      <xdr:row>57</xdr:row>
      <xdr:rowOff>25958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118685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55232</xdr:rowOff>
    </xdr:from>
    <xdr:to>
      <xdr:col>20</xdr:col>
      <xdr:colOff>38100</xdr:colOff>
      <xdr:row>56</xdr:row>
      <xdr:rowOff>156832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1909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99397</xdr:rowOff>
    </xdr:from>
    <xdr:to>
      <xdr:col>15</xdr:col>
      <xdr:colOff>101600</xdr:colOff>
      <xdr:row>57</xdr:row>
      <xdr:rowOff>29547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46074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96357</xdr:rowOff>
    </xdr:from>
    <xdr:to>
      <xdr:col>10</xdr:col>
      <xdr:colOff>165100</xdr:colOff>
      <xdr:row>57</xdr:row>
      <xdr:rowOff>26507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43034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7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166615</xdr:rowOff>
    </xdr:from>
    <xdr:to>
      <xdr:col>6</xdr:col>
      <xdr:colOff>38100</xdr:colOff>
      <xdr:row>57</xdr:row>
      <xdr:rowOff>96765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113292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124906</xdr:rowOff>
    </xdr:from>
    <xdr:to>
      <xdr:col>24</xdr:col>
      <xdr:colOff>63500</xdr:colOff>
      <xdr:row>74</xdr:row>
      <xdr:rowOff>166566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12206"/>
          <a:ext cx="8382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166566</xdr:rowOff>
    </xdr:from>
    <xdr:to>
      <xdr:col>19</xdr:col>
      <xdr:colOff>177800</xdr:colOff>
      <xdr:row>75</xdr:row>
      <xdr:rowOff>94481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53866"/>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94481</xdr:rowOff>
    </xdr:from>
    <xdr:to>
      <xdr:col>15</xdr:col>
      <xdr:colOff>50800</xdr:colOff>
      <xdr:row>75</xdr:row>
      <xdr:rowOff>138502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53231"/>
          <a:ext cx="8890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103029</xdr:rowOff>
    </xdr:from>
    <xdr:to>
      <xdr:col>15</xdr:col>
      <xdr:colOff>101600</xdr:colOff>
      <xdr:row>75</xdr:row>
      <xdr:rowOff>33179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49706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138502</xdr:rowOff>
    </xdr:from>
    <xdr:to>
      <xdr:col>10</xdr:col>
      <xdr:colOff>114300</xdr:colOff>
      <xdr:row>76</xdr:row>
      <xdr:rowOff>61291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97252"/>
          <a:ext cx="889000" cy="9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74106</xdr:rowOff>
    </xdr:from>
    <xdr:to>
      <xdr:col>24</xdr:col>
      <xdr:colOff>114300</xdr:colOff>
      <xdr:row>75</xdr:row>
      <xdr:rowOff>4256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96983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1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115766</xdr:rowOff>
    </xdr:from>
    <xdr:to>
      <xdr:col>20</xdr:col>
      <xdr:colOff>38100</xdr:colOff>
      <xdr:row>75</xdr:row>
      <xdr:rowOff>45916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62443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7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43681</xdr:rowOff>
    </xdr:from>
    <xdr:to>
      <xdr:col>15</xdr:col>
      <xdr:colOff>101600</xdr:colOff>
      <xdr:row>75</xdr:row>
      <xdr:rowOff>145281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136408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9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87702</xdr:rowOff>
    </xdr:from>
    <xdr:to>
      <xdr:col>10</xdr:col>
      <xdr:colOff>165100</xdr:colOff>
      <xdr:row>76</xdr:row>
      <xdr:rowOff>17853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46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34379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2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10491</xdr:rowOff>
    </xdr:from>
    <xdr:to>
      <xdr:col>6</xdr:col>
      <xdr:colOff>38100</xdr:colOff>
      <xdr:row>76</xdr:row>
      <xdr:rowOff>112091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128617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3522</xdr:rowOff>
    </xdr:from>
    <xdr:to>
      <xdr:col>24</xdr:col>
      <xdr:colOff>63500</xdr:colOff>
      <xdr:row>97</xdr:row>
      <xdr:rowOff>100037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34172"/>
          <a:ext cx="8382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73085</xdr:rowOff>
    </xdr:from>
    <xdr:to>
      <xdr:col>19</xdr:col>
      <xdr:colOff>177800</xdr:colOff>
      <xdr:row>97</xdr:row>
      <xdr:rowOff>100037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03735"/>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163909</xdr:rowOff>
    </xdr:from>
    <xdr:to>
      <xdr:col>15</xdr:col>
      <xdr:colOff>50800</xdr:colOff>
      <xdr:row>97</xdr:row>
      <xdr:rowOff>73085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23109"/>
          <a:ext cx="889000" cy="8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90368</xdr:rowOff>
    </xdr:from>
    <xdr:to>
      <xdr:col>10</xdr:col>
      <xdr:colOff>114300</xdr:colOff>
      <xdr:row>96</xdr:row>
      <xdr:rowOff>163909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49568"/>
          <a:ext cx="889000" cy="7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124172</xdr:rowOff>
    </xdr:from>
    <xdr:to>
      <xdr:col>24</xdr:col>
      <xdr:colOff>114300</xdr:colOff>
      <xdr:row>97</xdr:row>
      <xdr:rowOff>54322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147049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49237</xdr:rowOff>
    </xdr:from>
    <xdr:to>
      <xdr:col>20</xdr:col>
      <xdr:colOff>38100</xdr:colOff>
      <xdr:row>97</xdr:row>
      <xdr:rowOff>150837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141964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22285</xdr:rowOff>
    </xdr:from>
    <xdr:to>
      <xdr:col>15</xdr:col>
      <xdr:colOff>101600</xdr:colOff>
      <xdr:row>97</xdr:row>
      <xdr:rowOff>123885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115012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113109</xdr:rowOff>
    </xdr:from>
    <xdr:to>
      <xdr:col>10</xdr:col>
      <xdr:colOff>165100</xdr:colOff>
      <xdr:row>97</xdr:row>
      <xdr:rowOff>43259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59786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39568</xdr:rowOff>
    </xdr:from>
    <xdr:to>
      <xdr:col>6</xdr:col>
      <xdr:colOff>38100</xdr:colOff>
      <xdr:row>96</xdr:row>
      <xdr:rowOff>141168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157695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57862</xdr:rowOff>
    </xdr:from>
    <xdr:to>
      <xdr:col>55</xdr:col>
      <xdr:colOff>0</xdr:colOff>
      <xdr:row>38</xdr:row>
      <xdr:rowOff>67234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72962"/>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63347</xdr:rowOff>
    </xdr:from>
    <xdr:to>
      <xdr:col>50</xdr:col>
      <xdr:colOff>114300</xdr:colOff>
      <xdr:row>38</xdr:row>
      <xdr:rowOff>67234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7844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63347</xdr:rowOff>
    </xdr:from>
    <xdr:to>
      <xdr:col>45</xdr:col>
      <xdr:colOff>177800</xdr:colOff>
      <xdr:row>38</xdr:row>
      <xdr:rowOff>65405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7844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71069</xdr:rowOff>
    </xdr:from>
    <xdr:to>
      <xdr:col>46</xdr:col>
      <xdr:colOff>38100</xdr:colOff>
      <xdr:row>37</xdr:row>
      <xdr:rowOff>1219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17746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01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39345</xdr:rowOff>
    </xdr:from>
    <xdr:to>
      <xdr:col>41</xdr:col>
      <xdr:colOff>50800</xdr:colOff>
      <xdr:row>38</xdr:row>
      <xdr:rowOff>65405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5444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7062</xdr:rowOff>
    </xdr:from>
    <xdr:to>
      <xdr:col>55</xdr:col>
      <xdr:colOff>50800</xdr:colOff>
      <xdr:row>38</xdr:row>
      <xdr:rowOff>108662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93438</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3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16434</xdr:rowOff>
    </xdr:from>
    <xdr:to>
      <xdr:col>50</xdr:col>
      <xdr:colOff>165100</xdr:colOff>
      <xdr:row>38</xdr:row>
      <xdr:rowOff>118034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109161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24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12547</xdr:rowOff>
    </xdr:from>
    <xdr:to>
      <xdr:col>46</xdr:col>
      <xdr:colOff>38100</xdr:colOff>
      <xdr:row>38</xdr:row>
      <xdr:rowOff>114147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105274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2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14605</xdr:rowOff>
    </xdr:from>
    <xdr:to>
      <xdr:col>41</xdr:col>
      <xdr:colOff>101600</xdr:colOff>
      <xdr:row>38</xdr:row>
      <xdr:rowOff>116205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107332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2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159995</xdr:rowOff>
    </xdr:from>
    <xdr:to>
      <xdr:col>36</xdr:col>
      <xdr:colOff>165100</xdr:colOff>
      <xdr:row>38</xdr:row>
      <xdr:rowOff>90145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81272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100609</xdr:rowOff>
    </xdr:from>
    <xdr:to>
      <xdr:col>55</xdr:col>
      <xdr:colOff>0</xdr:colOff>
      <xdr:row>55</xdr:row>
      <xdr:rowOff>46965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358909"/>
          <a:ext cx="838200" cy="1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146918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1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46965</xdr:rowOff>
    </xdr:from>
    <xdr:to>
      <xdr:col>50</xdr:col>
      <xdr:colOff>114300</xdr:colOff>
      <xdr:row>55</xdr:row>
      <xdr:rowOff>123889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476715"/>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105770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162141</xdr:rowOff>
    </xdr:from>
    <xdr:to>
      <xdr:col>45</xdr:col>
      <xdr:colOff>177800</xdr:colOff>
      <xdr:row>55</xdr:row>
      <xdr:rowOff>123889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8906091"/>
          <a:ext cx="889000" cy="6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45428</xdr:rowOff>
    </xdr:from>
    <xdr:to>
      <xdr:col>46</xdr:col>
      <xdr:colOff>38100</xdr:colOff>
      <xdr:row>56</xdr:row>
      <xdr:rowOff>147028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162141</xdr:rowOff>
    </xdr:from>
    <xdr:to>
      <xdr:col>41</xdr:col>
      <xdr:colOff>50800</xdr:colOff>
      <xdr:row>54</xdr:row>
      <xdr:rowOff>164579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8906091"/>
          <a:ext cx="889000" cy="5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111904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147337</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49809</xdr:rowOff>
    </xdr:from>
    <xdr:to>
      <xdr:col>55</xdr:col>
      <xdr:colOff>50800</xdr:colOff>
      <xdr:row>54</xdr:row>
      <xdr:rowOff>151409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3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72686</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1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167615</xdr:rowOff>
    </xdr:from>
    <xdr:to>
      <xdr:col>50</xdr:col>
      <xdr:colOff>165100</xdr:colOff>
      <xdr:row>55</xdr:row>
      <xdr:rowOff>97765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4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114292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20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73089</xdr:rowOff>
    </xdr:from>
    <xdr:to>
      <xdr:col>46</xdr:col>
      <xdr:colOff>38100</xdr:colOff>
      <xdr:row>56</xdr:row>
      <xdr:rowOff>3239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19766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27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111341</xdr:rowOff>
    </xdr:from>
    <xdr:to>
      <xdr:col>41</xdr:col>
      <xdr:colOff>101600</xdr:colOff>
      <xdr:row>52</xdr:row>
      <xdr:rowOff>41491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88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58018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863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113779</xdr:rowOff>
    </xdr:from>
    <xdr:to>
      <xdr:col>36</xdr:col>
      <xdr:colOff>165100</xdr:colOff>
      <xdr:row>55</xdr:row>
      <xdr:rowOff>43929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3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60456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1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79167</xdr:rowOff>
    </xdr:from>
    <xdr:to>
      <xdr:col>55</xdr:col>
      <xdr:colOff>0</xdr:colOff>
      <xdr:row>78</xdr:row>
      <xdr:rowOff>5511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280817"/>
          <a:ext cx="838200" cy="9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64653</xdr:rowOff>
    </xdr:from>
    <xdr:ext cx="469744"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6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144066</xdr:rowOff>
    </xdr:from>
    <xdr:to>
      <xdr:col>50</xdr:col>
      <xdr:colOff>114300</xdr:colOff>
      <xdr:row>78</xdr:row>
      <xdr:rowOff>5511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174266"/>
          <a:ext cx="889000" cy="2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144066</xdr:rowOff>
    </xdr:from>
    <xdr:to>
      <xdr:col>45</xdr:col>
      <xdr:colOff>177800</xdr:colOff>
      <xdr:row>78</xdr:row>
      <xdr:rowOff>22109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174266"/>
          <a:ext cx="889000" cy="2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160840</xdr:rowOff>
    </xdr:from>
    <xdr:to>
      <xdr:col>46</xdr:col>
      <xdr:colOff>38100</xdr:colOff>
      <xdr:row>77</xdr:row>
      <xdr:rowOff>90990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82117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126921</xdr:rowOff>
    </xdr:from>
    <xdr:to>
      <xdr:col>41</xdr:col>
      <xdr:colOff>50800</xdr:colOff>
      <xdr:row>78</xdr:row>
      <xdr:rowOff>22109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28571"/>
          <a:ext cx="8890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28367</xdr:rowOff>
    </xdr:from>
    <xdr:to>
      <xdr:col>55</xdr:col>
      <xdr:colOff>50800</xdr:colOff>
      <xdr:row>77</xdr:row>
      <xdr:rowOff>129967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51244</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0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126161</xdr:rowOff>
    </xdr:from>
    <xdr:to>
      <xdr:col>50</xdr:col>
      <xdr:colOff>165100</xdr:colOff>
      <xdr:row>78</xdr:row>
      <xdr:rowOff>56311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47438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93266</xdr:rowOff>
    </xdr:from>
    <xdr:to>
      <xdr:col>46</xdr:col>
      <xdr:colOff>38100</xdr:colOff>
      <xdr:row>77</xdr:row>
      <xdr:rowOff>23416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1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39943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89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142759</xdr:rowOff>
    </xdr:from>
    <xdr:to>
      <xdr:col>41</xdr:col>
      <xdr:colOff>101600</xdr:colOff>
      <xdr:row>78</xdr:row>
      <xdr:rowOff>72909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64036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76121</xdr:rowOff>
    </xdr:from>
    <xdr:to>
      <xdr:col>36</xdr:col>
      <xdr:colOff>165100</xdr:colOff>
      <xdr:row>78</xdr:row>
      <xdr:rowOff>6271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168848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140712</xdr:rowOff>
    </xdr:from>
    <xdr:to>
      <xdr:col>55</xdr:col>
      <xdr:colOff>0</xdr:colOff>
      <xdr:row>98</xdr:row>
      <xdr:rowOff>49158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71362"/>
          <a:ext cx="8382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23016</xdr:rowOff>
    </xdr:from>
    <xdr:to>
      <xdr:col>50</xdr:col>
      <xdr:colOff>114300</xdr:colOff>
      <xdr:row>97</xdr:row>
      <xdr:rowOff>140712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53666"/>
          <a:ext cx="889000" cy="1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777</xdr:rowOff>
    </xdr:from>
    <xdr:to>
      <xdr:col>45</xdr:col>
      <xdr:colOff>177800</xdr:colOff>
      <xdr:row>97</xdr:row>
      <xdr:rowOff>23016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31427"/>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38232</xdr:rowOff>
    </xdr:from>
    <xdr:to>
      <xdr:col>46</xdr:col>
      <xdr:colOff>38100</xdr:colOff>
      <xdr:row>97</xdr:row>
      <xdr:rowOff>139832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6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6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777</xdr:rowOff>
    </xdr:from>
    <xdr:to>
      <xdr:col>41</xdr:col>
      <xdr:colOff>50800</xdr:colOff>
      <xdr:row>97</xdr:row>
      <xdr:rowOff>2671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31427"/>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144349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108949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169808</xdr:rowOff>
    </xdr:from>
    <xdr:to>
      <xdr:col>55</xdr:col>
      <xdr:colOff>50800</xdr:colOff>
      <xdr:row>98</xdr:row>
      <xdr:rowOff>99958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148235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89912</xdr:rowOff>
    </xdr:from>
    <xdr:to>
      <xdr:col>50</xdr:col>
      <xdr:colOff>165100</xdr:colOff>
      <xdr:row>98</xdr:row>
      <xdr:rowOff>20062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36589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4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143666</xdr:rowOff>
    </xdr:from>
    <xdr:to>
      <xdr:col>46</xdr:col>
      <xdr:colOff>38100</xdr:colOff>
      <xdr:row>97</xdr:row>
      <xdr:rowOff>73816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0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90343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3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121427</xdr:rowOff>
    </xdr:from>
    <xdr:to>
      <xdr:col>41</xdr:col>
      <xdr:colOff>101600</xdr:colOff>
      <xdr:row>97</xdr:row>
      <xdr:rowOff>51577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68104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123321</xdr:rowOff>
    </xdr:from>
    <xdr:to>
      <xdr:col>36</xdr:col>
      <xdr:colOff>165100</xdr:colOff>
      <xdr:row>97</xdr:row>
      <xdr:rowOff>53471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69998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35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154635</xdr:rowOff>
    </xdr:from>
    <xdr:to>
      <xdr:col>85</xdr:col>
      <xdr:colOff>127000</xdr:colOff>
      <xdr:row>35</xdr:row>
      <xdr:rowOff>69748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983935"/>
          <a:ext cx="838200" cy="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2938</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03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110515</xdr:rowOff>
    </xdr:from>
    <xdr:to>
      <xdr:col>81</xdr:col>
      <xdr:colOff>50800</xdr:colOff>
      <xdr:row>35</xdr:row>
      <xdr:rowOff>69748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768365"/>
          <a:ext cx="889000" cy="30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110515</xdr:rowOff>
    </xdr:from>
    <xdr:to>
      <xdr:col>76</xdr:col>
      <xdr:colOff>114300</xdr:colOff>
      <xdr:row>34</xdr:row>
      <xdr:rowOff>13208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768365"/>
          <a:ext cx="8890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13208</xdr:rowOff>
    </xdr:from>
    <xdr:to>
      <xdr:col>71</xdr:col>
      <xdr:colOff>177800</xdr:colOff>
      <xdr:row>35</xdr:row>
      <xdr:rowOff>2311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842508"/>
          <a:ext cx="889000" cy="1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103835</xdr:rowOff>
    </xdr:from>
    <xdr:to>
      <xdr:col>85</xdr:col>
      <xdr:colOff>177800</xdr:colOff>
      <xdr:row>35</xdr:row>
      <xdr:rowOff>33985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126712</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7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18948</xdr:rowOff>
    </xdr:from>
    <xdr:to>
      <xdr:col>81</xdr:col>
      <xdr:colOff>101600</xdr:colOff>
      <xdr:row>35</xdr:row>
      <xdr:rowOff>120548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0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137075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59715</xdr:rowOff>
    </xdr:from>
    <xdr:to>
      <xdr:col>76</xdr:col>
      <xdr:colOff>165100</xdr:colOff>
      <xdr:row>33</xdr:row>
      <xdr:rowOff>161315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6392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4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133858</xdr:rowOff>
    </xdr:from>
    <xdr:to>
      <xdr:col>72</xdr:col>
      <xdr:colOff>38100</xdr:colOff>
      <xdr:row>34</xdr:row>
      <xdr:rowOff>64008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80535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56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122961</xdr:rowOff>
    </xdr:from>
    <xdr:to>
      <xdr:col>67</xdr:col>
      <xdr:colOff>101600</xdr:colOff>
      <xdr:row>35</xdr:row>
      <xdr:rowOff>53111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69638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7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101684</xdr:rowOff>
    </xdr:from>
    <xdr:to>
      <xdr:col>85</xdr:col>
      <xdr:colOff>127000</xdr:colOff>
      <xdr:row>55</xdr:row>
      <xdr:rowOff>137802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017084"/>
          <a:ext cx="838200" cy="5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157142</xdr:rowOff>
    </xdr:from>
    <xdr:to>
      <xdr:col>81</xdr:col>
      <xdr:colOff>50800</xdr:colOff>
      <xdr:row>55</xdr:row>
      <xdr:rowOff>137802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415442"/>
          <a:ext cx="889000" cy="1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157142</xdr:rowOff>
    </xdr:from>
    <xdr:to>
      <xdr:col>76</xdr:col>
      <xdr:colOff>114300</xdr:colOff>
      <xdr:row>56</xdr:row>
      <xdr:rowOff>17902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415442"/>
          <a:ext cx="889000" cy="20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106022</xdr:rowOff>
    </xdr:from>
    <xdr:to>
      <xdr:col>76</xdr:col>
      <xdr:colOff>165100</xdr:colOff>
      <xdr:row>55</xdr:row>
      <xdr:rowOff>36172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52699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40556</xdr:rowOff>
    </xdr:from>
    <xdr:to>
      <xdr:col>71</xdr:col>
      <xdr:colOff>177800</xdr:colOff>
      <xdr:row>56</xdr:row>
      <xdr:rowOff>17902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470306"/>
          <a:ext cx="889000" cy="14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50884</xdr:rowOff>
    </xdr:from>
    <xdr:to>
      <xdr:col>85</xdr:col>
      <xdr:colOff>177800</xdr:colOff>
      <xdr:row>52</xdr:row>
      <xdr:rowOff>152484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96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73761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81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87002</xdr:rowOff>
    </xdr:from>
    <xdr:to>
      <xdr:col>81</xdr:col>
      <xdr:colOff>101600</xdr:colOff>
      <xdr:row>56</xdr:row>
      <xdr:rowOff>17152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33679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2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106342</xdr:rowOff>
    </xdr:from>
    <xdr:to>
      <xdr:col>76</xdr:col>
      <xdr:colOff>165100</xdr:colOff>
      <xdr:row>55</xdr:row>
      <xdr:rowOff>36492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27619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138552</xdr:rowOff>
    </xdr:from>
    <xdr:to>
      <xdr:col>72</xdr:col>
      <xdr:colOff>38100</xdr:colOff>
      <xdr:row>56</xdr:row>
      <xdr:rowOff>68702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59829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161206</xdr:rowOff>
    </xdr:from>
    <xdr:to>
      <xdr:col>67</xdr:col>
      <xdr:colOff>101600</xdr:colOff>
      <xdr:row>55</xdr:row>
      <xdr:rowOff>91356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107883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1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160764</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848064"/>
          <a:ext cx="1269" cy="79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107441</xdr:rowOff>
    </xdr:from>
    <xdr:ext cx="469744"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62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160764</xdr:rowOff>
    </xdr:from>
    <xdr:to>
      <xdr:col>86</xdr:col>
      <xdr:colOff>25400</xdr:colOff>
      <xdr:row>74</xdr:row>
      <xdr:rowOff>160764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848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32911</xdr:rowOff>
    </xdr:from>
    <xdr:to>
      <xdr:col>85</xdr:col>
      <xdr:colOff>127000</xdr:colOff>
      <xdr:row>74</xdr:row>
      <xdr:rowOff>160764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2034411"/>
          <a:ext cx="838200" cy="8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118436</xdr:rowOff>
    </xdr:from>
    <xdr:ext cx="378565"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915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140009</xdr:rowOff>
    </xdr:from>
    <xdr:to>
      <xdr:col>85</xdr:col>
      <xdr:colOff>177800</xdr:colOff>
      <xdr:row>79</xdr:row>
      <xdr:rowOff>70159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32911</xdr:rowOff>
    </xdr:from>
    <xdr:to>
      <xdr:col>81</xdr:col>
      <xdr:colOff>50800</xdr:colOff>
      <xdr:row>77</xdr:row>
      <xdr:rowOff>38300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2034411"/>
          <a:ext cx="889000" cy="120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129395</xdr:rowOff>
    </xdr:from>
    <xdr:to>
      <xdr:col>81</xdr:col>
      <xdr:colOff>101600</xdr:colOff>
      <xdr:row>79</xdr:row>
      <xdr:rowOff>59545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50672</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595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38300</xdr:rowOff>
    </xdr:from>
    <xdr:to>
      <xdr:col>76</xdr:col>
      <xdr:colOff>114300</xdr:colOff>
      <xdr:row>77</xdr:row>
      <xdr:rowOff>167948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239950"/>
          <a:ext cx="889000" cy="12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92492</xdr:rowOff>
    </xdr:from>
    <xdr:to>
      <xdr:col>76</xdr:col>
      <xdr:colOff>165100</xdr:colOff>
      <xdr:row>79</xdr:row>
      <xdr:rowOff>22642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13769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3017" y="13558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167948</xdr:rowOff>
    </xdr:from>
    <xdr:to>
      <xdr:col>71</xdr:col>
      <xdr:colOff>177800</xdr:colOff>
      <xdr:row>78</xdr:row>
      <xdr:rowOff>58220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6959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107352</xdr:rowOff>
    </xdr:from>
    <xdr:to>
      <xdr:col>72</xdr:col>
      <xdr:colOff>38100</xdr:colOff>
      <xdr:row>79</xdr:row>
      <xdr:rowOff>37502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28629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57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104249</xdr:rowOff>
    </xdr:from>
    <xdr:to>
      <xdr:col>67</xdr:col>
      <xdr:colOff>101600</xdr:colOff>
      <xdr:row>79</xdr:row>
      <xdr:rowOff>34399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25526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109964</xdr:rowOff>
    </xdr:from>
    <xdr:to>
      <xdr:col>85</xdr:col>
      <xdr:colOff>177800</xdr:colOff>
      <xdr:row>75</xdr:row>
      <xdr:rowOff>40114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7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62991</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7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153561</xdr:rowOff>
    </xdr:from>
    <xdr:to>
      <xdr:col>81</xdr:col>
      <xdr:colOff>101600</xdr:colOff>
      <xdr:row>70</xdr:row>
      <xdr:rowOff>83711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19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68</xdr:row>
      <xdr:rowOff>100238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175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158950</xdr:rowOff>
    </xdr:from>
    <xdr:to>
      <xdr:col>76</xdr:col>
      <xdr:colOff>165100</xdr:colOff>
      <xdr:row>77</xdr:row>
      <xdr:rowOff>89100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1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105626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296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117148</xdr:rowOff>
    </xdr:from>
    <xdr:to>
      <xdr:col>72</xdr:col>
      <xdr:colOff>38100</xdr:colOff>
      <xdr:row>78</xdr:row>
      <xdr:rowOff>47298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63825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09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7420</xdr:rowOff>
    </xdr:from>
    <xdr:to>
      <xdr:col>67</xdr:col>
      <xdr:colOff>101600</xdr:colOff>
      <xdr:row>78</xdr:row>
      <xdr:rowOff>109020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125547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15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94571</xdr:rowOff>
    </xdr:from>
    <xdr:to>
      <xdr:col>85</xdr:col>
      <xdr:colOff>127000</xdr:colOff>
      <xdr:row>92</xdr:row>
      <xdr:rowOff>129203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5867971"/>
          <a:ext cx="8382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30353</xdr:rowOff>
    </xdr:from>
    <xdr:to>
      <xdr:col>81</xdr:col>
      <xdr:colOff>50800</xdr:colOff>
      <xdr:row>92</xdr:row>
      <xdr:rowOff>94571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5803753"/>
          <a:ext cx="889000" cy="6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108571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111734</xdr:rowOff>
    </xdr:from>
    <xdr:to>
      <xdr:col>76</xdr:col>
      <xdr:colOff>114300</xdr:colOff>
      <xdr:row>92</xdr:row>
      <xdr:rowOff>30353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713684"/>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99282</xdr:rowOff>
    </xdr:from>
    <xdr:to>
      <xdr:col>76</xdr:col>
      <xdr:colOff>165100</xdr:colOff>
      <xdr:row>95</xdr:row>
      <xdr:rowOff>29432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20559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111734</xdr:rowOff>
    </xdr:from>
    <xdr:to>
      <xdr:col>71</xdr:col>
      <xdr:colOff>177800</xdr:colOff>
      <xdr:row>91</xdr:row>
      <xdr:rowOff>135186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713684"/>
          <a:ext cx="8890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37895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27512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78403</xdr:rowOff>
    </xdr:from>
    <xdr:to>
      <xdr:col>85</xdr:col>
      <xdr:colOff>177800</xdr:colOff>
      <xdr:row>93</xdr:row>
      <xdr:rowOff>8553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8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101280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7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43771</xdr:rowOff>
    </xdr:from>
    <xdr:to>
      <xdr:col>81</xdr:col>
      <xdr:colOff>101600</xdr:colOff>
      <xdr:row>92</xdr:row>
      <xdr:rowOff>145371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8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161898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5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151003</xdr:rowOff>
    </xdr:from>
    <xdr:to>
      <xdr:col>76</xdr:col>
      <xdr:colOff>165100</xdr:colOff>
      <xdr:row>92</xdr:row>
      <xdr:rowOff>81153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7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97680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52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60934</xdr:rowOff>
    </xdr:from>
    <xdr:to>
      <xdr:col>72</xdr:col>
      <xdr:colOff>38100</xdr:colOff>
      <xdr:row>91</xdr:row>
      <xdr:rowOff>162534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6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7611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43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84386</xdr:rowOff>
    </xdr:from>
    <xdr:to>
      <xdr:col>67</xdr:col>
      <xdr:colOff>101600</xdr:colOff>
      <xdr:row>92</xdr:row>
      <xdr:rowOff>14536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6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31063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4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170869</xdr:rowOff>
    </xdr:from>
    <xdr:to>
      <xdr:col>107</xdr:col>
      <xdr:colOff>101600</xdr:colOff>
      <xdr:row>39</xdr:row>
      <xdr:rowOff>101019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117546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住民一人当たりの金額が最も多いのは民生費で</a:t>
          </a:r>
          <a:r>
            <a:rPr kumimoji="1" lang="en-US" altLang="ja-JP" sz="1300">
              <a:latin typeface="ＭＳ Ｐゴシック" panose="020B0600070205080204" pitchFamily="50" charset="-128"/>
              <a:ea typeface="ＭＳ Ｐゴシック" panose="020B0600070205080204" pitchFamily="50" charset="-128"/>
            </a:rPr>
            <a:t>166,359</a:t>
          </a:r>
          <a:r>
            <a:rPr kumimoji="1" lang="ja-JP" altLang="en-US" sz="1300">
              <a:latin typeface="ＭＳ Ｐゴシック" panose="020B0600070205080204" pitchFamily="50" charset="-128"/>
              <a:ea typeface="ＭＳ Ｐゴシック" panose="020B0600070205080204" pitchFamily="50" charset="-128"/>
            </a:rPr>
            <a:t>円であり、近年増加傾向にある理由は、障害者自立支援給付費や子どものための教育・保育給付事業の増加によるものである。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73,489</a:t>
          </a:r>
          <a:r>
            <a:rPr kumimoji="1" lang="ja-JP" altLang="en-US" sz="1300">
              <a:latin typeface="ＭＳ Ｐゴシック" panose="020B0600070205080204" pitchFamily="50" charset="-128"/>
              <a:ea typeface="ＭＳ Ｐゴシック" panose="020B0600070205080204" pitchFamily="50" charset="-128"/>
            </a:rPr>
            <a:t>円となっており、新庁舎及び関平鉱泉販売所の施設整備が終了したため、前年度に比べ減少している。</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4,871</a:t>
          </a:r>
          <a:r>
            <a:rPr kumimoji="1" lang="ja-JP" altLang="en-US" sz="1300">
              <a:latin typeface="ＭＳ Ｐゴシック" panose="020B0600070205080204" pitchFamily="50" charset="-128"/>
              <a:ea typeface="ＭＳ Ｐゴシック" panose="020B0600070205080204" pitchFamily="50" charset="-128"/>
            </a:rPr>
            <a:t>円となっており、前年よりも減少したものの、豪雨等による被害の多発により、類似団体の中で最も高くなった。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年度間の財源調整のため取崩しを行ったことにより、財政調整基金残高の標準財政規模比は前年度比で </a:t>
          </a:r>
          <a:r>
            <a:rPr kumimoji="1" lang="en-US" altLang="ja-JP" sz="1200">
              <a:latin typeface="ＭＳ ゴシック" pitchFamily="49" charset="-128"/>
              <a:ea typeface="ＭＳ ゴシック" pitchFamily="49" charset="-128"/>
            </a:rPr>
            <a:t>1.88</a:t>
          </a:r>
          <a:r>
            <a:rPr kumimoji="1" lang="ja-JP" altLang="en-US" sz="1200">
              <a:latin typeface="ＭＳ ゴシック" pitchFamily="49" charset="-128"/>
              <a:ea typeface="ＭＳ ゴシック" pitchFamily="49" charset="-128"/>
            </a:rPr>
            <a:t>ポイント低下した。</a:t>
          </a:r>
        </a:p>
        <a:p>
          <a:r>
            <a:rPr kumimoji="1" lang="ja-JP" altLang="en-US" sz="1200">
              <a:latin typeface="ＭＳ ゴシック" pitchFamily="49" charset="-128"/>
              <a:ea typeface="ＭＳ ゴシック" pitchFamily="49" charset="-128"/>
            </a:rPr>
            <a:t>　前年度と比較して歳入、歳出共に増加し、歳入額より歳出額の増加が大きかったため、実質収支額の標準財政規模比は </a:t>
          </a:r>
          <a:r>
            <a:rPr kumimoji="1" lang="en-US" altLang="ja-JP" sz="1200">
              <a:latin typeface="ＭＳ ゴシック" pitchFamily="49" charset="-128"/>
              <a:ea typeface="ＭＳ ゴシック" pitchFamily="49" charset="-128"/>
            </a:rPr>
            <a:t>1.65</a:t>
          </a:r>
          <a:r>
            <a:rPr kumimoji="1" lang="ja-JP" altLang="en-US" sz="1200">
              <a:latin typeface="ＭＳ ゴシック" pitchFamily="49" charset="-128"/>
              <a:ea typeface="ＭＳ ゴシック" pitchFamily="49" charset="-128"/>
            </a:rPr>
            <a:t>ポイント減少している。また、実質収支の減少により単年度収支がマイナスとなったことや、積立金取崩額が増額したことから、実質単年度収支が </a:t>
          </a:r>
          <a:r>
            <a:rPr kumimoji="1" lang="en-US" altLang="ja-JP" sz="1200">
              <a:latin typeface="ＭＳ ゴシック" pitchFamily="49" charset="-128"/>
              <a:ea typeface="ＭＳ ゴシック" pitchFamily="49" charset="-128"/>
            </a:rPr>
            <a:t>5.82</a:t>
          </a:r>
          <a:r>
            <a:rPr kumimoji="1" lang="ja-JP" altLang="en-US" sz="1200">
              <a:latin typeface="ＭＳ ゴシック" pitchFamily="49" charset="-128"/>
              <a:ea typeface="ＭＳ ゴシック" pitchFamily="49" charset="-128"/>
            </a:rPr>
            <a:t>ポイントの減となっている。</a:t>
          </a:r>
        </a:p>
        <a:p>
          <a:r>
            <a:rPr kumimoji="1" lang="ja-JP" altLang="en-US" sz="1200">
              <a:latin typeface="ＭＳ ゴシック" pitchFamily="49" charset="-128"/>
              <a:ea typeface="ＭＳ ゴシック" pitchFamily="49" charset="-128"/>
            </a:rPr>
            <a:t>　今後も引き続き、適切な財源確保と歳出の精査を行い、健全な財政運営に努める。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財政健全化法に基づく健全化判断比率の算定が開始されて以来、連結後の赤字額は発生していない。また、国民健康保険特別会計では、前年度に引き続き赤字額が発生したものの、その赤字額は減少した。</a:t>
          </a:r>
        </a:p>
        <a:p>
          <a:r>
            <a:rPr kumimoji="1" lang="ja-JP" altLang="en-US" sz="1400">
              <a:latin typeface="ＭＳ ゴシック" pitchFamily="49" charset="-128"/>
              <a:ea typeface="ＭＳ ゴシック" pitchFamily="49" charset="-128"/>
            </a:rPr>
            <a:t>　国民健康保険特別会計において引き続き赤字が発生した要因は、被保険者の所得水準が低く、医療費水準が高い傾向にあり、財政基盤がぜい弱であるという構造的な問題を抱えているためである。一方で、赤字額が前年度に比べ減少した要因は、被保険者数が前年度に比べ３．３％減少したことに伴い、保険給付費が１％減少したことによるものであり、標準財政規模に占める赤字の割合も前年度に比べ小さくなっている。</a:t>
          </a:r>
        </a:p>
        <a:p>
          <a:r>
            <a:rPr kumimoji="1" lang="ja-JP" altLang="en-US" sz="1400">
              <a:latin typeface="ＭＳ ゴシック" pitchFamily="49" charset="-128"/>
              <a:ea typeface="ＭＳ ゴシック" pitchFamily="49" charset="-128"/>
            </a:rPr>
            <a:t>　今後とも、特定健康診査の受診率向上につながる取組みや重複多受診者・重複服薬者等の適正受診につながる取組み等を実施することにより、保険給付の適正化に努めるとともに、保険者努力支援制度の評点上昇に繋がる取組み、未申告者の所得の把握や滞納処分の実施など引き続き歳入の確保に努め、財政健全化への取組を続け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63190063</v>
      </c>
      <c r="BO4" s="410"/>
      <c r="BP4" s="410"/>
      <c r="BQ4" s="410"/>
      <c r="BR4" s="410"/>
      <c r="BS4" s="410"/>
      <c r="BT4" s="410"/>
      <c r="BU4" s="411"/>
      <c r="BV4" s="409">
        <v>61514655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4.4000000000000004</v>
      </c>
      <c r="CU4" s="416"/>
      <c r="CV4" s="416"/>
      <c r="CW4" s="416"/>
      <c r="CX4" s="416"/>
      <c r="CY4" s="416"/>
      <c r="CZ4" s="416"/>
      <c r="DA4" s="417"/>
      <c r="DB4" s="415">
        <v>6.1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61377106</v>
      </c>
      <c r="BO5" s="447"/>
      <c r="BP5" s="447"/>
      <c r="BQ5" s="447"/>
      <c r="BR5" s="447"/>
      <c r="BS5" s="447"/>
      <c r="BT5" s="447"/>
      <c r="BU5" s="448"/>
      <c r="BV5" s="446">
        <v>58950333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88.8</v>
      </c>
      <c r="CU5" s="444"/>
      <c r="CV5" s="444"/>
      <c r="CW5" s="444"/>
      <c r="CX5" s="444"/>
      <c r="CY5" s="444"/>
      <c r="CZ5" s="444"/>
      <c r="DA5" s="445"/>
      <c r="DB5" s="443">
        <v>87.3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1812957</v>
      </c>
      <c r="BO6" s="447"/>
      <c r="BP6" s="447"/>
      <c r="BQ6" s="447"/>
      <c r="BR6" s="447"/>
      <c r="BS6" s="447"/>
      <c r="BT6" s="447"/>
      <c r="BU6" s="448"/>
      <c r="BV6" s="446">
        <v>2564322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93.7</v>
      </c>
      <c r="CU6" s="484"/>
      <c r="CV6" s="484"/>
      <c r="CW6" s="484"/>
      <c r="CX6" s="484"/>
      <c r="CY6" s="484"/>
      <c r="CZ6" s="484"/>
      <c r="DA6" s="485"/>
      <c r="DB6" s="483">
        <v>92.1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307589</v>
      </c>
      <c r="BO7" s="447"/>
      <c r="BP7" s="447"/>
      <c r="BQ7" s="447"/>
      <c r="BR7" s="447"/>
      <c r="BS7" s="447"/>
      <c r="BT7" s="447"/>
      <c r="BU7" s="448"/>
      <c r="BV7" s="446">
        <v>489007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33932119</v>
      </c>
      <c r="CU7" s="447"/>
      <c r="CV7" s="447"/>
      <c r="CW7" s="447"/>
      <c r="CX7" s="447"/>
      <c r="CY7" s="447"/>
      <c r="CZ7" s="447"/>
      <c r="DA7" s="448"/>
      <c r="DB7" s="446">
        <v>34090021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1505368</v>
      </c>
      <c r="BO8" s="447"/>
      <c r="BP8" s="447"/>
      <c r="BQ8" s="447"/>
      <c r="BR8" s="447"/>
      <c r="BS8" s="447"/>
      <c r="BT8" s="447"/>
      <c r="BU8" s="448"/>
      <c r="BV8" s="446">
        <v>2075315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0.54</v>
      </c>
      <c r="CU8" s="487"/>
      <c r="CV8" s="487"/>
      <c r="CW8" s="487"/>
      <c r="CX8" s="487"/>
      <c r="CY8" s="487"/>
      <c r="CZ8" s="487"/>
      <c r="DA8" s="488"/>
      <c r="DB8" s="486">
        <v>0.54</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125857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-569947</v>
      </c>
      <c r="BO9" s="447"/>
      <c r="BP9" s="447"/>
      <c r="BQ9" s="447"/>
      <c r="BR9" s="447"/>
      <c r="BS9" s="447"/>
      <c r="BT9" s="447"/>
      <c r="BU9" s="448"/>
      <c r="BV9" s="446">
        <v>-404031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17.3</v>
      </c>
      <c r="CU9" s="444"/>
      <c r="CV9" s="444"/>
      <c r="CW9" s="444"/>
      <c r="CX9" s="444"/>
      <c r="CY9" s="444"/>
      <c r="CZ9" s="444"/>
      <c r="DA9" s="445"/>
      <c r="DB9" s="443">
        <v>18.2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127487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875801</v>
      </c>
      <c r="BO10" s="447"/>
      <c r="BP10" s="447"/>
      <c r="BQ10" s="447"/>
      <c r="BR10" s="447"/>
      <c r="BS10" s="447"/>
      <c r="BT10" s="447"/>
      <c r="BU10" s="448"/>
      <c r="BV10" s="446">
        <v>1273136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1243</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126368</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1566000</v>
      </c>
      <c r="BO12" s="447"/>
      <c r="BP12" s="447"/>
      <c r="BQ12" s="447"/>
      <c r="BR12" s="447"/>
      <c r="BS12" s="447"/>
      <c r="BT12" s="447"/>
      <c r="BU12" s="448"/>
      <c r="BV12" s="446">
        <v>151000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125815</v>
      </c>
      <c r="S13" s="528"/>
      <c r="T13" s="528"/>
      <c r="U13" s="528"/>
      <c r="V13" s="529"/>
      <c r="W13" s="462" t="s">
        <v>132</v>
      </c>
      <c r="X13" s="463"/>
      <c r="Y13" s="463"/>
      <c r="Z13" s="463"/>
      <c r="AA13" s="463"/>
      <c r="AB13" s="453"/>
      <c r="AC13" s="497">
        <v>3069</v>
      </c>
      <c r="AD13" s="498"/>
      <c r="AE13" s="498"/>
      <c r="AF13" s="498"/>
      <c r="AG13" s="537"/>
      <c r="AH13" s="497">
        <v>3480</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-1260146</v>
      </c>
      <c r="BO13" s="447"/>
      <c r="BP13" s="447"/>
      <c r="BQ13" s="447"/>
      <c r="BR13" s="447"/>
      <c r="BS13" s="447"/>
      <c r="BT13" s="447"/>
      <c r="BU13" s="448"/>
      <c r="BV13" s="446">
        <v>719348</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8.1</v>
      </c>
      <c r="CU13" s="444"/>
      <c r="CV13" s="444"/>
      <c r="CW13" s="444"/>
      <c r="CX13" s="444"/>
      <c r="CY13" s="444"/>
      <c r="CZ13" s="444"/>
      <c r="DA13" s="445"/>
      <c r="DB13" s="443">
        <v>8.8000000000000007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126620</v>
      </c>
      <c r="S14" s="528"/>
      <c r="T14" s="528"/>
      <c r="U14" s="528"/>
      <c r="V14" s="529"/>
      <c r="W14" s="436"/>
      <c r="X14" s="437"/>
      <c r="Y14" s="437"/>
      <c r="Z14" s="437"/>
      <c r="AA14" s="437"/>
      <c r="AB14" s="426"/>
      <c r="AC14" s="530">
        <v>5.6</v>
      </c>
      <c r="AD14" s="531"/>
      <c r="AE14" s="531"/>
      <c r="AF14" s="531"/>
      <c r="AG14" s="532"/>
      <c r="AH14" s="530">
        <v>6.5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126168</v>
      </c>
      <c r="S15" s="528"/>
      <c r="T15" s="528"/>
      <c r="U15" s="528"/>
      <c r="V15" s="529"/>
      <c r="W15" s="462" t="s">
        <v>141</v>
      </c>
      <c r="X15" s="463"/>
      <c r="Y15" s="463"/>
      <c r="Z15" s="463"/>
      <c r="AA15" s="463"/>
      <c r="AB15" s="453"/>
      <c r="AC15" s="497">
        <v>14872</v>
      </c>
      <c r="AD15" s="498"/>
      <c r="AE15" s="498"/>
      <c r="AF15" s="498"/>
      <c r="AG15" s="537"/>
      <c r="AH15" s="497">
        <v>15183</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14518356</v>
      </c>
      <c r="BO15" s="410"/>
      <c r="BP15" s="410"/>
      <c r="BQ15" s="410"/>
      <c r="BR15" s="410"/>
      <c r="BS15" s="410"/>
      <c r="BT15" s="410"/>
      <c r="BU15" s="411"/>
      <c r="BV15" s="409">
        <v>14182481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27.3</v>
      </c>
      <c r="AD16" s="531"/>
      <c r="AE16" s="531"/>
      <c r="AF16" s="531"/>
      <c r="AG16" s="532"/>
      <c r="AH16" s="530">
        <v>28.1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26589628</v>
      </c>
      <c r="BO16" s="447"/>
      <c r="BP16" s="447"/>
      <c r="BQ16" s="447"/>
      <c r="BR16" s="447"/>
      <c r="BS16" s="447"/>
      <c r="BT16" s="447"/>
      <c r="BU16" s="448"/>
      <c r="BV16" s="446">
        <v>26342107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36519</v>
      </c>
      <c r="AD17" s="498"/>
      <c r="AE17" s="498"/>
      <c r="AF17" s="498"/>
      <c r="AG17" s="537"/>
      <c r="AH17" s="497">
        <v>35274</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18499797</v>
      </c>
      <c r="BO17" s="447"/>
      <c r="BP17" s="447"/>
      <c r="BQ17" s="447"/>
      <c r="BR17" s="447"/>
      <c r="BS17" s="447"/>
      <c r="BT17" s="447"/>
      <c r="BU17" s="448"/>
      <c r="BV17" s="446">
        <v>18011074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603.17999999999995</v>
      </c>
      <c r="M18" s="559"/>
      <c r="N18" s="559"/>
      <c r="O18" s="559"/>
      <c r="P18" s="559"/>
      <c r="Q18" s="559"/>
      <c r="R18" s="560"/>
      <c r="S18" s="560"/>
      <c r="T18" s="560"/>
      <c r="U18" s="560"/>
      <c r="V18" s="561"/>
      <c r="W18" s="464"/>
      <c r="X18" s="465"/>
      <c r="Y18" s="465"/>
      <c r="Z18" s="465"/>
      <c r="AA18" s="465"/>
      <c r="AB18" s="456"/>
      <c r="AC18" s="562">
        <v>67.099999999999994</v>
      </c>
      <c r="AD18" s="563"/>
      <c r="AE18" s="563"/>
      <c r="AF18" s="563"/>
      <c r="AG18" s="564"/>
      <c r="AH18" s="562">
        <v>65.400000000000006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30673106</v>
      </c>
      <c r="BO18" s="447"/>
      <c r="BP18" s="447"/>
      <c r="BQ18" s="447"/>
      <c r="BR18" s="447"/>
      <c r="BS18" s="447"/>
      <c r="BT18" s="447"/>
      <c r="BU18" s="448"/>
      <c r="BV18" s="446">
        <v>30133204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209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41456775</v>
      </c>
      <c r="BO19" s="447"/>
      <c r="BP19" s="447"/>
      <c r="BQ19" s="447"/>
      <c r="BR19" s="447"/>
      <c r="BS19" s="447"/>
      <c r="BT19" s="447"/>
      <c r="BU19" s="448"/>
      <c r="BV19" s="446">
        <v>40567901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54334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58998395</v>
      </c>
      <c r="BO23" s="447"/>
      <c r="BP23" s="447"/>
      <c r="BQ23" s="447"/>
      <c r="BR23" s="447"/>
      <c r="BS23" s="447"/>
      <c r="BT23" s="447"/>
      <c r="BU23" s="448"/>
      <c r="BV23" s="446">
        <v>60543024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7840</v>
      </c>
      <c r="R24" s="498"/>
      <c r="S24" s="498"/>
      <c r="T24" s="498"/>
      <c r="U24" s="498"/>
      <c r="V24" s="537"/>
      <c r="W24" s="596"/>
      <c r="X24" s="584"/>
      <c r="Y24" s="585"/>
      <c r="Z24" s="496" t="s">
        <v>165</v>
      </c>
      <c r="AA24" s="476"/>
      <c r="AB24" s="476"/>
      <c r="AC24" s="476"/>
      <c r="AD24" s="476"/>
      <c r="AE24" s="476"/>
      <c r="AF24" s="476"/>
      <c r="AG24" s="477"/>
      <c r="AH24" s="497">
        <v>961</v>
      </c>
      <c r="AI24" s="498"/>
      <c r="AJ24" s="498"/>
      <c r="AK24" s="498"/>
      <c r="AL24" s="537"/>
      <c r="AM24" s="497">
        <v>3151119</v>
      </c>
      <c r="AN24" s="498"/>
      <c r="AO24" s="498"/>
      <c r="AP24" s="498"/>
      <c r="AQ24" s="498"/>
      <c r="AR24" s="537"/>
      <c r="AS24" s="497">
        <v>3279</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41592502</v>
      </c>
      <c r="BO24" s="447"/>
      <c r="BP24" s="447"/>
      <c r="BQ24" s="447"/>
      <c r="BR24" s="447"/>
      <c r="BS24" s="447"/>
      <c r="BT24" s="447"/>
      <c r="BU24" s="448"/>
      <c r="BV24" s="446">
        <v>42403229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2</v>
      </c>
      <c r="M25" s="498"/>
      <c r="N25" s="498"/>
      <c r="O25" s="498"/>
      <c r="P25" s="537"/>
      <c r="Q25" s="497">
        <v>6876</v>
      </c>
      <c r="R25" s="498"/>
      <c r="S25" s="498"/>
      <c r="T25" s="498"/>
      <c r="U25" s="498"/>
      <c r="V25" s="537"/>
      <c r="W25" s="596"/>
      <c r="X25" s="584"/>
      <c r="Y25" s="585"/>
      <c r="Z25" s="496" t="s">
        <v>168</v>
      </c>
      <c r="AA25" s="476"/>
      <c r="AB25" s="476"/>
      <c r="AC25" s="476"/>
      <c r="AD25" s="476"/>
      <c r="AE25" s="476"/>
      <c r="AF25" s="476"/>
      <c r="AG25" s="477"/>
      <c r="AH25" s="497">
        <v>178</v>
      </c>
      <c r="AI25" s="498"/>
      <c r="AJ25" s="498"/>
      <c r="AK25" s="498"/>
      <c r="AL25" s="537"/>
      <c r="AM25" s="497">
        <v>520116</v>
      </c>
      <c r="AN25" s="498"/>
      <c r="AO25" s="498"/>
      <c r="AP25" s="498"/>
      <c r="AQ25" s="498"/>
      <c r="AR25" s="537"/>
      <c r="AS25" s="497">
        <v>2922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3263854</v>
      </c>
      <c r="BO25" s="410"/>
      <c r="BP25" s="410"/>
      <c r="BQ25" s="410"/>
      <c r="BR25" s="410"/>
      <c r="BS25" s="410"/>
      <c r="BT25" s="410"/>
      <c r="BU25" s="411"/>
      <c r="BV25" s="409">
        <v>4427779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6345</v>
      </c>
      <c r="R26" s="498"/>
      <c r="S26" s="498"/>
      <c r="T26" s="498"/>
      <c r="U26" s="498"/>
      <c r="V26" s="537"/>
      <c r="W26" s="596"/>
      <c r="X26" s="584"/>
      <c r="Y26" s="585"/>
      <c r="Z26" s="496" t="s">
        <v>171</v>
      </c>
      <c r="AA26" s="606"/>
      <c r="AB26" s="606"/>
      <c r="AC26" s="606"/>
      <c r="AD26" s="606"/>
      <c r="AE26" s="606"/>
      <c r="AF26" s="606"/>
      <c r="AG26" s="607"/>
      <c r="AH26" s="497">
        <v>29</v>
      </c>
      <c r="AI26" s="498"/>
      <c r="AJ26" s="498"/>
      <c r="AK26" s="498"/>
      <c r="AL26" s="537"/>
      <c r="AM26" s="497">
        <v>97063</v>
      </c>
      <c r="AN26" s="498"/>
      <c r="AO26" s="498"/>
      <c r="AP26" s="498"/>
      <c r="AQ26" s="498"/>
      <c r="AR26" s="537"/>
      <c r="AS26" s="497">
        <v>3347</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5400</v>
      </c>
      <c r="R27" s="498"/>
      <c r="S27" s="498"/>
      <c r="T27" s="498"/>
      <c r="U27" s="498"/>
      <c r="V27" s="537"/>
      <c r="W27" s="596"/>
      <c r="X27" s="584"/>
      <c r="Y27" s="585"/>
      <c r="Z27" s="496" t="s">
        <v>174</v>
      </c>
      <c r="AA27" s="476"/>
      <c r="AB27" s="476"/>
      <c r="AC27" s="476"/>
      <c r="AD27" s="476"/>
      <c r="AE27" s="476"/>
      <c r="AF27" s="476"/>
      <c r="AG27" s="477"/>
      <c r="AH27" s="497">
        <v>81</v>
      </c>
      <c r="AI27" s="498"/>
      <c r="AJ27" s="498"/>
      <c r="AK27" s="498"/>
      <c r="AL27" s="537"/>
      <c r="AM27" s="497">
        <v>308197</v>
      </c>
      <c r="AN27" s="498"/>
      <c r="AO27" s="498"/>
      <c r="AP27" s="498"/>
      <c r="AQ27" s="498"/>
      <c r="AR27" s="537"/>
      <c r="AS27" s="497">
        <v>3805</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3306912</v>
      </c>
      <c r="BO27" s="620"/>
      <c r="BP27" s="620"/>
      <c r="BQ27" s="620"/>
      <c r="BR27" s="620"/>
      <c r="BS27" s="620"/>
      <c r="BT27" s="620"/>
      <c r="BU27" s="621"/>
      <c r="BV27" s="619">
        <v>3305651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4320</v>
      </c>
      <c r="R28" s="498"/>
      <c r="S28" s="498"/>
      <c r="T28" s="498"/>
      <c r="U28" s="498"/>
      <c r="V28" s="537"/>
      <c r="W28" s="596"/>
      <c r="X28" s="584"/>
      <c r="Y28" s="585"/>
      <c r="Z28" s="496" t="s">
        <v>177</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10761480</v>
      </c>
      <c r="BO28" s="410"/>
      <c r="BP28" s="410"/>
      <c r="BQ28" s="410"/>
      <c r="BR28" s="410"/>
      <c r="BS28" s="410"/>
      <c r="BT28" s="410"/>
      <c r="BU28" s="411"/>
      <c r="BV28" s="409">
        <v>11451679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24</v>
      </c>
      <c r="M29" s="498"/>
      <c r="N29" s="498"/>
      <c r="O29" s="498"/>
      <c r="P29" s="537"/>
      <c r="Q29" s="497">
        <v>4020</v>
      </c>
      <c r="R29" s="498"/>
      <c r="S29" s="498"/>
      <c r="T29" s="498"/>
      <c r="U29" s="498"/>
      <c r="V29" s="537"/>
      <c r="W29" s="597"/>
      <c r="X29" s="598"/>
      <c r="Y29" s="599"/>
      <c r="Z29" s="496" t="s">
        <v>180</v>
      </c>
      <c r="AA29" s="476"/>
      <c r="AB29" s="476"/>
      <c r="AC29" s="476"/>
      <c r="AD29" s="476"/>
      <c r="AE29" s="476"/>
      <c r="AF29" s="476"/>
      <c r="AG29" s="477"/>
      <c r="AH29" s="497">
        <v>1042</v>
      </c>
      <c r="AI29" s="498"/>
      <c r="AJ29" s="498"/>
      <c r="AK29" s="498"/>
      <c r="AL29" s="537"/>
      <c r="AM29" s="497">
        <v>3459316</v>
      </c>
      <c r="AN29" s="498"/>
      <c r="AO29" s="498"/>
      <c r="AP29" s="498"/>
      <c r="AQ29" s="498"/>
      <c r="AR29" s="537"/>
      <c r="AS29" s="497">
        <v>3320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2286940</v>
      </c>
      <c r="BO29" s="447"/>
      <c r="BP29" s="447"/>
      <c r="BQ29" s="447"/>
      <c r="BR29" s="447"/>
      <c r="BS29" s="447"/>
      <c r="BT29" s="447"/>
      <c r="BU29" s="448"/>
      <c r="BV29" s="446">
        <v>2184043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98.6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10123664</v>
      </c>
      <c r="BO30" s="620"/>
      <c r="BP30" s="620"/>
      <c r="BQ30" s="620"/>
      <c r="BR30" s="620"/>
      <c r="BS30" s="620"/>
      <c r="BT30" s="620"/>
      <c r="BU30" s="621"/>
      <c r="BV30" s="619">
        <v>8560600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189</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IF('各会計、関係団体の財政状況及び健全化判断比率'!B35="","",'各会計、関係団体の財政状況及び健全化判断比率'!B35)</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霧島市土地開発公社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工業用水道事業会計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IF('各会計、関係団体の財政状況及び健全化判断比率'!B36="","",'各会計、関係団体の財政状況及び健全化判断比率'!B36)</f>
        <v>温泉供給特別会計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伊佐北姶良環境管理組合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霧島市施設管理公社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IF('各会計、関係団体の財政状況及び健全化判断比率'!B34="","",'各会計、関係団体の財政状況及び健全化判断比率'!B34)</f>
        <v>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伊佐北姶良火葬場管理組合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霧島神話の里公園</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交通災害共済事業特別会計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姶良・伊佐地区介護保険組合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鹿児島県後期高齢者医療広域連合（一般会計）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鹿児島県後期高齢者医療広域連合（特別会計）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aCiRtRgcEemmsR3Isomk1C8G7xBY4icIMfqGUB8UBognq+mDwamVCEsj2qqaHR01GWgtI1QgyKVCrkeBGK4A9A==" saltValue="ruNxaxJGrCVBFr3MSY5U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5" t="s">
        <v>563</v>
      </c>
      <c r="D34" s="1225"/>
      <c r="E34" s="1226"/>
      <c r="F34" s="32" t="s">
        <v>564</v>
      </c>
      <c r="G34" s="33" t="s">
        <v>565</v>
      </c>
      <c r="H34" s="33" t="s">
        <v>566</v>
      </c>
      <c r="I34" s="33" t="s">
        <v>567</v>
      </c>
      <c r="J34" s="34" t="s">
        <v>568</v>
      </c>
      <c r="K34" s="22"/>
      <c r="L34" s="22"/>
      <c r="M34" s="22"/>
      <c r="N34" s="22"/>
      <c r="O34" s="22"/>
      <c r="P34" s="22"/>
    </row>
    <row r="35" spans="1:16" ht="39" customHeight="1">
      <c r="A35" s="22"/>
      <c r="B35" s="35"/>
      <c r="C35" s="1219" t="s">
        <v>569</v>
      </c>
      <c r="D35" s="1220"/>
      <c r="E35" s="1221"/>
      <c r="F35" s="36">
        <v>6.96</v>
      </c>
      <c r="G35" s="37">
        <v>8.1199999999999992</v>
      </c>
      <c r="H35" s="37">
        <v>8.1999999999999993</v>
      </c>
      <c r="I35" s="37">
        <v>9.39</v>
      </c>
      <c r="J35" s="38">
        <v>9.2100000000000009</v>
      </c>
      <c r="K35" s="22"/>
      <c r="L35" s="22"/>
      <c r="M35" s="22"/>
      <c r="N35" s="22"/>
      <c r="O35" s="22"/>
      <c r="P35" s="22"/>
    </row>
    <row r="36" spans="1:16" ht="39" customHeight="1">
      <c r="A36" s="22"/>
      <c r="B36" s="35"/>
      <c r="C36" s="1219" t="s">
        <v>570</v>
      </c>
      <c r="D36" s="1220"/>
      <c r="E36" s="1221"/>
      <c r="F36" s="36">
        <v>7.55</v>
      </c>
      <c r="G36" s="37">
        <v>8.25</v>
      </c>
      <c r="H36" s="37">
        <v>8.23</v>
      </c>
      <c r="I36" s="37">
        <v>7.02</v>
      </c>
      <c r="J36" s="38">
        <v>6.9</v>
      </c>
      <c r="K36" s="22"/>
      <c r="L36" s="22"/>
      <c r="M36" s="22"/>
      <c r="N36" s="22"/>
      <c r="O36" s="22"/>
      <c r="P36" s="22"/>
    </row>
    <row r="37" spans="1:16" ht="39" customHeight="1">
      <c r="A37" s="22"/>
      <c r="B37" s="35"/>
      <c r="C37" s="1219" t="s">
        <v>571</v>
      </c>
      <c r="D37" s="1220"/>
      <c r="E37" s="1221"/>
      <c r="F37" s="36">
        <v>6.11</v>
      </c>
      <c r="G37" s="37">
        <v>5.58</v>
      </c>
      <c r="H37" s="37">
        <v>7.21</v>
      </c>
      <c r="I37" s="37">
        <v>6.08</v>
      </c>
      <c r="J37" s="38">
        <v>4.43</v>
      </c>
      <c r="K37" s="22"/>
      <c r="L37" s="22"/>
      <c r="M37" s="22"/>
      <c r="N37" s="22"/>
      <c r="O37" s="22"/>
      <c r="P37" s="22"/>
    </row>
    <row r="38" spans="1:16" ht="39" customHeight="1">
      <c r="A38" s="22"/>
      <c r="B38" s="35"/>
      <c r="C38" s="1219" t="s">
        <v>572</v>
      </c>
      <c r="D38" s="1220"/>
      <c r="E38" s="1221"/>
      <c r="F38" s="36">
        <v>1.07</v>
      </c>
      <c r="G38" s="37">
        <v>0.91</v>
      </c>
      <c r="H38" s="37">
        <v>0.68</v>
      </c>
      <c r="I38" s="37">
        <v>0.68</v>
      </c>
      <c r="J38" s="38">
        <v>0.44</v>
      </c>
      <c r="K38" s="22"/>
      <c r="L38" s="22"/>
      <c r="M38" s="22"/>
      <c r="N38" s="22"/>
      <c r="O38" s="22"/>
      <c r="P38" s="22"/>
    </row>
    <row r="39" spans="1:16" ht="39" customHeight="1">
      <c r="A39" s="22"/>
      <c r="B39" s="35"/>
      <c r="C39" s="1219" t="s">
        <v>573</v>
      </c>
      <c r="D39" s="1220"/>
      <c r="E39" s="1221"/>
      <c r="F39" s="36">
        <v>0.11</v>
      </c>
      <c r="G39" s="37">
        <v>0.12</v>
      </c>
      <c r="H39" s="37">
        <v>0.12</v>
      </c>
      <c r="I39" s="37">
        <v>0.13</v>
      </c>
      <c r="J39" s="38">
        <v>0.24</v>
      </c>
      <c r="K39" s="22"/>
      <c r="L39" s="22"/>
      <c r="M39" s="22"/>
      <c r="N39" s="22"/>
      <c r="O39" s="22"/>
      <c r="P39" s="22"/>
    </row>
    <row r="40" spans="1:16" ht="39" customHeight="1">
      <c r="A40" s="22"/>
      <c r="B40" s="35"/>
      <c r="C40" s="1219" t="s">
        <v>574</v>
      </c>
      <c r="D40" s="1220"/>
      <c r="E40" s="1221"/>
      <c r="F40" s="36">
        <v>0.1</v>
      </c>
      <c r="G40" s="37">
        <v>0.1</v>
      </c>
      <c r="H40" s="37">
        <v>0.11</v>
      </c>
      <c r="I40" s="37">
        <v>0.11</v>
      </c>
      <c r="J40" s="38">
        <v>0.12</v>
      </c>
      <c r="K40" s="22"/>
      <c r="L40" s="22"/>
      <c r="M40" s="22"/>
      <c r="N40" s="22"/>
      <c r="O40" s="22"/>
      <c r="P40" s="22"/>
    </row>
    <row r="41" spans="1:16" ht="39" customHeight="1">
      <c r="A41" s="22"/>
      <c r="B41" s="35"/>
      <c r="C41" s="1219" t="s">
        <v>575</v>
      </c>
      <c r="D41" s="1220"/>
      <c r="E41" s="1221"/>
      <c r="F41" s="36">
        <v>0</v>
      </c>
      <c r="G41" s="37">
        <v>0</v>
      </c>
      <c r="H41" s="37">
        <v>0.01</v>
      </c>
      <c r="I41" s="37">
        <v>0.02</v>
      </c>
      <c r="J41" s="38">
        <v>0.02</v>
      </c>
      <c r="K41" s="22"/>
      <c r="L41" s="22"/>
      <c r="M41" s="22"/>
      <c r="N41" s="22"/>
      <c r="O41" s="22"/>
      <c r="P41" s="22"/>
    </row>
    <row r="42" spans="1:16" ht="39" customHeight="1">
      <c r="A42" s="22"/>
      <c r="B42" s="39"/>
      <c r="C42" s="1219" t="s">
        <v>576</v>
      </c>
      <c r="D42" s="1220"/>
      <c r="E42" s="1221"/>
      <c r="F42" s="36" t="s">
        <v>514</v>
      </c>
      <c r="G42" s="37" t="s">
        <v>514</v>
      </c>
      <c r="H42" s="37" t="s">
        <v>514</v>
      </c>
      <c r="I42" s="37" t="s">
        <v>514</v>
      </c>
      <c r="J42" s="38" t="s">
        <v>514</v>
      </c>
      <c r="K42" s="22"/>
      <c r="L42" s="22"/>
      <c r="M42" s="22"/>
      <c r="N42" s="22"/>
      <c r="O42" s="22"/>
      <c r="P42" s="22"/>
    </row>
    <row r="43" spans="1:16" ht="39" customHeight="1" thickBot="1">
      <c r="A43" s="22"/>
      <c r="B43" s="40"/>
      <c r="C43" s="1222" t="s">
        <v>577</v>
      </c>
      <c r="D43" s="1223"/>
      <c r="E43" s="1224"/>
      <c r="F43" s="41">
        <v>0.03</v>
      </c>
      <c r="G43" s="42">
        <v>0.05</v>
      </c>
      <c r="H43" s="42">
        <v>0.05</v>
      </c>
      <c r="I43" s="42">
        <v>0.05</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7TKyzpPTq68pJkFGrpLGUZd2PWwqHyxsWoX944gqgYP2yTKeoHZCDmv/bB23N53Cs79nOKzyaoHF24y82o8Wg==" saltValue="GMOEG1f6d2BEArYIg4ww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5" t="s">
        <v>11</v>
      </c>
      <c r="C45" s="1236"/>
      <c r="D45" s="58"/>
      <c r="E45" s="1241" t="s">
        <v>12</v>
      </c>
      <c r="F45" s="1241"/>
      <c r="G45" s="1241"/>
      <c r="H45" s="1241"/>
      <c r="I45" s="1241"/>
      <c r="J45" s="1242"/>
      <c r="K45" s="59">
        <v>8255</v>
      </c>
      <c r="L45" s="60">
        <v>8146</v>
      </c>
      <c r="M45" s="60">
        <v>7796</v>
      </c>
      <c r="N45" s="60">
        <v>7616</v>
      </c>
      <c r="O45" s="61">
        <v>7378</v>
      </c>
      <c r="P45" s="48"/>
      <c r="Q45" s="48"/>
      <c r="R45" s="48"/>
      <c r="S45" s="48"/>
      <c r="T45" s="48"/>
      <c r="U45" s="48"/>
    </row>
    <row r="46" spans="1:21" ht="30.75" customHeight="1">
      <c r="A46" s="48"/>
      <c r="B46" s="1237"/>
      <c r="C46" s="1238"/>
      <c r="D46" s="62"/>
      <c r="E46" s="1229" t="s">
        <v>13</v>
      </c>
      <c r="F46" s="1229"/>
      <c r="G46" s="1229"/>
      <c r="H46" s="1229"/>
      <c r="I46" s="1229"/>
      <c r="J46" s="1230"/>
      <c r="K46" s="63" t="s">
        <v>514</v>
      </c>
      <c r="L46" s="64" t="s">
        <v>514</v>
      </c>
      <c r="M46" s="64" t="s">
        <v>514</v>
      </c>
      <c r="N46" s="64" t="s">
        <v>514</v>
      </c>
      <c r="O46" s="65" t="s">
        <v>514</v>
      </c>
      <c r="P46" s="48"/>
      <c r="Q46" s="48"/>
      <c r="R46" s="48"/>
      <c r="S46" s="48"/>
      <c r="T46" s="48"/>
      <c r="U46" s="48"/>
    </row>
    <row r="47" spans="1:21" ht="30.75" customHeight="1">
      <c r="A47" s="48"/>
      <c r="B47" s="1237"/>
      <c r="C47" s="1238"/>
      <c r="D47" s="62"/>
      <c r="E47" s="1229" t="s">
        <v>14</v>
      </c>
      <c r="F47" s="1229"/>
      <c r="G47" s="1229"/>
      <c r="H47" s="1229"/>
      <c r="I47" s="1229"/>
      <c r="J47" s="1230"/>
      <c r="K47" s="63" t="s">
        <v>514</v>
      </c>
      <c r="L47" s="64" t="s">
        <v>514</v>
      </c>
      <c r="M47" s="64" t="s">
        <v>514</v>
      </c>
      <c r="N47" s="64" t="s">
        <v>514</v>
      </c>
      <c r="O47" s="65" t="s">
        <v>514</v>
      </c>
      <c r="P47" s="48"/>
      <c r="Q47" s="48"/>
      <c r="R47" s="48"/>
      <c r="S47" s="48"/>
      <c r="T47" s="48"/>
      <c r="U47" s="48"/>
    </row>
    <row r="48" spans="1:21" ht="30.75" customHeight="1">
      <c r="A48" s="48"/>
      <c r="B48" s="1237"/>
      <c r="C48" s="1238"/>
      <c r="D48" s="62"/>
      <c r="E48" s="1229" t="s">
        <v>15</v>
      </c>
      <c r="F48" s="1229"/>
      <c r="G48" s="1229"/>
      <c r="H48" s="1229"/>
      <c r="I48" s="1229"/>
      <c r="J48" s="1230"/>
      <c r="K48" s="63">
        <v>758</v>
      </c>
      <c r="L48" s="64">
        <v>770</v>
      </c>
      <c r="M48" s="64">
        <v>805</v>
      </c>
      <c r="N48" s="64">
        <v>780</v>
      </c>
      <c r="O48" s="65">
        <v>738</v>
      </c>
      <c r="P48" s="48"/>
      <c r="Q48" s="48"/>
      <c r="R48" s="48"/>
      <c r="S48" s="48"/>
      <c r="T48" s="48"/>
      <c r="U48" s="48"/>
    </row>
    <row r="49" spans="1:21" ht="30.75" customHeight="1">
      <c r="A49" s="48"/>
      <c r="B49" s="1237"/>
      <c r="C49" s="1238"/>
      <c r="D49" s="62"/>
      <c r="E49" s="1229" t="s">
        <v>16</v>
      </c>
      <c r="F49" s="1229"/>
      <c r="G49" s="1229"/>
      <c r="H49" s="1229"/>
      <c r="I49" s="1229"/>
      <c r="J49" s="1230"/>
      <c r="K49" s="63">
        <v>72</v>
      </c>
      <c r="L49" s="64">
        <v>80</v>
      </c>
      <c r="M49" s="64">
        <v>83</v>
      </c>
      <c r="N49" s="64">
        <v>57</v>
      </c>
      <c r="O49" s="65">
        <v>26</v>
      </c>
      <c r="P49" s="48"/>
      <c r="Q49" s="48"/>
      <c r="R49" s="48"/>
      <c r="S49" s="48"/>
      <c r="T49" s="48"/>
      <c r="U49" s="48"/>
    </row>
    <row r="50" spans="1:21" ht="30.75" customHeight="1">
      <c r="A50" s="48"/>
      <c r="B50" s="1237"/>
      <c r="C50" s="1238"/>
      <c r="D50" s="62"/>
      <c r="E50" s="1229" t="s">
        <v>17</v>
      </c>
      <c r="F50" s="1229"/>
      <c r="G50" s="1229"/>
      <c r="H50" s="1229"/>
      <c r="I50" s="1229"/>
      <c r="J50" s="1230"/>
      <c r="K50" s="63">
        <v>4</v>
      </c>
      <c r="L50" s="64">
        <v>4</v>
      </c>
      <c r="M50" s="64">
        <v>4</v>
      </c>
      <c r="N50" s="64">
        <v>4</v>
      </c>
      <c r="O50" s="65">
        <v>3</v>
      </c>
      <c r="P50" s="48"/>
      <c r="Q50" s="48"/>
      <c r="R50" s="48"/>
      <c r="S50" s="48"/>
      <c r="T50" s="48"/>
      <c r="U50" s="48"/>
    </row>
    <row r="51" spans="1:21" ht="30.75" customHeight="1">
      <c r="A51" s="48"/>
      <c r="B51" s="1239"/>
      <c r="C51" s="1240"/>
      <c r="D51" s="66"/>
      <c r="E51" s="1229" t="s">
        <v>18</v>
      </c>
      <c r="F51" s="1229"/>
      <c r="G51" s="1229"/>
      <c r="H51" s="1229"/>
      <c r="I51" s="1229"/>
      <c r="J51" s="1230"/>
      <c r="K51" s="63" t="s">
        <v>514</v>
      </c>
      <c r="L51" s="64" t="s">
        <v>514</v>
      </c>
      <c r="M51" s="64" t="s">
        <v>514</v>
      </c>
      <c r="N51" s="64" t="s">
        <v>514</v>
      </c>
      <c r="O51" s="65" t="s">
        <v>514</v>
      </c>
      <c r="P51" s="48"/>
      <c r="Q51" s="48"/>
      <c r="R51" s="48"/>
      <c r="S51" s="48"/>
      <c r="T51" s="48"/>
      <c r="U51" s="48"/>
    </row>
    <row r="52" spans="1:21" ht="30.75" customHeight="1">
      <c r="A52" s="48"/>
      <c r="B52" s="1227" t="s">
        <v>19</v>
      </c>
      <c r="C52" s="1228"/>
      <c r="D52" s="66"/>
      <c r="E52" s="1229" t="s">
        <v>20</v>
      </c>
      <c r="F52" s="1229"/>
      <c r="G52" s="1229"/>
      <c r="H52" s="1229"/>
      <c r="I52" s="1229"/>
      <c r="J52" s="1230"/>
      <c r="K52" s="63">
        <v>6127</v>
      </c>
      <c r="L52" s="64">
        <v>6239</v>
      </c>
      <c r="M52" s="64">
        <v>6147</v>
      </c>
      <c r="N52" s="64">
        <v>6135</v>
      </c>
      <c r="O52" s="65">
        <v>6044</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2962</v>
      </c>
      <c r="L53" s="69">
        <v>2761</v>
      </c>
      <c r="M53" s="69">
        <v>2541</v>
      </c>
      <c r="N53" s="69">
        <v>2322</v>
      </c>
      <c r="O53" s="70">
        <v>2101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cixwuuq8+zIjvkrG/0Flv7QO4lNy2VVQuvyVC6JX5/qJyotQjWaXn6Mk7zqoz4wo7GRETu5LhTOhbEKlGGAJA==" saltValue="Gqk/2OlDdnN1UkaEUdtK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43" t="s">
        <v>24</v>
      </c>
      <c r="C41" s="1244"/>
      <c r="D41" s="81"/>
      <c r="E41" s="1249" t="s">
        <v>25</v>
      </c>
      <c r="F41" s="1249"/>
      <c r="G41" s="1249"/>
      <c r="H41" s="1250"/>
      <c r="I41" s="82">
        <v>65848</v>
      </c>
      <c r="J41" s="83">
        <v>63308</v>
      </c>
      <c r="K41" s="83">
        <v>62223</v>
      </c>
      <c r="L41" s="83">
        <v>60543</v>
      </c>
      <c r="M41" s="84">
        <v>58998</v>
      </c>
    </row>
    <row r="42" spans="2:13" ht="27.75" customHeight="1">
      <c r="B42" s="1245"/>
      <c r="C42" s="1246"/>
      <c r="D42" s="85"/>
      <c r="E42" s="1251" t="s">
        <v>26</v>
      </c>
      <c r="F42" s="1251"/>
      <c r="G42" s="1251"/>
      <c r="H42" s="1252"/>
      <c r="I42" s="86">
        <v>210</v>
      </c>
      <c r="J42" s="87" t="s">
        <v>514</v>
      </c>
      <c r="K42" s="87" t="s">
        <v>514</v>
      </c>
      <c r="L42" s="87" t="s">
        <v>514</v>
      </c>
      <c r="M42" s="88" t="s">
        <v>514</v>
      </c>
    </row>
    <row r="43" spans="2:13" ht="27.75" customHeight="1">
      <c r="B43" s="1245"/>
      <c r="C43" s="1246"/>
      <c r="D43" s="85"/>
      <c r="E43" s="1251" t="s">
        <v>27</v>
      </c>
      <c r="F43" s="1251"/>
      <c r="G43" s="1251"/>
      <c r="H43" s="1252"/>
      <c r="I43" s="86">
        <v>8019</v>
      </c>
      <c r="J43" s="87">
        <v>7512</v>
      </c>
      <c r="K43" s="87">
        <v>7225</v>
      </c>
      <c r="L43" s="87">
        <v>7049</v>
      </c>
      <c r="M43" s="88">
        <v>7036</v>
      </c>
    </row>
    <row r="44" spans="2:13" ht="27.75" customHeight="1">
      <c r="B44" s="1245"/>
      <c r="C44" s="1246"/>
      <c r="D44" s="85"/>
      <c r="E44" s="1251" t="s">
        <v>28</v>
      </c>
      <c r="F44" s="1251"/>
      <c r="G44" s="1251"/>
      <c r="H44" s="1252"/>
      <c r="I44" s="86">
        <v>195</v>
      </c>
      <c r="J44" s="87">
        <v>141</v>
      </c>
      <c r="K44" s="87">
        <v>86</v>
      </c>
      <c r="L44" s="87">
        <v>30</v>
      </c>
      <c r="M44" s="88" t="s">
        <v>514</v>
      </c>
    </row>
    <row r="45" spans="2:13" ht="27.75" customHeight="1">
      <c r="B45" s="1245"/>
      <c r="C45" s="1246"/>
      <c r="D45" s="85"/>
      <c r="E45" s="1251" t="s">
        <v>29</v>
      </c>
      <c r="F45" s="1251"/>
      <c r="G45" s="1251"/>
      <c r="H45" s="1252"/>
      <c r="I45" s="86">
        <v>9159</v>
      </c>
      <c r="J45" s="87">
        <v>8001</v>
      </c>
      <c r="K45" s="87">
        <v>7478</v>
      </c>
      <c r="L45" s="87">
        <v>7304</v>
      </c>
      <c r="M45" s="88">
        <v>6844</v>
      </c>
    </row>
    <row r="46" spans="2:13" ht="27.75" customHeight="1">
      <c r="B46" s="1245"/>
      <c r="C46" s="1246"/>
      <c r="D46" s="89"/>
      <c r="E46" s="1251" t="s">
        <v>30</v>
      </c>
      <c r="F46" s="1251"/>
      <c r="G46" s="1251"/>
      <c r="H46" s="1252"/>
      <c r="I46" s="86" t="s">
        <v>514</v>
      </c>
      <c r="J46" s="87" t="s">
        <v>514</v>
      </c>
      <c r="K46" s="87">
        <v>631</v>
      </c>
      <c r="L46" s="87">
        <v>225</v>
      </c>
      <c r="M46" s="88">
        <v>289</v>
      </c>
    </row>
    <row r="47" spans="2:13" ht="27.75" customHeight="1">
      <c r="B47" s="1245"/>
      <c r="C47" s="1246"/>
      <c r="D47" s="90"/>
      <c r="E47" s="1253" t="s">
        <v>31</v>
      </c>
      <c r="F47" s="1254"/>
      <c r="G47" s="1254"/>
      <c r="H47" s="1255"/>
      <c r="I47" s="86" t="s">
        <v>514</v>
      </c>
      <c r="J47" s="87" t="s">
        <v>514</v>
      </c>
      <c r="K47" s="87" t="s">
        <v>514</v>
      </c>
      <c r="L47" s="87" t="s">
        <v>514</v>
      </c>
      <c r="M47" s="88" t="s">
        <v>514</v>
      </c>
    </row>
    <row r="48" spans="2:13" ht="27.75" customHeight="1">
      <c r="B48" s="1245"/>
      <c r="C48" s="1246"/>
      <c r="D48" s="85"/>
      <c r="E48" s="1251" t="s">
        <v>32</v>
      </c>
      <c r="F48" s="1251"/>
      <c r="G48" s="1251"/>
      <c r="H48" s="1252"/>
      <c r="I48" s="86" t="s">
        <v>514</v>
      </c>
      <c r="J48" s="87" t="s">
        <v>514</v>
      </c>
      <c r="K48" s="87" t="s">
        <v>514</v>
      </c>
      <c r="L48" s="87" t="s">
        <v>514</v>
      </c>
      <c r="M48" s="88" t="s">
        <v>514</v>
      </c>
    </row>
    <row r="49" spans="2:13" ht="27.75" customHeight="1">
      <c r="B49" s="1247"/>
      <c r="C49" s="1248"/>
      <c r="D49" s="85"/>
      <c r="E49" s="1251" t="s">
        <v>33</v>
      </c>
      <c r="F49" s="1251"/>
      <c r="G49" s="1251"/>
      <c r="H49" s="1252"/>
      <c r="I49" s="86" t="s">
        <v>514</v>
      </c>
      <c r="J49" s="87" t="s">
        <v>514</v>
      </c>
      <c r="K49" s="87" t="s">
        <v>514</v>
      </c>
      <c r="L49" s="87" t="s">
        <v>514</v>
      </c>
      <c r="M49" s="88" t="s">
        <v>514</v>
      </c>
    </row>
    <row r="50" spans="2:13" ht="27.75" customHeight="1">
      <c r="B50" s="1256" t="s">
        <v>34</v>
      </c>
      <c r="C50" s="1257"/>
      <c r="D50" s="91"/>
      <c r="E50" s="1251" t="s">
        <v>35</v>
      </c>
      <c r="F50" s="1251"/>
      <c r="G50" s="1251"/>
      <c r="H50" s="1252"/>
      <c r="I50" s="86">
        <v>15852</v>
      </c>
      <c r="J50" s="87">
        <v>20522</v>
      </c>
      <c r="K50" s="87">
        <v>22322</v>
      </c>
      <c r="L50" s="87">
        <v>22747</v>
      </c>
      <c r="M50" s="88">
        <v>24505</v>
      </c>
    </row>
    <row r="51" spans="2:13" ht="27.75" customHeight="1">
      <c r="B51" s="1245"/>
      <c r="C51" s="1246"/>
      <c r="D51" s="85"/>
      <c r="E51" s="1251" t="s">
        <v>36</v>
      </c>
      <c r="F51" s="1251"/>
      <c r="G51" s="1251"/>
      <c r="H51" s="1252"/>
      <c r="I51" s="86">
        <v>5537</v>
      </c>
      <c r="J51" s="87">
        <v>5359</v>
      </c>
      <c r="K51" s="87">
        <v>5352</v>
      </c>
      <c r="L51" s="87">
        <v>4045</v>
      </c>
      <c r="M51" s="88">
        <v>4594</v>
      </c>
    </row>
    <row r="52" spans="2:13" ht="27.75" customHeight="1">
      <c r="B52" s="1247"/>
      <c r="C52" s="1248"/>
      <c r="D52" s="85"/>
      <c r="E52" s="1251" t="s">
        <v>37</v>
      </c>
      <c r="F52" s="1251"/>
      <c r="G52" s="1251"/>
      <c r="H52" s="1252"/>
      <c r="I52" s="86">
        <v>50641</v>
      </c>
      <c r="J52" s="87">
        <v>49878</v>
      </c>
      <c r="K52" s="87">
        <v>49745</v>
      </c>
      <c r="L52" s="87">
        <v>49326</v>
      </c>
      <c r="M52" s="88">
        <v>48022</v>
      </c>
    </row>
    <row r="53" spans="2:13" ht="27.75" customHeight="1" thickBot="1">
      <c r="B53" s="1258" t="s">
        <v>38</v>
      </c>
      <c r="C53" s="1259"/>
      <c r="D53" s="92"/>
      <c r="E53" s="1260" t="s">
        <v>39</v>
      </c>
      <c r="F53" s="1260"/>
      <c r="G53" s="1260"/>
      <c r="H53" s="1261"/>
      <c r="I53" s="93">
        <v>11401</v>
      </c>
      <c r="J53" s="94">
        <v>3203</v>
      </c>
      <c r="K53" s="94">
        <v>223</v>
      </c>
      <c r="L53" s="94">
        <v>-967</v>
      </c>
      <c r="M53" s="95">
        <v>-3953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zw14kkT93sR1vVRHVDAn3+3XQ3RAjzzf15pLUJGF0Zld5hyrMZr74Fdl0VXuZDoGuE8OBbE5GBxfzrlZtTbsQ==" saltValue="euuH3pgwUbOXrnlLG8qW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70" t="s">
        <v>42</v>
      </c>
      <c r="D55" s="1270"/>
      <c r="E55" s="1271"/>
      <c r="F55" s="107">
        <v>10330</v>
      </c>
      <c r="G55" s="107">
        <v>11452</v>
      </c>
      <c r="H55" s="108">
        <v>10761</v>
      </c>
    </row>
    <row r="56" spans="2:8" ht="52.5" customHeight="1">
      <c r="B56" s="109"/>
      <c r="C56" s="1272" t="s">
        <v>43</v>
      </c>
      <c r="D56" s="1272"/>
      <c r="E56" s="1273"/>
      <c r="F56" s="110">
        <v>1882</v>
      </c>
      <c r="G56" s="110">
        <v>2184</v>
      </c>
      <c r="H56" s="111">
        <v>2287</v>
      </c>
    </row>
    <row r="57" spans="2:8" ht="53.25" customHeight="1">
      <c r="B57" s="109"/>
      <c r="C57" s="1274" t="s">
        <v>44</v>
      </c>
      <c r="D57" s="1274"/>
      <c r="E57" s="1275"/>
      <c r="F57" s="112">
        <v>9778</v>
      </c>
      <c r="G57" s="112">
        <v>8561</v>
      </c>
      <c r="H57" s="113">
        <v>10124</v>
      </c>
    </row>
    <row r="58" spans="2:8" ht="45.75" customHeight="1">
      <c r="B58" s="114"/>
      <c r="C58" s="1262" t="s">
        <v>590</v>
      </c>
      <c r="D58" s="1263"/>
      <c r="E58" s="1264"/>
      <c r="F58" s="115">
        <v>3849</v>
      </c>
      <c r="G58" s="115">
        <v>2921</v>
      </c>
      <c r="H58" s="116">
        <v>3699</v>
      </c>
    </row>
    <row r="59" spans="2:8" ht="45.75" customHeight="1">
      <c r="B59" s="114"/>
      <c r="C59" s="1262" t="s">
        <v>591</v>
      </c>
      <c r="D59" s="1263"/>
      <c r="E59" s="1264"/>
      <c r="F59" s="115">
        <v>1997</v>
      </c>
      <c r="G59" s="115">
        <v>1924</v>
      </c>
      <c r="H59" s="116">
        <v>1849</v>
      </c>
    </row>
    <row r="60" spans="2:8" ht="45.75" customHeight="1">
      <c r="B60" s="114"/>
      <c r="C60" s="1262" t="s">
        <v>592</v>
      </c>
      <c r="D60" s="1263"/>
      <c r="E60" s="1264"/>
      <c r="F60" s="115">
        <v>1678</v>
      </c>
      <c r="G60" s="115">
        <v>1678</v>
      </c>
      <c r="H60" s="116">
        <v>1678</v>
      </c>
    </row>
    <row r="61" spans="2:8" ht="45.75" customHeight="1">
      <c r="B61" s="114"/>
      <c r="C61" s="1262" t="s">
        <v>593</v>
      </c>
      <c r="D61" s="1263"/>
      <c r="E61" s="1264"/>
      <c r="F61" s="115">
        <v>182</v>
      </c>
      <c r="G61" s="115">
        <v>365</v>
      </c>
      <c r="H61" s="116">
        <v>673</v>
      </c>
    </row>
    <row r="62" spans="2:8" ht="45.75" customHeight="1" thickBot="1">
      <c r="B62" s="117"/>
      <c r="C62" s="1265" t="s">
        <v>594</v>
      </c>
      <c r="D62" s="1266"/>
      <c r="E62" s="1267"/>
      <c r="F62" s="118">
        <v>0</v>
      </c>
      <c r="G62" s="118">
        <v>0</v>
      </c>
      <c r="H62" s="119">
        <v>600</v>
      </c>
    </row>
    <row r="63" spans="2:8" ht="52.5" customHeight="1" thickBot="1">
      <c r="B63" s="120"/>
      <c r="C63" s="1268" t="s">
        <v>45</v>
      </c>
      <c r="D63" s="1268"/>
      <c r="E63" s="1269"/>
      <c r="F63" s="121">
        <v>21989</v>
      </c>
      <c r="G63" s="121">
        <v>22196</v>
      </c>
      <c r="H63" s="122">
        <v>23172</v>
      </c>
    </row>
    <row r="64" spans="2:8" ht="15" customHeight="1"/>
    <row r="65" ht="0" hidden="1" customHeight="1"/>
    <row r="66" ht="0" hidden="1" customHeight="1"/>
  </sheetData>
  <sheetProtection algorithmName="SHA-512" hashValue="s5tN01opTrs5kdFl3Sy/LH97Ak4VS+jY1j625IUzz8i67EYawUG1QYvGUVGpyYdtn0HwucntpiCCfhQwDpszoQ==" saltValue="0woFAymOUlZJD3WT5bvc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8" t="s">
        <v>609</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557</v>
      </c>
      <c r="BQ50" s="1291"/>
      <c r="BR50" s="1291"/>
      <c r="BS50" s="1291"/>
      <c r="BT50" s="1291"/>
      <c r="BU50" s="1291"/>
      <c r="BV50" s="1291"/>
      <c r="BW50" s="1291"/>
      <c r="BX50" s="1291" t="s">
        <v>558</v>
      </c>
      <c r="BY50" s="1291"/>
      <c r="BZ50" s="1291"/>
      <c r="CA50" s="1291"/>
      <c r="CB50" s="1291"/>
      <c r="CC50" s="1291"/>
      <c r="CD50" s="1291"/>
      <c r="CE50" s="1291"/>
      <c r="CF50" s="1291" t="s">
        <v>559</v>
      </c>
      <c r="CG50" s="1291"/>
      <c r="CH50" s="1291"/>
      <c r="CI50" s="1291"/>
      <c r="CJ50" s="1291"/>
      <c r="CK50" s="1291"/>
      <c r="CL50" s="1291"/>
      <c r="CM50" s="1291"/>
      <c r="CN50" s="1291" t="s">
        <v>560</v>
      </c>
      <c r="CO50" s="1291"/>
      <c r="CP50" s="1291"/>
      <c r="CQ50" s="1291"/>
      <c r="CR50" s="1291"/>
      <c r="CS50" s="1291"/>
      <c r="CT50" s="1291"/>
      <c r="CU50" s="1291"/>
      <c r="CV50" s="1291" t="s">
        <v>561</v>
      </c>
      <c r="CW50" s="1291"/>
      <c r="CX50" s="1291"/>
      <c r="CY50" s="1291"/>
      <c r="CZ50" s="1291"/>
      <c r="DA50" s="1291"/>
      <c r="DB50" s="1291"/>
      <c r="DC50" s="1291"/>
    </row>
    <row r="51" spans="1:109" ht="13.5" customHeight="1">
      <c r="B51" s="374"/>
      <c r="G51" s="1292"/>
      <c r="H51" s="1292"/>
      <c r="I51" s="1295"/>
      <c r="J51" s="1295"/>
      <c r="K51" s="1293"/>
      <c r="L51" s="1293"/>
      <c r="M51" s="1293"/>
      <c r="N51" s="1293"/>
      <c r="AM51" s="383"/>
      <c r="AN51" s="1294" t="s">
        <v>601</v>
      </c>
      <c r="AO51" s="1294"/>
      <c r="AP51" s="1294"/>
      <c r="AQ51" s="1294"/>
      <c r="AR51" s="1294"/>
      <c r="AS51" s="1294"/>
      <c r="AT51" s="1294"/>
      <c r="AU51" s="1294"/>
      <c r="AV51" s="1294"/>
      <c r="AW51" s="1294"/>
      <c r="AX51" s="1294"/>
      <c r="AY51" s="1294"/>
      <c r="AZ51" s="1294"/>
      <c r="BA51" s="1294"/>
      <c r="BB51" s="1294" t="s">
        <v>602</v>
      </c>
      <c r="BC51" s="1294"/>
      <c r="BD51" s="1294"/>
      <c r="BE51" s="1294"/>
      <c r="BF51" s="1294"/>
      <c r="BG51" s="1294"/>
      <c r="BH51" s="1294"/>
      <c r="BI51" s="1294"/>
      <c r="BJ51" s="1294"/>
      <c r="BK51" s="1294"/>
      <c r="BL51" s="1294"/>
      <c r="BM51" s="1294"/>
      <c r="BN51" s="1294"/>
      <c r="BO51" s="1294"/>
      <c r="BP51" s="1276"/>
      <c r="BQ51" s="1277"/>
      <c r="BR51" s="1277"/>
      <c r="BS51" s="1277"/>
      <c r="BT51" s="1277"/>
      <c r="BU51" s="1277"/>
      <c r="BV51" s="1277"/>
      <c r="BW51" s="1277"/>
      <c r="BX51" s="1276"/>
      <c r="BY51" s="1277"/>
      <c r="BZ51" s="1277"/>
      <c r="CA51" s="1277"/>
      <c r="CB51" s="1277"/>
      <c r="CC51" s="1277"/>
      <c r="CD51" s="1277"/>
      <c r="CE51" s="1277"/>
      <c r="CF51" s="1277">
        <v>0.7</v>
      </c>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2"/>
      <c r="H52" s="1292"/>
      <c r="I52" s="1295"/>
      <c r="J52" s="1295"/>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2"/>
      <c r="H53" s="1292"/>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603</v>
      </c>
      <c r="BC53" s="1294"/>
      <c r="BD53" s="1294"/>
      <c r="BE53" s="1294"/>
      <c r="BF53" s="1294"/>
      <c r="BG53" s="1294"/>
      <c r="BH53" s="1294"/>
      <c r="BI53" s="1294"/>
      <c r="BJ53" s="1294"/>
      <c r="BK53" s="1294"/>
      <c r="BL53" s="1294"/>
      <c r="BM53" s="1294"/>
      <c r="BN53" s="1294"/>
      <c r="BO53" s="1294"/>
      <c r="BP53" s="1276"/>
      <c r="BQ53" s="1277"/>
      <c r="BR53" s="1277"/>
      <c r="BS53" s="1277"/>
      <c r="BT53" s="1277"/>
      <c r="BU53" s="1277"/>
      <c r="BV53" s="1277"/>
      <c r="BW53" s="1277"/>
      <c r="BX53" s="1276"/>
      <c r="BY53" s="1277"/>
      <c r="BZ53" s="1277"/>
      <c r="CA53" s="1277"/>
      <c r="CB53" s="1277"/>
      <c r="CC53" s="1277"/>
      <c r="CD53" s="1277"/>
      <c r="CE53" s="1277"/>
      <c r="CF53" s="1277">
        <v>39.5</v>
      </c>
      <c r="CG53" s="1277"/>
      <c r="CH53" s="1277"/>
      <c r="CI53" s="1277"/>
      <c r="CJ53" s="1277"/>
      <c r="CK53" s="1277"/>
      <c r="CL53" s="1277"/>
      <c r="CM53" s="1277"/>
      <c r="CN53" s="1277">
        <v>58.9</v>
      </c>
      <c r="CO53" s="1277"/>
      <c r="CP53" s="1277"/>
      <c r="CQ53" s="1277"/>
      <c r="CR53" s="1277"/>
      <c r="CS53" s="1277"/>
      <c r="CT53" s="1277"/>
      <c r="CU53" s="1277"/>
      <c r="CV53" s="1277">
        <v>59</v>
      </c>
      <c r="CW53" s="1277"/>
      <c r="CX53" s="1277"/>
      <c r="CY53" s="1277"/>
      <c r="CZ53" s="1277"/>
      <c r="DA53" s="1277"/>
      <c r="DB53" s="1277"/>
      <c r="DC53" s="1277"/>
    </row>
    <row r="54" spans="1:109">
      <c r="A54" s="382"/>
      <c r="B54" s="374"/>
      <c r="G54" s="1292"/>
      <c r="H54" s="1292"/>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87"/>
      <c r="H55" s="1287"/>
      <c r="I55" s="1287"/>
      <c r="J55" s="1287"/>
      <c r="K55" s="1293"/>
      <c r="L55" s="1293"/>
      <c r="M55" s="1293"/>
      <c r="N55" s="1293"/>
      <c r="AN55" s="1291" t="s">
        <v>604</v>
      </c>
      <c r="AO55" s="1291"/>
      <c r="AP55" s="1291"/>
      <c r="AQ55" s="1291"/>
      <c r="AR55" s="1291"/>
      <c r="AS55" s="1291"/>
      <c r="AT55" s="1291"/>
      <c r="AU55" s="1291"/>
      <c r="AV55" s="1291"/>
      <c r="AW55" s="1291"/>
      <c r="AX55" s="1291"/>
      <c r="AY55" s="1291"/>
      <c r="AZ55" s="1291"/>
      <c r="BA55" s="1291"/>
      <c r="BB55" s="1294" t="s">
        <v>605</v>
      </c>
      <c r="BC55" s="1294"/>
      <c r="BD55" s="1294"/>
      <c r="BE55" s="1294"/>
      <c r="BF55" s="1294"/>
      <c r="BG55" s="1294"/>
      <c r="BH55" s="1294"/>
      <c r="BI55" s="1294"/>
      <c r="BJ55" s="1294"/>
      <c r="BK55" s="1294"/>
      <c r="BL55" s="1294"/>
      <c r="BM55" s="1294"/>
      <c r="BN55" s="1294"/>
      <c r="BO55" s="1294"/>
      <c r="BP55" s="1276"/>
      <c r="BQ55" s="1277"/>
      <c r="BR55" s="1277"/>
      <c r="BS55" s="1277"/>
      <c r="BT55" s="1277"/>
      <c r="BU55" s="1277"/>
      <c r="BV55" s="1277"/>
      <c r="BW55" s="1277"/>
      <c r="BX55" s="1276"/>
      <c r="BY55" s="1277"/>
      <c r="BZ55" s="1277"/>
      <c r="CA55" s="1277"/>
      <c r="CB55" s="1277"/>
      <c r="CC55" s="1277"/>
      <c r="CD55" s="1277"/>
      <c r="CE55" s="1277"/>
      <c r="CF55" s="1277">
        <v>34.9</v>
      </c>
      <c r="CG55" s="1277"/>
      <c r="CH55" s="1277"/>
      <c r="CI55" s="1277"/>
      <c r="CJ55" s="1277"/>
      <c r="CK55" s="1277"/>
      <c r="CL55" s="1277"/>
      <c r="CM55" s="1277"/>
      <c r="CN55" s="1277">
        <v>15</v>
      </c>
      <c r="CO55" s="1277"/>
      <c r="CP55" s="1277"/>
      <c r="CQ55" s="1277"/>
      <c r="CR55" s="1277"/>
      <c r="CS55" s="1277"/>
      <c r="CT55" s="1277"/>
      <c r="CU55" s="1277"/>
      <c r="CV55" s="1277">
        <v>12.2</v>
      </c>
      <c r="CW55" s="1277"/>
      <c r="CX55" s="1277"/>
      <c r="CY55" s="1277"/>
      <c r="CZ55" s="1277"/>
      <c r="DA55" s="1277"/>
      <c r="DB55" s="1277"/>
      <c r="DC55" s="1277"/>
    </row>
    <row r="56" spans="1:109">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87"/>
      <c r="H57" s="1287"/>
      <c r="I57" s="1296"/>
      <c r="J57" s="1296"/>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603</v>
      </c>
      <c r="BC57" s="1294"/>
      <c r="BD57" s="1294"/>
      <c r="BE57" s="1294"/>
      <c r="BF57" s="1294"/>
      <c r="BG57" s="1294"/>
      <c r="BH57" s="1294"/>
      <c r="BI57" s="1294"/>
      <c r="BJ57" s="1294"/>
      <c r="BK57" s="1294"/>
      <c r="BL57" s="1294"/>
      <c r="BM57" s="1294"/>
      <c r="BN57" s="1294"/>
      <c r="BO57" s="1294"/>
      <c r="BP57" s="1276"/>
      <c r="BQ57" s="1277"/>
      <c r="BR57" s="1277"/>
      <c r="BS57" s="1277"/>
      <c r="BT57" s="1277"/>
      <c r="BU57" s="1277"/>
      <c r="BV57" s="1277"/>
      <c r="BW57" s="1277"/>
      <c r="BX57" s="1276"/>
      <c r="BY57" s="1277"/>
      <c r="BZ57" s="1277"/>
      <c r="CA57" s="1277"/>
      <c r="CB57" s="1277"/>
      <c r="CC57" s="1277"/>
      <c r="CD57" s="1277"/>
      <c r="CE57" s="1277"/>
      <c r="CF57" s="1277">
        <v>60.2</v>
      </c>
      <c r="CG57" s="1277"/>
      <c r="CH57" s="1277"/>
      <c r="CI57" s="1277"/>
      <c r="CJ57" s="1277"/>
      <c r="CK57" s="1277"/>
      <c r="CL57" s="1277"/>
      <c r="CM57" s="1277"/>
      <c r="CN57" s="1277">
        <v>60.1</v>
      </c>
      <c r="CO57" s="1277"/>
      <c r="CP57" s="1277"/>
      <c r="CQ57" s="1277"/>
      <c r="CR57" s="1277"/>
      <c r="CS57" s="1277"/>
      <c r="CT57" s="1277"/>
      <c r="CU57" s="1277"/>
      <c r="CV57" s="1277">
        <v>60.4</v>
      </c>
      <c r="CW57" s="1277"/>
      <c r="CX57" s="1277"/>
      <c r="CY57" s="1277"/>
      <c r="CZ57" s="1277"/>
      <c r="DA57" s="1277"/>
      <c r="DB57" s="1277"/>
      <c r="DC57" s="1277"/>
      <c r="DD57" s="387"/>
      <c r="DE57" s="386"/>
    </row>
    <row r="58" spans="1:109" s="382" customFormat="1">
      <c r="A58" s="367"/>
      <c r="B58" s="386"/>
      <c r="G58" s="1287"/>
      <c r="H58" s="1287"/>
      <c r="I58" s="1296"/>
      <c r="J58" s="1296"/>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606</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c r="B65" s="374"/>
      <c r="AN65" s="1278" t="s">
        <v>608</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557</v>
      </c>
      <c r="BQ72" s="1291"/>
      <c r="BR72" s="1291"/>
      <c r="BS72" s="1291"/>
      <c r="BT72" s="1291"/>
      <c r="BU72" s="1291"/>
      <c r="BV72" s="1291"/>
      <c r="BW72" s="1291"/>
      <c r="BX72" s="1291" t="s">
        <v>558</v>
      </c>
      <c r="BY72" s="1291"/>
      <c r="BZ72" s="1291"/>
      <c r="CA72" s="1291"/>
      <c r="CB72" s="1291"/>
      <c r="CC72" s="1291"/>
      <c r="CD72" s="1291"/>
      <c r="CE72" s="1291"/>
      <c r="CF72" s="1291" t="s">
        <v>559</v>
      </c>
      <c r="CG72" s="1291"/>
      <c r="CH72" s="1291"/>
      <c r="CI72" s="1291"/>
      <c r="CJ72" s="1291"/>
      <c r="CK72" s="1291"/>
      <c r="CL72" s="1291"/>
      <c r="CM72" s="1291"/>
      <c r="CN72" s="1291" t="s">
        <v>560</v>
      </c>
      <c r="CO72" s="1291"/>
      <c r="CP72" s="1291"/>
      <c r="CQ72" s="1291"/>
      <c r="CR72" s="1291"/>
      <c r="CS72" s="1291"/>
      <c r="CT72" s="1291"/>
      <c r="CU72" s="1291"/>
      <c r="CV72" s="1291" t="s">
        <v>561</v>
      </c>
      <c r="CW72" s="1291"/>
      <c r="CX72" s="1291"/>
      <c r="CY72" s="1291"/>
      <c r="CZ72" s="1291"/>
      <c r="DA72" s="1291"/>
      <c r="DB72" s="1291"/>
      <c r="DC72" s="1291"/>
    </row>
    <row r="73" spans="2:107">
      <c r="B73" s="374"/>
      <c r="G73" s="1292"/>
      <c r="H73" s="1292"/>
      <c r="I73" s="1292"/>
      <c r="J73" s="1292"/>
      <c r="K73" s="1297"/>
      <c r="L73" s="1297"/>
      <c r="M73" s="1297"/>
      <c r="N73" s="1297"/>
      <c r="AM73" s="383"/>
      <c r="AN73" s="1294" t="s">
        <v>601</v>
      </c>
      <c r="AO73" s="1294"/>
      <c r="AP73" s="1294"/>
      <c r="AQ73" s="1294"/>
      <c r="AR73" s="1294"/>
      <c r="AS73" s="1294"/>
      <c r="AT73" s="1294"/>
      <c r="AU73" s="1294"/>
      <c r="AV73" s="1294"/>
      <c r="AW73" s="1294"/>
      <c r="AX73" s="1294"/>
      <c r="AY73" s="1294"/>
      <c r="AZ73" s="1294"/>
      <c r="BA73" s="1294"/>
      <c r="BB73" s="1294" t="s">
        <v>605</v>
      </c>
      <c r="BC73" s="1294"/>
      <c r="BD73" s="1294"/>
      <c r="BE73" s="1294"/>
      <c r="BF73" s="1294"/>
      <c r="BG73" s="1294"/>
      <c r="BH73" s="1294"/>
      <c r="BI73" s="1294"/>
      <c r="BJ73" s="1294"/>
      <c r="BK73" s="1294"/>
      <c r="BL73" s="1294"/>
      <c r="BM73" s="1294"/>
      <c r="BN73" s="1294"/>
      <c r="BO73" s="1294"/>
      <c r="BP73" s="1277">
        <v>39.299999999999997</v>
      </c>
      <c r="BQ73" s="1277"/>
      <c r="BR73" s="1277"/>
      <c r="BS73" s="1277"/>
      <c r="BT73" s="1277"/>
      <c r="BU73" s="1277"/>
      <c r="BV73" s="1277"/>
      <c r="BW73" s="1277"/>
      <c r="BX73" s="1277">
        <v>11.1</v>
      </c>
      <c r="BY73" s="1277"/>
      <c r="BZ73" s="1277"/>
      <c r="CA73" s="1277"/>
      <c r="CB73" s="1277"/>
      <c r="CC73" s="1277"/>
      <c r="CD73" s="1277"/>
      <c r="CE73" s="1277"/>
      <c r="CF73" s="1277">
        <v>0.7</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2"/>
      <c r="H74" s="1292"/>
      <c r="I74" s="1292"/>
      <c r="J74" s="1292"/>
      <c r="K74" s="1297"/>
      <c r="L74" s="1297"/>
      <c r="M74" s="1297"/>
      <c r="N74" s="1297"/>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2"/>
      <c r="H75" s="1292"/>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607</v>
      </c>
      <c r="BC75" s="1294"/>
      <c r="BD75" s="1294"/>
      <c r="BE75" s="1294"/>
      <c r="BF75" s="1294"/>
      <c r="BG75" s="1294"/>
      <c r="BH75" s="1294"/>
      <c r="BI75" s="1294"/>
      <c r="BJ75" s="1294"/>
      <c r="BK75" s="1294"/>
      <c r="BL75" s="1294"/>
      <c r="BM75" s="1294"/>
      <c r="BN75" s="1294"/>
      <c r="BO75" s="1294"/>
      <c r="BP75" s="1277">
        <v>10.3</v>
      </c>
      <c r="BQ75" s="1277"/>
      <c r="BR75" s="1277"/>
      <c r="BS75" s="1277"/>
      <c r="BT75" s="1277"/>
      <c r="BU75" s="1277"/>
      <c r="BV75" s="1277"/>
      <c r="BW75" s="1277"/>
      <c r="BX75" s="1277">
        <v>9.6</v>
      </c>
      <c r="BY75" s="1277"/>
      <c r="BZ75" s="1277"/>
      <c r="CA75" s="1277"/>
      <c r="CB75" s="1277"/>
      <c r="CC75" s="1277"/>
      <c r="CD75" s="1277"/>
      <c r="CE75" s="1277"/>
      <c r="CF75" s="1277">
        <v>9.5</v>
      </c>
      <c r="CG75" s="1277"/>
      <c r="CH75" s="1277"/>
      <c r="CI75" s="1277"/>
      <c r="CJ75" s="1277"/>
      <c r="CK75" s="1277"/>
      <c r="CL75" s="1277"/>
      <c r="CM75" s="1277"/>
      <c r="CN75" s="1277">
        <v>8.8000000000000007</v>
      </c>
      <c r="CO75" s="1277"/>
      <c r="CP75" s="1277"/>
      <c r="CQ75" s="1277"/>
      <c r="CR75" s="1277"/>
      <c r="CS75" s="1277"/>
      <c r="CT75" s="1277"/>
      <c r="CU75" s="1277"/>
      <c r="CV75" s="1277">
        <v>8.1</v>
      </c>
      <c r="CW75" s="1277"/>
      <c r="CX75" s="1277"/>
      <c r="CY75" s="1277"/>
      <c r="CZ75" s="1277"/>
      <c r="DA75" s="1277"/>
      <c r="DB75" s="1277"/>
      <c r="DC75" s="1277"/>
    </row>
    <row r="76" spans="2:107">
      <c r="B76" s="374"/>
      <c r="G76" s="1292"/>
      <c r="H76" s="1292"/>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87"/>
      <c r="H77" s="1287"/>
      <c r="I77" s="1287"/>
      <c r="J77" s="1287"/>
      <c r="K77" s="1297"/>
      <c r="L77" s="1297"/>
      <c r="M77" s="1297"/>
      <c r="N77" s="1297"/>
      <c r="AN77" s="1291" t="s">
        <v>604</v>
      </c>
      <c r="AO77" s="1291"/>
      <c r="AP77" s="1291"/>
      <c r="AQ77" s="1291"/>
      <c r="AR77" s="1291"/>
      <c r="AS77" s="1291"/>
      <c r="AT77" s="1291"/>
      <c r="AU77" s="1291"/>
      <c r="AV77" s="1291"/>
      <c r="AW77" s="1291"/>
      <c r="AX77" s="1291"/>
      <c r="AY77" s="1291"/>
      <c r="AZ77" s="1291"/>
      <c r="BA77" s="1291"/>
      <c r="BB77" s="1294" t="s">
        <v>605</v>
      </c>
      <c r="BC77" s="1294"/>
      <c r="BD77" s="1294"/>
      <c r="BE77" s="1294"/>
      <c r="BF77" s="1294"/>
      <c r="BG77" s="1294"/>
      <c r="BH77" s="1294"/>
      <c r="BI77" s="1294"/>
      <c r="BJ77" s="1294"/>
      <c r="BK77" s="1294"/>
      <c r="BL77" s="1294"/>
      <c r="BM77" s="1294"/>
      <c r="BN77" s="1294"/>
      <c r="BO77" s="1294"/>
      <c r="BP77" s="1277">
        <v>37.6</v>
      </c>
      <c r="BQ77" s="1277"/>
      <c r="BR77" s="1277"/>
      <c r="BS77" s="1277"/>
      <c r="BT77" s="1277"/>
      <c r="BU77" s="1277"/>
      <c r="BV77" s="1277"/>
      <c r="BW77" s="1277"/>
      <c r="BX77" s="1277">
        <v>33.799999999999997</v>
      </c>
      <c r="BY77" s="1277"/>
      <c r="BZ77" s="1277"/>
      <c r="CA77" s="1277"/>
      <c r="CB77" s="1277"/>
      <c r="CC77" s="1277"/>
      <c r="CD77" s="1277"/>
      <c r="CE77" s="1277"/>
      <c r="CF77" s="1277">
        <v>34.9</v>
      </c>
      <c r="CG77" s="1277"/>
      <c r="CH77" s="1277"/>
      <c r="CI77" s="1277"/>
      <c r="CJ77" s="1277"/>
      <c r="CK77" s="1277"/>
      <c r="CL77" s="1277"/>
      <c r="CM77" s="1277"/>
      <c r="CN77" s="1277">
        <v>15</v>
      </c>
      <c r="CO77" s="1277"/>
      <c r="CP77" s="1277"/>
      <c r="CQ77" s="1277"/>
      <c r="CR77" s="1277"/>
      <c r="CS77" s="1277"/>
      <c r="CT77" s="1277"/>
      <c r="CU77" s="1277"/>
      <c r="CV77" s="1277">
        <v>12.2</v>
      </c>
      <c r="CW77" s="1277"/>
      <c r="CX77" s="1277"/>
      <c r="CY77" s="1277"/>
      <c r="CZ77" s="1277"/>
      <c r="DA77" s="1277"/>
      <c r="DB77" s="1277"/>
      <c r="DC77" s="1277"/>
    </row>
    <row r="78" spans="2:107">
      <c r="B78" s="374"/>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607</v>
      </c>
      <c r="BC79" s="1294"/>
      <c r="BD79" s="1294"/>
      <c r="BE79" s="1294"/>
      <c r="BF79" s="1294"/>
      <c r="BG79" s="1294"/>
      <c r="BH79" s="1294"/>
      <c r="BI79" s="1294"/>
      <c r="BJ79" s="1294"/>
      <c r="BK79" s="1294"/>
      <c r="BL79" s="1294"/>
      <c r="BM79" s="1294"/>
      <c r="BN79" s="1294"/>
      <c r="BO79" s="1294"/>
      <c r="BP79" s="1277">
        <v>7.9</v>
      </c>
      <c r="BQ79" s="1277"/>
      <c r="BR79" s="1277"/>
      <c r="BS79" s="1277"/>
      <c r="BT79" s="1277"/>
      <c r="BU79" s="1277"/>
      <c r="BV79" s="1277"/>
      <c r="BW79" s="1277"/>
      <c r="BX79" s="1277">
        <v>7.1</v>
      </c>
      <c r="BY79" s="1277"/>
      <c r="BZ79" s="1277"/>
      <c r="CA79" s="1277"/>
      <c r="CB79" s="1277"/>
      <c r="CC79" s="1277"/>
      <c r="CD79" s="1277"/>
      <c r="CE79" s="1277"/>
      <c r="CF79" s="1277">
        <v>7.2</v>
      </c>
      <c r="CG79" s="1277"/>
      <c r="CH79" s="1277"/>
      <c r="CI79" s="1277"/>
      <c r="CJ79" s="1277"/>
      <c r="CK79" s="1277"/>
      <c r="CL79" s="1277"/>
      <c r="CM79" s="1277"/>
      <c r="CN79" s="1277">
        <v>5</v>
      </c>
      <c r="CO79" s="1277"/>
      <c r="CP79" s="1277"/>
      <c r="CQ79" s="1277"/>
      <c r="CR79" s="1277"/>
      <c r="CS79" s="1277"/>
      <c r="CT79" s="1277"/>
      <c r="CU79" s="1277"/>
      <c r="CV79" s="1277">
        <v>4.8</v>
      </c>
      <c r="CW79" s="1277"/>
      <c r="CX79" s="1277"/>
      <c r="CY79" s="1277"/>
      <c r="CZ79" s="1277"/>
      <c r="DA79" s="1277"/>
      <c r="DB79" s="1277"/>
      <c r="DC79" s="1277"/>
    </row>
    <row r="80" spans="2:107">
      <c r="B80" s="374"/>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KQZSCIGXKiZKVbFb3D1B6TkdbhbStE8rEbn7ROewuex2ukN1FcxVCqjqcP3MWRQv4eLF/2R6HAW907H16jBXg==" saltValue="HgTfBS1jsV0o2tcZnVcY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2TkD0BPX/pV6jAqWNx0HWyagm0TH/57XUPIUM5O7JVTnYJuCG2Jv4p4sX3qa4eU+LOKhLFv7XloeNgyqJQC/Q==" saltValue="bjhVh5/cpaMbGn8SOyrR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dqg3sNb1NXakl5CELKvnfwOEoPEPXm3kd0nAabb7W4SDHM6cTwKsOL1UNi3S4PAi4RG7Jl/VQnmdFddb6AX9Q==" saltValue="OalSaxe5voyOf0FTvg7cm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86203</v>
      </c>
      <c r="E3" s="141"/>
      <c r="F3" s="142">
        <v>50840</v>
      </c>
      <c r="G3" s="143"/>
      <c r="H3" s="144"/>
    </row>
    <row r="4" spans="1:8">
      <c r="A4" s="145"/>
      <c r="B4" s="146"/>
      <c r="C4" s="147"/>
      <c r="D4" s="148">
        <v>44912</v>
      </c>
      <c r="E4" s="149"/>
      <c r="F4" s="150">
        <v>25367</v>
      </c>
      <c r="G4" s="151"/>
      <c r="H4" s="152"/>
    </row>
    <row r="5" spans="1:8">
      <c r="A5" s="133" t="s">
        <v>549</v>
      </c>
      <c r="B5" s="138"/>
      <c r="C5" s="139"/>
      <c r="D5" s="140">
        <v>92358</v>
      </c>
      <c r="E5" s="141"/>
      <c r="F5" s="142">
        <v>53605</v>
      </c>
      <c r="G5" s="143"/>
      <c r="H5" s="144"/>
    </row>
    <row r="6" spans="1:8">
      <c r="A6" s="145"/>
      <c r="B6" s="146"/>
      <c r="C6" s="147"/>
      <c r="D6" s="148">
        <v>48216</v>
      </c>
      <c r="E6" s="149"/>
      <c r="F6" s="150">
        <v>28343</v>
      </c>
      <c r="G6" s="151"/>
      <c r="H6" s="152"/>
    </row>
    <row r="7" spans="1:8">
      <c r="A7" s="133" t="s">
        <v>550</v>
      </c>
      <c r="B7" s="138"/>
      <c r="C7" s="139"/>
      <c r="D7" s="140">
        <v>80711</v>
      </c>
      <c r="E7" s="141"/>
      <c r="F7" s="142">
        <v>58051</v>
      </c>
      <c r="G7" s="143"/>
      <c r="H7" s="144"/>
    </row>
    <row r="8" spans="1:8">
      <c r="A8" s="145"/>
      <c r="B8" s="146"/>
      <c r="C8" s="147"/>
      <c r="D8" s="148">
        <v>60243</v>
      </c>
      <c r="E8" s="149"/>
      <c r="F8" s="150">
        <v>32143</v>
      </c>
      <c r="G8" s="151"/>
      <c r="H8" s="152"/>
    </row>
    <row r="9" spans="1:8">
      <c r="A9" s="133" t="s">
        <v>551</v>
      </c>
      <c r="B9" s="138"/>
      <c r="C9" s="139"/>
      <c r="D9" s="140">
        <v>74334</v>
      </c>
      <c r="E9" s="141"/>
      <c r="F9" s="142">
        <v>40879</v>
      </c>
      <c r="G9" s="143"/>
      <c r="H9" s="144"/>
    </row>
    <row r="10" spans="1:8">
      <c r="A10" s="145"/>
      <c r="B10" s="146"/>
      <c r="C10" s="147"/>
      <c r="D10" s="148">
        <v>56270</v>
      </c>
      <c r="E10" s="149"/>
      <c r="F10" s="150">
        <v>24087</v>
      </c>
      <c r="G10" s="151"/>
      <c r="H10" s="152"/>
    </row>
    <row r="11" spans="1:8">
      <c r="A11" s="133" t="s">
        <v>552</v>
      </c>
      <c r="B11" s="138"/>
      <c r="C11" s="139"/>
      <c r="D11" s="140">
        <v>78586</v>
      </c>
      <c r="E11" s="141"/>
      <c r="F11" s="142">
        <v>42651</v>
      </c>
      <c r="G11" s="143"/>
      <c r="H11" s="144"/>
    </row>
    <row r="12" spans="1:8">
      <c r="A12" s="145"/>
      <c r="B12" s="146"/>
      <c r="C12" s="153"/>
      <c r="D12" s="148">
        <v>55877</v>
      </c>
      <c r="E12" s="149"/>
      <c r="F12" s="150">
        <v>22675</v>
      </c>
      <c r="G12" s="151"/>
      <c r="H12" s="152"/>
    </row>
    <row r="13" spans="1:8">
      <c r="A13" s="133"/>
      <c r="B13" s="138"/>
      <c r="C13" s="154"/>
      <c r="D13" s="155">
        <v>82438</v>
      </c>
      <c r="E13" s="156"/>
      <c r="F13" s="157">
        <v>49205</v>
      </c>
      <c r="G13" s="158"/>
      <c r="H13" s="144"/>
    </row>
    <row r="14" spans="1:8">
      <c r="A14" s="145"/>
      <c r="B14" s="146"/>
      <c r="C14" s="147"/>
      <c r="D14" s="148">
        <v>53104</v>
      </c>
      <c r="E14" s="149"/>
      <c r="F14" s="150">
        <v>26523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6.09</v>
      </c>
      <c r="C19" s="159">
        <f>ROUND(VALUE(SUBSTITUTE(実質収支比率等に係る経年分析!G$48,"▲","-")),2)</f>
        <v>5.59</v>
      </c>
      <c r="D19" s="159">
        <f>ROUND(VALUE(SUBSTITUTE(実質収支比率等に係る経年分析!H$48,"▲","-")),2)</f>
        <v>7.21</v>
      </c>
      <c r="E19" s="159">
        <f>ROUND(VALUE(SUBSTITUTE(実質収支比率等に係る経年分析!I$48,"▲","-")),2)</f>
        <v>6.09</v>
      </c>
      <c r="F19" s="159">
        <f>ROUND(VALUE(SUBSTITUTE(実質収支比率等に係る経年分析!J$48,"▲","-")),2)</f>
        <v>4.4400000000000004</v>
      </c>
    </row>
    <row r="20" spans="1:11">
      <c r="A20" s="159" t="s">
        <v>49</v>
      </c>
      <c r="B20" s="159">
        <f>ROUND(VALUE(SUBSTITUTE(実質収支比率等に係る経年分析!F$47,"▲","-")),2)</f>
        <v>22.65</v>
      </c>
      <c r="C20" s="159">
        <f>ROUND(VALUE(SUBSTITUTE(実質収支比率等に係る経年分析!G$47,"▲","-")),2)</f>
        <v>28.99</v>
      </c>
      <c r="D20" s="159">
        <f>ROUND(VALUE(SUBSTITUTE(実質収支比率等に係る経年分析!H$47,"▲","-")),2)</f>
        <v>30.06</v>
      </c>
      <c r="E20" s="159">
        <f>ROUND(VALUE(SUBSTITUTE(実質収支比率等に係る経年分析!I$47,"▲","-")),2)</f>
        <v>33.590000000000003</v>
      </c>
      <c r="F20" s="159">
        <f>ROUND(VALUE(SUBSTITUTE(実質収支比率等に係る経年分析!J$47,"▲","-")),2)</f>
        <v>31.71</v>
      </c>
    </row>
    <row r="21" spans="1:11">
      <c r="A21" s="159" t="s">
        <v>50</v>
      </c>
      <c r="B21" s="159">
        <f>IF(ISNUMBER(VALUE(SUBSTITUTE(実質収支比率等に係る経年分析!F$49,"▲","-"))),ROUND(VALUE(SUBSTITUTE(実質収支比率等に係る経年分析!F$49,"▲","-")),2),NA())</f>
        <v>4.46</v>
      </c>
      <c r="C21" s="159">
        <f>IF(ISNUMBER(VALUE(SUBSTITUTE(実質収支比率等に係る経年分析!G$49,"▲","-"))),ROUND(VALUE(SUBSTITUTE(実質収支比率等に係る経年分析!G$49,"▲","-")),2),NA())</f>
        <v>7.44</v>
      </c>
      <c r="D21" s="159">
        <f>IF(ISNUMBER(VALUE(SUBSTITUTE(実質収支比率等に係る経年分析!H$49,"▲","-"))),ROUND(VALUE(SUBSTITUTE(実質収支比率等に係る経年分析!H$49,"▲","-")),2),NA())</f>
        <v>3.48</v>
      </c>
      <c r="E21" s="159">
        <f>IF(ISNUMBER(VALUE(SUBSTITUTE(実質収支比率等に係る経年分析!I$49,"▲","-"))),ROUND(VALUE(SUBSTITUTE(実質収支比率等に係る経年分析!I$49,"▲","-")),2),NA())</f>
        <v>2.11</v>
      </c>
      <c r="F21" s="159">
        <f>IF(ISNUMBER(VALUE(SUBSTITUTE(実質収支比率等に係る経年分析!J$49,"▲","-"))),ROUND(VALUE(SUBSTITUTE(実質収支比率等に係る経年分析!J$49,"▲","-")),2),NA())</f>
        <v>-3.71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工業用水道事業会計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0.44</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6.11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5.58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4.43</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7.55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6.9</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8.1199999999999992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8.1999999999999993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9.2100000000000009</v>
      </c>
    </row>
    <row r="36" spans="1:16">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0.24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0.79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1.38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1.1599999999999999</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6127</v>
      </c>
      <c r="E42" s="161"/>
      <c r="F42" s="161"/>
      <c r="G42" s="161">
        <f>'実質公債費比率（分子）の構造'!L$52</f>
        <v>6239</v>
      </c>
      <c r="H42" s="161"/>
      <c r="I42" s="161"/>
      <c r="J42" s="161">
        <f>'実質公債費比率（分子）の構造'!M$52</f>
        <v>6147</v>
      </c>
      <c r="K42" s="161"/>
      <c r="L42" s="161"/>
      <c r="M42" s="161">
        <f>'実質公債費比率（分子）の構造'!N$52</f>
        <v>6135</v>
      </c>
      <c r="N42" s="161"/>
      <c r="O42" s="161"/>
      <c r="P42" s="161">
        <f>'実質公債費比率（分子）の構造'!O$52</f>
        <v>6044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v>
      </c>
      <c r="C44" s="161"/>
      <c r="D44" s="161"/>
      <c r="E44" s="161">
        <f>'実質公債費比率（分子）の構造'!L$50</f>
        <v>4</v>
      </c>
      <c r="F44" s="161"/>
      <c r="G44" s="161"/>
      <c r="H44" s="161">
        <f>'実質公債費比率（分子）の構造'!M$50</f>
        <v>4</v>
      </c>
      <c r="I44" s="161"/>
      <c r="J44" s="161"/>
      <c r="K44" s="161">
        <f>'実質公債費比率（分子）の構造'!N$50</f>
        <v>4</v>
      </c>
      <c r="L44" s="161"/>
      <c r="M44" s="161"/>
      <c r="N44" s="161">
        <f>'実質公債費比率（分子）の構造'!O$50</f>
        <v>3</v>
      </c>
      <c r="O44" s="161"/>
      <c r="P44" s="161"/>
    </row>
    <row r="45" spans="1:16">
      <c r="A45" s="161" t="s">
        <v>60</v>
      </c>
      <c r="B45" s="161">
        <f>'実質公債費比率（分子）の構造'!K$49</f>
        <v>72</v>
      </c>
      <c r="C45" s="161"/>
      <c r="D45" s="161"/>
      <c r="E45" s="161">
        <f>'実質公債費比率（分子）の構造'!L$49</f>
        <v>80</v>
      </c>
      <c r="F45" s="161"/>
      <c r="G45" s="161"/>
      <c r="H45" s="161">
        <f>'実質公債費比率（分子）の構造'!M$49</f>
        <v>83</v>
      </c>
      <c r="I45" s="161"/>
      <c r="J45" s="161"/>
      <c r="K45" s="161">
        <f>'実質公債費比率（分子）の構造'!N$49</f>
        <v>57</v>
      </c>
      <c r="L45" s="161"/>
      <c r="M45" s="161"/>
      <c r="N45" s="161">
        <f>'実質公債費比率（分子）の構造'!O$49</f>
        <v>26</v>
      </c>
      <c r="O45" s="161"/>
      <c r="P45" s="161"/>
    </row>
    <row r="46" spans="1:16">
      <c r="A46" s="161" t="s">
        <v>61</v>
      </c>
      <c r="B46" s="161">
        <f>'実質公債費比率（分子）の構造'!K$48</f>
        <v>758</v>
      </c>
      <c r="C46" s="161"/>
      <c r="D46" s="161"/>
      <c r="E46" s="161">
        <f>'実質公債費比率（分子）の構造'!L$48</f>
        <v>770</v>
      </c>
      <c r="F46" s="161"/>
      <c r="G46" s="161"/>
      <c r="H46" s="161">
        <f>'実質公債費比率（分子）の構造'!M$48</f>
        <v>805</v>
      </c>
      <c r="I46" s="161"/>
      <c r="J46" s="161"/>
      <c r="K46" s="161">
        <f>'実質公債費比率（分子）の構造'!N$48</f>
        <v>780</v>
      </c>
      <c r="L46" s="161"/>
      <c r="M46" s="161"/>
      <c r="N46" s="161">
        <f>'実質公債費比率（分子）の構造'!O$48</f>
        <v>738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8255</v>
      </c>
      <c r="C49" s="161"/>
      <c r="D49" s="161"/>
      <c r="E49" s="161">
        <f>'実質公債費比率（分子）の構造'!L$45</f>
        <v>8146</v>
      </c>
      <c r="F49" s="161"/>
      <c r="G49" s="161"/>
      <c r="H49" s="161">
        <f>'実質公債費比率（分子）の構造'!M$45</f>
        <v>7796</v>
      </c>
      <c r="I49" s="161"/>
      <c r="J49" s="161"/>
      <c r="K49" s="161">
        <f>'実質公債費比率（分子）の構造'!N$45</f>
        <v>7616</v>
      </c>
      <c r="L49" s="161"/>
      <c r="M49" s="161"/>
      <c r="N49" s="161">
        <f>'実質公債費比率（分子）の構造'!O$45</f>
        <v>7378</v>
      </c>
      <c r="O49" s="161"/>
      <c r="P49" s="161"/>
    </row>
    <row r="50" spans="1:16">
      <c r="A50" s="161" t="s">
        <v>65</v>
      </c>
      <c r="B50" s="161" t="e">
        <f>NA()</f>
        <v>#N/A</v>
      </c>
      <c r="C50" s="161">
        <f>IF(ISNUMBER('実質公債費比率（分子）の構造'!K$53),'実質公債費比率（分子）の構造'!K$53,NA())</f>
        <v>2962</v>
      </c>
      <c r="D50" s="161" t="e">
        <f>NA()</f>
        <v>#N/A</v>
      </c>
      <c r="E50" s="161" t="e">
        <f>NA()</f>
        <v>#N/A</v>
      </c>
      <c r="F50" s="161">
        <f>IF(ISNUMBER('実質公債費比率（分子）の構造'!L$53),'実質公債費比率（分子）の構造'!L$53,NA())</f>
        <v>2761</v>
      </c>
      <c r="G50" s="161" t="e">
        <f>NA()</f>
        <v>#N/A</v>
      </c>
      <c r="H50" s="161" t="e">
        <f>NA()</f>
        <v>#N/A</v>
      </c>
      <c r="I50" s="161">
        <f>IF(ISNUMBER('実質公債費比率（分子）の構造'!M$53),'実質公債費比率（分子）の構造'!M$53,NA())</f>
        <v>2541</v>
      </c>
      <c r="J50" s="161" t="e">
        <f>NA()</f>
        <v>#N/A</v>
      </c>
      <c r="K50" s="161" t="e">
        <f>NA()</f>
        <v>#N/A</v>
      </c>
      <c r="L50" s="161">
        <f>IF(ISNUMBER('実質公債費比率（分子）の構造'!N$53),'実質公債費比率（分子）の構造'!N$53,NA())</f>
        <v>2322</v>
      </c>
      <c r="M50" s="161" t="e">
        <f>NA()</f>
        <v>#N/A</v>
      </c>
      <c r="N50" s="161" t="e">
        <f>NA()</f>
        <v>#N/A</v>
      </c>
      <c r="O50" s="161">
        <f>IF(ISNUMBER('実質公債費比率（分子）の構造'!O$53),'実質公債費比率（分子）の構造'!O$53,NA())</f>
        <v>2101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50641</v>
      </c>
      <c r="E56" s="160"/>
      <c r="F56" s="160"/>
      <c r="G56" s="160">
        <f>'将来負担比率（分子）の構造'!J$52</f>
        <v>49878</v>
      </c>
      <c r="H56" s="160"/>
      <c r="I56" s="160"/>
      <c r="J56" s="160">
        <f>'将来負担比率（分子）の構造'!K$52</f>
        <v>49745</v>
      </c>
      <c r="K56" s="160"/>
      <c r="L56" s="160"/>
      <c r="M56" s="160">
        <f>'将来負担比率（分子）の構造'!L$52</f>
        <v>49326</v>
      </c>
      <c r="N56" s="160"/>
      <c r="O56" s="160"/>
      <c r="P56" s="160">
        <f>'将来負担比率（分子）の構造'!M$52</f>
        <v>48022</v>
      </c>
    </row>
    <row r="57" spans="1:16">
      <c r="A57" s="160" t="s">
        <v>36</v>
      </c>
      <c r="B57" s="160"/>
      <c r="C57" s="160"/>
      <c r="D57" s="160">
        <f>'将来負担比率（分子）の構造'!I$51</f>
        <v>5537</v>
      </c>
      <c r="E57" s="160"/>
      <c r="F57" s="160"/>
      <c r="G57" s="160">
        <f>'将来負担比率（分子）の構造'!J$51</f>
        <v>5359</v>
      </c>
      <c r="H57" s="160"/>
      <c r="I57" s="160"/>
      <c r="J57" s="160">
        <f>'将来負担比率（分子）の構造'!K$51</f>
        <v>5352</v>
      </c>
      <c r="K57" s="160"/>
      <c r="L57" s="160"/>
      <c r="M57" s="160">
        <f>'将来負担比率（分子）の構造'!L$51</f>
        <v>4045</v>
      </c>
      <c r="N57" s="160"/>
      <c r="O57" s="160"/>
      <c r="P57" s="160">
        <f>'将来負担比率（分子）の構造'!M$51</f>
        <v>4594</v>
      </c>
    </row>
    <row r="58" spans="1:16">
      <c r="A58" s="160" t="s">
        <v>35</v>
      </c>
      <c r="B58" s="160"/>
      <c r="C58" s="160"/>
      <c r="D58" s="160">
        <f>'将来負担比率（分子）の構造'!I$50</f>
        <v>15852</v>
      </c>
      <c r="E58" s="160"/>
      <c r="F58" s="160"/>
      <c r="G58" s="160">
        <f>'将来負担比率（分子）の構造'!J$50</f>
        <v>20522</v>
      </c>
      <c r="H58" s="160"/>
      <c r="I58" s="160"/>
      <c r="J58" s="160">
        <f>'将来負担比率（分子）の構造'!K$50</f>
        <v>22322</v>
      </c>
      <c r="K58" s="160"/>
      <c r="L58" s="160"/>
      <c r="M58" s="160">
        <f>'将来負担比率（分子）の構造'!L$50</f>
        <v>22747</v>
      </c>
      <c r="N58" s="160"/>
      <c r="O58" s="160"/>
      <c r="P58" s="160">
        <f>'将来負担比率（分子）の構造'!M$50</f>
        <v>24505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f>'将来負担比率（分子）の構造'!K$46</f>
        <v>631</v>
      </c>
      <c r="I61" s="160"/>
      <c r="J61" s="160"/>
      <c r="K61" s="160">
        <f>'将来負担比率（分子）の構造'!L$46</f>
        <v>225</v>
      </c>
      <c r="L61" s="160"/>
      <c r="M61" s="160"/>
      <c r="N61" s="160">
        <f>'将来負担比率（分子）の構造'!M$46</f>
        <v>289</v>
      </c>
      <c r="O61" s="160"/>
      <c r="P61" s="160"/>
    </row>
    <row r="62" spans="1:16">
      <c r="A62" s="160" t="s">
        <v>29</v>
      </c>
      <c r="B62" s="160">
        <f>'将来負担比率（分子）の構造'!I$45</f>
        <v>9159</v>
      </c>
      <c r="C62" s="160"/>
      <c r="D62" s="160"/>
      <c r="E62" s="160">
        <f>'将来負担比率（分子）の構造'!J$45</f>
        <v>8001</v>
      </c>
      <c r="F62" s="160"/>
      <c r="G62" s="160"/>
      <c r="H62" s="160">
        <f>'将来負担比率（分子）の構造'!K$45</f>
        <v>7478</v>
      </c>
      <c r="I62" s="160"/>
      <c r="J62" s="160"/>
      <c r="K62" s="160">
        <f>'将来負担比率（分子）の構造'!L$45</f>
        <v>7304</v>
      </c>
      <c r="L62" s="160"/>
      <c r="M62" s="160"/>
      <c r="N62" s="160">
        <f>'将来負担比率（分子）の構造'!M$45</f>
        <v>6844</v>
      </c>
      <c r="O62" s="160"/>
      <c r="P62" s="160"/>
    </row>
    <row r="63" spans="1:16">
      <c r="A63" s="160" t="s">
        <v>28</v>
      </c>
      <c r="B63" s="160">
        <f>'将来負担比率（分子）の構造'!I$44</f>
        <v>195</v>
      </c>
      <c r="C63" s="160"/>
      <c r="D63" s="160"/>
      <c r="E63" s="160">
        <f>'将来負担比率（分子）の構造'!J$44</f>
        <v>141</v>
      </c>
      <c r="F63" s="160"/>
      <c r="G63" s="160"/>
      <c r="H63" s="160">
        <f>'将来負担比率（分子）の構造'!K$44</f>
        <v>86</v>
      </c>
      <c r="I63" s="160"/>
      <c r="J63" s="160"/>
      <c r="K63" s="160">
        <f>'将来負担比率（分子）の構造'!L$44</f>
        <v>30</v>
      </c>
      <c r="L63" s="160"/>
      <c r="M63" s="160"/>
      <c r="N63" s="160" t="str">
        <f>'将来負担比率（分子）の構造'!M$44</f>
        <v>-</v>
      </c>
      <c r="O63" s="160"/>
      <c r="P63" s="160"/>
    </row>
    <row r="64" spans="1:16">
      <c r="A64" s="160" t="s">
        <v>27</v>
      </c>
      <c r="B64" s="160">
        <f>'将来負担比率（分子）の構造'!I$43</f>
        <v>8019</v>
      </c>
      <c r="C64" s="160"/>
      <c r="D64" s="160"/>
      <c r="E64" s="160">
        <f>'将来負担比率（分子）の構造'!J$43</f>
        <v>7512</v>
      </c>
      <c r="F64" s="160"/>
      <c r="G64" s="160"/>
      <c r="H64" s="160">
        <f>'将来負担比率（分子）の構造'!K$43</f>
        <v>7225</v>
      </c>
      <c r="I64" s="160"/>
      <c r="J64" s="160"/>
      <c r="K64" s="160">
        <f>'将来負担比率（分子）の構造'!L$43</f>
        <v>7049</v>
      </c>
      <c r="L64" s="160"/>
      <c r="M64" s="160"/>
      <c r="N64" s="160">
        <f>'将来負担比率（分子）の構造'!M$43</f>
        <v>7036</v>
      </c>
      <c r="O64" s="160"/>
      <c r="P64" s="160"/>
    </row>
    <row r="65" spans="1:16">
      <c r="A65" s="160" t="s">
        <v>26</v>
      </c>
      <c r="B65" s="160">
        <f>'将来負担比率（分子）の構造'!I$42</f>
        <v>210</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65848</v>
      </c>
      <c r="C66" s="160"/>
      <c r="D66" s="160"/>
      <c r="E66" s="160">
        <f>'将来負担比率（分子）の構造'!J$41</f>
        <v>63308</v>
      </c>
      <c r="F66" s="160"/>
      <c r="G66" s="160"/>
      <c r="H66" s="160">
        <f>'将来負担比率（分子）の構造'!K$41</f>
        <v>62223</v>
      </c>
      <c r="I66" s="160"/>
      <c r="J66" s="160"/>
      <c r="K66" s="160">
        <f>'将来負担比率（分子）の構造'!L$41</f>
        <v>60543</v>
      </c>
      <c r="L66" s="160"/>
      <c r="M66" s="160"/>
      <c r="N66" s="160">
        <f>'将来負担比率（分子）の構造'!M$41</f>
        <v>58998</v>
      </c>
      <c r="O66" s="160"/>
      <c r="P66" s="160"/>
    </row>
    <row r="67" spans="1:16">
      <c r="A67" s="160" t="s">
        <v>69</v>
      </c>
      <c r="B67" s="160" t="e">
        <f>NA()</f>
        <v>#N/A</v>
      </c>
      <c r="C67" s="160">
        <f>IF(ISNUMBER('将来負担比率（分子）の構造'!I$53), IF('将来負担比率（分子）の構造'!I$53 &lt; 0, 0, '将来負担比率（分子）の構造'!I$53), NA())</f>
        <v>11401</v>
      </c>
      <c r="D67" s="160" t="e">
        <f>NA()</f>
        <v>#N/A</v>
      </c>
      <c r="E67" s="160" t="e">
        <f>NA()</f>
        <v>#N/A</v>
      </c>
      <c r="F67" s="160">
        <f>IF(ISNUMBER('将来負担比率（分子）の構造'!J$53), IF('将来負担比率（分子）の構造'!J$53 &lt; 0, 0, '将来負担比率（分子）の構造'!J$53), NA())</f>
        <v>3203</v>
      </c>
      <c r="G67" s="160" t="e">
        <f>NA()</f>
        <v>#N/A</v>
      </c>
      <c r="H67" s="160" t="e">
        <f>NA()</f>
        <v>#N/A</v>
      </c>
      <c r="I67" s="160">
        <f>IF(ISNUMBER('将来負担比率（分子）の構造'!K$53), IF('将来負担比率（分子）の構造'!K$53 &lt; 0, 0, '将来負担比率（分子）の構造'!K$53), NA())</f>
        <v>223</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10330</v>
      </c>
      <c r="C72" s="164">
        <f>基金残高に係る経年分析!G55</f>
        <v>11452</v>
      </c>
      <c r="D72" s="164">
        <f>基金残高に係る経年分析!H55</f>
        <v>10761</v>
      </c>
    </row>
    <row r="73" spans="1:16">
      <c r="A73" s="163" t="s">
        <v>72</v>
      </c>
      <c r="B73" s="164">
        <f>基金残高に係る経年分析!F56</f>
        <v>1882</v>
      </c>
      <c r="C73" s="164">
        <f>基金残高に係る経年分析!G56</f>
        <v>2184</v>
      </c>
      <c r="D73" s="164">
        <f>基金残高に係る経年分析!H56</f>
        <v>2287</v>
      </c>
    </row>
    <row r="74" spans="1:16">
      <c r="A74" s="163" t="s">
        <v>73</v>
      </c>
      <c r="B74" s="164">
        <f>基金残高に係る経年分析!F57</f>
        <v>9778</v>
      </c>
      <c r="C74" s="164">
        <f>基金残高に係る経年分析!G57</f>
        <v>8561</v>
      </c>
      <c r="D74" s="164">
        <f>基金残高に係る経年分析!H57</f>
        <v>10124</v>
      </c>
    </row>
  </sheetData>
  <sheetProtection algorithmName="SHA-512" hashValue="bzV6axtzeYTunIeSjnImoaSTKjcxu0J9O/gDpGf8XbJ+Kdx5mfSUci7QnFNVpV43994kEdnEhGC8qJwGI1KGJQ==" saltValue="bf5yLWOHJLEGQ1I/PHCQ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16163788</v>
      </c>
      <c r="S5" s="649"/>
      <c r="T5" s="649"/>
      <c r="U5" s="649"/>
      <c r="V5" s="649"/>
      <c r="W5" s="649"/>
      <c r="X5" s="649"/>
      <c r="Y5" s="650"/>
      <c r="Z5" s="651">
        <v>25.6</v>
      </c>
      <c r="AA5" s="651"/>
      <c r="AB5" s="651"/>
      <c r="AC5" s="651"/>
      <c r="AD5" s="652">
        <v>15645317</v>
      </c>
      <c r="AE5" s="652"/>
      <c r="AF5" s="652"/>
      <c r="AG5" s="652"/>
      <c r="AH5" s="652"/>
      <c r="AI5" s="652"/>
      <c r="AJ5" s="652"/>
      <c r="AK5" s="652"/>
      <c r="AL5" s="653">
        <v>47.8</v>
      </c>
      <c r="AM5" s="654"/>
      <c r="AN5" s="654"/>
      <c r="AO5" s="655"/>
      <c r="AP5" s="645" t="s">
        <v>220</v>
      </c>
      <c r="AQ5" s="646"/>
      <c r="AR5" s="646"/>
      <c r="AS5" s="646"/>
      <c r="AT5" s="646"/>
      <c r="AU5" s="646"/>
      <c r="AV5" s="646"/>
      <c r="AW5" s="646"/>
      <c r="AX5" s="646"/>
      <c r="AY5" s="646"/>
      <c r="AZ5" s="646"/>
      <c r="BA5" s="646"/>
      <c r="BB5" s="646"/>
      <c r="BC5" s="646"/>
      <c r="BD5" s="646"/>
      <c r="BE5" s="646"/>
      <c r="BF5" s="647"/>
      <c r="BG5" s="659">
        <v>15542294</v>
      </c>
      <c r="BH5" s="660"/>
      <c r="BI5" s="660"/>
      <c r="BJ5" s="660"/>
      <c r="BK5" s="660"/>
      <c r="BL5" s="660"/>
      <c r="BM5" s="660"/>
      <c r="BN5" s="661"/>
      <c r="BO5" s="662">
        <v>96.2</v>
      </c>
      <c r="BP5" s="662"/>
      <c r="BQ5" s="662"/>
      <c r="BR5" s="662"/>
      <c r="BS5" s="663">
        <v>276042</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694532</v>
      </c>
      <c r="S6" s="660"/>
      <c r="T6" s="660"/>
      <c r="U6" s="660"/>
      <c r="V6" s="660"/>
      <c r="W6" s="660"/>
      <c r="X6" s="660"/>
      <c r="Y6" s="661"/>
      <c r="Z6" s="662">
        <v>1.1000000000000001</v>
      </c>
      <c r="AA6" s="662"/>
      <c r="AB6" s="662"/>
      <c r="AC6" s="662"/>
      <c r="AD6" s="663">
        <v>694532</v>
      </c>
      <c r="AE6" s="663"/>
      <c r="AF6" s="663"/>
      <c r="AG6" s="663"/>
      <c r="AH6" s="663"/>
      <c r="AI6" s="663"/>
      <c r="AJ6" s="663"/>
      <c r="AK6" s="663"/>
      <c r="AL6" s="664">
        <v>2.1</v>
      </c>
      <c r="AM6" s="665"/>
      <c r="AN6" s="665"/>
      <c r="AO6" s="666"/>
      <c r="AP6" s="656" t="s">
        <v>225</v>
      </c>
      <c r="AQ6" s="657"/>
      <c r="AR6" s="657"/>
      <c r="AS6" s="657"/>
      <c r="AT6" s="657"/>
      <c r="AU6" s="657"/>
      <c r="AV6" s="657"/>
      <c r="AW6" s="657"/>
      <c r="AX6" s="657"/>
      <c r="AY6" s="657"/>
      <c r="AZ6" s="657"/>
      <c r="BA6" s="657"/>
      <c r="BB6" s="657"/>
      <c r="BC6" s="657"/>
      <c r="BD6" s="657"/>
      <c r="BE6" s="657"/>
      <c r="BF6" s="658"/>
      <c r="BG6" s="659">
        <v>15542294</v>
      </c>
      <c r="BH6" s="660"/>
      <c r="BI6" s="660"/>
      <c r="BJ6" s="660"/>
      <c r="BK6" s="660"/>
      <c r="BL6" s="660"/>
      <c r="BM6" s="660"/>
      <c r="BN6" s="661"/>
      <c r="BO6" s="662">
        <v>96.2</v>
      </c>
      <c r="BP6" s="662"/>
      <c r="BQ6" s="662"/>
      <c r="BR6" s="662"/>
      <c r="BS6" s="663">
        <v>276042</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307224</v>
      </c>
      <c r="CS6" s="660"/>
      <c r="CT6" s="660"/>
      <c r="CU6" s="660"/>
      <c r="CV6" s="660"/>
      <c r="CW6" s="660"/>
      <c r="CX6" s="660"/>
      <c r="CY6" s="661"/>
      <c r="CZ6" s="653">
        <v>0.5</v>
      </c>
      <c r="DA6" s="654"/>
      <c r="DB6" s="654"/>
      <c r="DC6" s="673"/>
      <c r="DD6" s="668" t="s">
        <v>139</v>
      </c>
      <c r="DE6" s="660"/>
      <c r="DF6" s="660"/>
      <c r="DG6" s="660"/>
      <c r="DH6" s="660"/>
      <c r="DI6" s="660"/>
      <c r="DJ6" s="660"/>
      <c r="DK6" s="660"/>
      <c r="DL6" s="660"/>
      <c r="DM6" s="660"/>
      <c r="DN6" s="660"/>
      <c r="DO6" s="660"/>
      <c r="DP6" s="661"/>
      <c r="DQ6" s="668">
        <v>307224</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23883</v>
      </c>
      <c r="S7" s="660"/>
      <c r="T7" s="660"/>
      <c r="U7" s="660"/>
      <c r="V7" s="660"/>
      <c r="W7" s="660"/>
      <c r="X7" s="660"/>
      <c r="Y7" s="661"/>
      <c r="Z7" s="662">
        <v>0</v>
      </c>
      <c r="AA7" s="662"/>
      <c r="AB7" s="662"/>
      <c r="AC7" s="662"/>
      <c r="AD7" s="663">
        <v>23883</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6743207</v>
      </c>
      <c r="BH7" s="660"/>
      <c r="BI7" s="660"/>
      <c r="BJ7" s="660"/>
      <c r="BK7" s="660"/>
      <c r="BL7" s="660"/>
      <c r="BM7" s="660"/>
      <c r="BN7" s="661"/>
      <c r="BO7" s="662">
        <v>41.7</v>
      </c>
      <c r="BP7" s="662"/>
      <c r="BQ7" s="662"/>
      <c r="BR7" s="662"/>
      <c r="BS7" s="663">
        <v>276042</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9286632</v>
      </c>
      <c r="CS7" s="660"/>
      <c r="CT7" s="660"/>
      <c r="CU7" s="660"/>
      <c r="CV7" s="660"/>
      <c r="CW7" s="660"/>
      <c r="CX7" s="660"/>
      <c r="CY7" s="661"/>
      <c r="CZ7" s="662">
        <v>15.1</v>
      </c>
      <c r="DA7" s="662"/>
      <c r="DB7" s="662"/>
      <c r="DC7" s="662"/>
      <c r="DD7" s="668">
        <v>483606</v>
      </c>
      <c r="DE7" s="660"/>
      <c r="DF7" s="660"/>
      <c r="DG7" s="660"/>
      <c r="DH7" s="660"/>
      <c r="DI7" s="660"/>
      <c r="DJ7" s="660"/>
      <c r="DK7" s="660"/>
      <c r="DL7" s="660"/>
      <c r="DM7" s="660"/>
      <c r="DN7" s="660"/>
      <c r="DO7" s="660"/>
      <c r="DP7" s="661"/>
      <c r="DQ7" s="668">
        <v>7264302</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29059</v>
      </c>
      <c r="S8" s="660"/>
      <c r="T8" s="660"/>
      <c r="U8" s="660"/>
      <c r="V8" s="660"/>
      <c r="W8" s="660"/>
      <c r="X8" s="660"/>
      <c r="Y8" s="661"/>
      <c r="Z8" s="662">
        <v>0</v>
      </c>
      <c r="AA8" s="662"/>
      <c r="AB8" s="662"/>
      <c r="AC8" s="662"/>
      <c r="AD8" s="663">
        <v>29059</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197952</v>
      </c>
      <c r="BH8" s="660"/>
      <c r="BI8" s="660"/>
      <c r="BJ8" s="660"/>
      <c r="BK8" s="660"/>
      <c r="BL8" s="660"/>
      <c r="BM8" s="660"/>
      <c r="BN8" s="661"/>
      <c r="BO8" s="662">
        <v>1.2</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21022414</v>
      </c>
      <c r="CS8" s="660"/>
      <c r="CT8" s="660"/>
      <c r="CU8" s="660"/>
      <c r="CV8" s="660"/>
      <c r="CW8" s="660"/>
      <c r="CX8" s="660"/>
      <c r="CY8" s="661"/>
      <c r="CZ8" s="662">
        <v>34.299999999999997</v>
      </c>
      <c r="DA8" s="662"/>
      <c r="DB8" s="662"/>
      <c r="DC8" s="662"/>
      <c r="DD8" s="668">
        <v>367010</v>
      </c>
      <c r="DE8" s="660"/>
      <c r="DF8" s="660"/>
      <c r="DG8" s="660"/>
      <c r="DH8" s="660"/>
      <c r="DI8" s="660"/>
      <c r="DJ8" s="660"/>
      <c r="DK8" s="660"/>
      <c r="DL8" s="660"/>
      <c r="DM8" s="660"/>
      <c r="DN8" s="660"/>
      <c r="DO8" s="660"/>
      <c r="DP8" s="661"/>
      <c r="DQ8" s="668">
        <v>9540434</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28854</v>
      </c>
      <c r="S9" s="660"/>
      <c r="T9" s="660"/>
      <c r="U9" s="660"/>
      <c r="V9" s="660"/>
      <c r="W9" s="660"/>
      <c r="X9" s="660"/>
      <c r="Y9" s="661"/>
      <c r="Z9" s="662">
        <v>0</v>
      </c>
      <c r="AA9" s="662"/>
      <c r="AB9" s="662"/>
      <c r="AC9" s="662"/>
      <c r="AD9" s="663">
        <v>28854</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4837057</v>
      </c>
      <c r="BH9" s="660"/>
      <c r="BI9" s="660"/>
      <c r="BJ9" s="660"/>
      <c r="BK9" s="660"/>
      <c r="BL9" s="660"/>
      <c r="BM9" s="660"/>
      <c r="BN9" s="661"/>
      <c r="BO9" s="662">
        <v>29.9</v>
      </c>
      <c r="BP9" s="662"/>
      <c r="BQ9" s="662"/>
      <c r="BR9" s="662"/>
      <c r="BS9" s="668" t="s">
        <v>139</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4227901</v>
      </c>
      <c r="CS9" s="660"/>
      <c r="CT9" s="660"/>
      <c r="CU9" s="660"/>
      <c r="CV9" s="660"/>
      <c r="CW9" s="660"/>
      <c r="CX9" s="660"/>
      <c r="CY9" s="661"/>
      <c r="CZ9" s="662">
        <v>6.9</v>
      </c>
      <c r="DA9" s="662"/>
      <c r="DB9" s="662"/>
      <c r="DC9" s="662"/>
      <c r="DD9" s="668">
        <v>523690</v>
      </c>
      <c r="DE9" s="660"/>
      <c r="DF9" s="660"/>
      <c r="DG9" s="660"/>
      <c r="DH9" s="660"/>
      <c r="DI9" s="660"/>
      <c r="DJ9" s="660"/>
      <c r="DK9" s="660"/>
      <c r="DL9" s="660"/>
      <c r="DM9" s="660"/>
      <c r="DN9" s="660"/>
      <c r="DO9" s="660"/>
      <c r="DP9" s="661"/>
      <c r="DQ9" s="668">
        <v>3909331</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139</v>
      </c>
      <c r="S10" s="660"/>
      <c r="T10" s="660"/>
      <c r="U10" s="660"/>
      <c r="V10" s="660"/>
      <c r="W10" s="660"/>
      <c r="X10" s="660"/>
      <c r="Y10" s="661"/>
      <c r="Z10" s="662" t="s">
        <v>139</v>
      </c>
      <c r="AA10" s="662"/>
      <c r="AB10" s="662"/>
      <c r="AC10" s="662"/>
      <c r="AD10" s="663" t="s">
        <v>139</v>
      </c>
      <c r="AE10" s="663"/>
      <c r="AF10" s="663"/>
      <c r="AG10" s="663"/>
      <c r="AH10" s="663"/>
      <c r="AI10" s="663"/>
      <c r="AJ10" s="663"/>
      <c r="AK10" s="663"/>
      <c r="AL10" s="664" t="s">
        <v>139</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314213</v>
      </c>
      <c r="BH10" s="660"/>
      <c r="BI10" s="660"/>
      <c r="BJ10" s="660"/>
      <c r="BK10" s="660"/>
      <c r="BL10" s="660"/>
      <c r="BM10" s="660"/>
      <c r="BN10" s="661"/>
      <c r="BO10" s="662">
        <v>1.9</v>
      </c>
      <c r="BP10" s="662"/>
      <c r="BQ10" s="662"/>
      <c r="BR10" s="662"/>
      <c r="BS10" s="668" t="s">
        <v>139</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45183</v>
      </c>
      <c r="CS10" s="660"/>
      <c r="CT10" s="660"/>
      <c r="CU10" s="660"/>
      <c r="CV10" s="660"/>
      <c r="CW10" s="660"/>
      <c r="CX10" s="660"/>
      <c r="CY10" s="661"/>
      <c r="CZ10" s="662">
        <v>0.1</v>
      </c>
      <c r="DA10" s="662"/>
      <c r="DB10" s="662"/>
      <c r="DC10" s="662"/>
      <c r="DD10" s="668" t="s">
        <v>232</v>
      </c>
      <c r="DE10" s="660"/>
      <c r="DF10" s="660"/>
      <c r="DG10" s="660"/>
      <c r="DH10" s="660"/>
      <c r="DI10" s="660"/>
      <c r="DJ10" s="660"/>
      <c r="DK10" s="660"/>
      <c r="DL10" s="660"/>
      <c r="DM10" s="660"/>
      <c r="DN10" s="660"/>
      <c r="DO10" s="660"/>
      <c r="DP10" s="661"/>
      <c r="DQ10" s="668">
        <v>44781</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139</v>
      </c>
      <c r="S11" s="660"/>
      <c r="T11" s="660"/>
      <c r="U11" s="660"/>
      <c r="V11" s="660"/>
      <c r="W11" s="660"/>
      <c r="X11" s="660"/>
      <c r="Y11" s="661"/>
      <c r="Z11" s="662" t="s">
        <v>139</v>
      </c>
      <c r="AA11" s="662"/>
      <c r="AB11" s="662"/>
      <c r="AC11" s="662"/>
      <c r="AD11" s="663" t="s">
        <v>139</v>
      </c>
      <c r="AE11" s="663"/>
      <c r="AF11" s="663"/>
      <c r="AG11" s="663"/>
      <c r="AH11" s="663"/>
      <c r="AI11" s="663"/>
      <c r="AJ11" s="663"/>
      <c r="AK11" s="663"/>
      <c r="AL11" s="664" t="s">
        <v>232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1393985</v>
      </c>
      <c r="BH11" s="660"/>
      <c r="BI11" s="660"/>
      <c r="BJ11" s="660"/>
      <c r="BK11" s="660"/>
      <c r="BL11" s="660"/>
      <c r="BM11" s="660"/>
      <c r="BN11" s="661"/>
      <c r="BO11" s="662">
        <v>8.6</v>
      </c>
      <c r="BP11" s="662"/>
      <c r="BQ11" s="662"/>
      <c r="BR11" s="662"/>
      <c r="BS11" s="668">
        <v>276042</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2657075</v>
      </c>
      <c r="CS11" s="660"/>
      <c r="CT11" s="660"/>
      <c r="CU11" s="660"/>
      <c r="CV11" s="660"/>
      <c r="CW11" s="660"/>
      <c r="CX11" s="660"/>
      <c r="CY11" s="661"/>
      <c r="CZ11" s="662">
        <v>4.3</v>
      </c>
      <c r="DA11" s="662"/>
      <c r="DB11" s="662"/>
      <c r="DC11" s="662"/>
      <c r="DD11" s="668">
        <v>1459841</v>
      </c>
      <c r="DE11" s="660"/>
      <c r="DF11" s="660"/>
      <c r="DG11" s="660"/>
      <c r="DH11" s="660"/>
      <c r="DI11" s="660"/>
      <c r="DJ11" s="660"/>
      <c r="DK11" s="660"/>
      <c r="DL11" s="660"/>
      <c r="DM11" s="660"/>
      <c r="DN11" s="660"/>
      <c r="DO11" s="660"/>
      <c r="DP11" s="661"/>
      <c r="DQ11" s="668">
        <v>1545673</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2316304</v>
      </c>
      <c r="S12" s="660"/>
      <c r="T12" s="660"/>
      <c r="U12" s="660"/>
      <c r="V12" s="660"/>
      <c r="W12" s="660"/>
      <c r="X12" s="660"/>
      <c r="Y12" s="661"/>
      <c r="Z12" s="662">
        <v>3.7</v>
      </c>
      <c r="AA12" s="662"/>
      <c r="AB12" s="662"/>
      <c r="AC12" s="662"/>
      <c r="AD12" s="663">
        <v>2316304</v>
      </c>
      <c r="AE12" s="663"/>
      <c r="AF12" s="663"/>
      <c r="AG12" s="663"/>
      <c r="AH12" s="663"/>
      <c r="AI12" s="663"/>
      <c r="AJ12" s="663"/>
      <c r="AK12" s="663"/>
      <c r="AL12" s="664">
        <v>7.1</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7527297</v>
      </c>
      <c r="BH12" s="660"/>
      <c r="BI12" s="660"/>
      <c r="BJ12" s="660"/>
      <c r="BK12" s="660"/>
      <c r="BL12" s="660"/>
      <c r="BM12" s="660"/>
      <c r="BN12" s="661"/>
      <c r="BO12" s="662">
        <v>46.6</v>
      </c>
      <c r="BP12" s="662"/>
      <c r="BQ12" s="662"/>
      <c r="BR12" s="662"/>
      <c r="BS12" s="668" t="s">
        <v>139</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1282439</v>
      </c>
      <c r="CS12" s="660"/>
      <c r="CT12" s="660"/>
      <c r="CU12" s="660"/>
      <c r="CV12" s="660"/>
      <c r="CW12" s="660"/>
      <c r="CX12" s="660"/>
      <c r="CY12" s="661"/>
      <c r="CZ12" s="662">
        <v>2.1</v>
      </c>
      <c r="DA12" s="662"/>
      <c r="DB12" s="662"/>
      <c r="DC12" s="662"/>
      <c r="DD12" s="668">
        <v>725544</v>
      </c>
      <c r="DE12" s="660"/>
      <c r="DF12" s="660"/>
      <c r="DG12" s="660"/>
      <c r="DH12" s="660"/>
      <c r="DI12" s="660"/>
      <c r="DJ12" s="660"/>
      <c r="DK12" s="660"/>
      <c r="DL12" s="660"/>
      <c r="DM12" s="660"/>
      <c r="DN12" s="660"/>
      <c r="DO12" s="660"/>
      <c r="DP12" s="661"/>
      <c r="DQ12" s="668">
        <v>1024806</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50946</v>
      </c>
      <c r="S13" s="660"/>
      <c r="T13" s="660"/>
      <c r="U13" s="660"/>
      <c r="V13" s="660"/>
      <c r="W13" s="660"/>
      <c r="X13" s="660"/>
      <c r="Y13" s="661"/>
      <c r="Z13" s="662">
        <v>0.1</v>
      </c>
      <c r="AA13" s="662"/>
      <c r="AB13" s="662"/>
      <c r="AC13" s="662"/>
      <c r="AD13" s="663">
        <v>50946</v>
      </c>
      <c r="AE13" s="663"/>
      <c r="AF13" s="663"/>
      <c r="AG13" s="663"/>
      <c r="AH13" s="663"/>
      <c r="AI13" s="663"/>
      <c r="AJ13" s="663"/>
      <c r="AK13" s="663"/>
      <c r="AL13" s="664">
        <v>0.2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7422575</v>
      </c>
      <c r="BH13" s="660"/>
      <c r="BI13" s="660"/>
      <c r="BJ13" s="660"/>
      <c r="BK13" s="660"/>
      <c r="BL13" s="660"/>
      <c r="BM13" s="660"/>
      <c r="BN13" s="661"/>
      <c r="BO13" s="662">
        <v>45.9</v>
      </c>
      <c r="BP13" s="662"/>
      <c r="BQ13" s="662"/>
      <c r="BR13" s="662"/>
      <c r="BS13" s="668" t="s">
        <v>139</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4239038</v>
      </c>
      <c r="CS13" s="660"/>
      <c r="CT13" s="660"/>
      <c r="CU13" s="660"/>
      <c r="CV13" s="660"/>
      <c r="CW13" s="660"/>
      <c r="CX13" s="660"/>
      <c r="CY13" s="661"/>
      <c r="CZ13" s="662">
        <v>6.9</v>
      </c>
      <c r="DA13" s="662"/>
      <c r="DB13" s="662"/>
      <c r="DC13" s="662"/>
      <c r="DD13" s="668">
        <v>2462013</v>
      </c>
      <c r="DE13" s="660"/>
      <c r="DF13" s="660"/>
      <c r="DG13" s="660"/>
      <c r="DH13" s="660"/>
      <c r="DI13" s="660"/>
      <c r="DJ13" s="660"/>
      <c r="DK13" s="660"/>
      <c r="DL13" s="660"/>
      <c r="DM13" s="660"/>
      <c r="DN13" s="660"/>
      <c r="DO13" s="660"/>
      <c r="DP13" s="661"/>
      <c r="DQ13" s="668">
        <v>2524330</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232</v>
      </c>
      <c r="AA14" s="662"/>
      <c r="AB14" s="662"/>
      <c r="AC14" s="662"/>
      <c r="AD14" s="663" t="s">
        <v>232</v>
      </c>
      <c r="AE14" s="663"/>
      <c r="AF14" s="663"/>
      <c r="AG14" s="663"/>
      <c r="AH14" s="663"/>
      <c r="AI14" s="663"/>
      <c r="AJ14" s="663"/>
      <c r="AK14" s="663"/>
      <c r="AL14" s="664" t="s">
        <v>139</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423595</v>
      </c>
      <c r="BH14" s="660"/>
      <c r="BI14" s="660"/>
      <c r="BJ14" s="660"/>
      <c r="BK14" s="660"/>
      <c r="BL14" s="660"/>
      <c r="BM14" s="660"/>
      <c r="BN14" s="661"/>
      <c r="BO14" s="662">
        <v>2.6</v>
      </c>
      <c r="BP14" s="662"/>
      <c r="BQ14" s="662"/>
      <c r="BR14" s="662"/>
      <c r="BS14" s="668" t="s">
        <v>139</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1870715</v>
      </c>
      <c r="CS14" s="660"/>
      <c r="CT14" s="660"/>
      <c r="CU14" s="660"/>
      <c r="CV14" s="660"/>
      <c r="CW14" s="660"/>
      <c r="CX14" s="660"/>
      <c r="CY14" s="661"/>
      <c r="CZ14" s="662">
        <v>3</v>
      </c>
      <c r="DA14" s="662"/>
      <c r="DB14" s="662"/>
      <c r="DC14" s="662"/>
      <c r="DD14" s="668">
        <v>233766</v>
      </c>
      <c r="DE14" s="660"/>
      <c r="DF14" s="660"/>
      <c r="DG14" s="660"/>
      <c r="DH14" s="660"/>
      <c r="DI14" s="660"/>
      <c r="DJ14" s="660"/>
      <c r="DK14" s="660"/>
      <c r="DL14" s="660"/>
      <c r="DM14" s="660"/>
      <c r="DN14" s="660"/>
      <c r="DO14" s="660"/>
      <c r="DP14" s="661"/>
      <c r="DQ14" s="668">
        <v>1662043</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94483</v>
      </c>
      <c r="S15" s="660"/>
      <c r="T15" s="660"/>
      <c r="U15" s="660"/>
      <c r="V15" s="660"/>
      <c r="W15" s="660"/>
      <c r="X15" s="660"/>
      <c r="Y15" s="661"/>
      <c r="Z15" s="662">
        <v>0.1</v>
      </c>
      <c r="AA15" s="662"/>
      <c r="AB15" s="662"/>
      <c r="AC15" s="662"/>
      <c r="AD15" s="663">
        <v>94483</v>
      </c>
      <c r="AE15" s="663"/>
      <c r="AF15" s="663"/>
      <c r="AG15" s="663"/>
      <c r="AH15" s="663"/>
      <c r="AI15" s="663"/>
      <c r="AJ15" s="663"/>
      <c r="AK15" s="663"/>
      <c r="AL15" s="664">
        <v>0.3</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848195</v>
      </c>
      <c r="BH15" s="660"/>
      <c r="BI15" s="660"/>
      <c r="BJ15" s="660"/>
      <c r="BK15" s="660"/>
      <c r="BL15" s="660"/>
      <c r="BM15" s="660"/>
      <c r="BN15" s="661"/>
      <c r="BO15" s="662">
        <v>5.2</v>
      </c>
      <c r="BP15" s="662"/>
      <c r="BQ15" s="662"/>
      <c r="BR15" s="662"/>
      <c r="BS15" s="668" t="s">
        <v>139</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8424060</v>
      </c>
      <c r="CS15" s="660"/>
      <c r="CT15" s="660"/>
      <c r="CU15" s="660"/>
      <c r="CV15" s="660"/>
      <c r="CW15" s="660"/>
      <c r="CX15" s="660"/>
      <c r="CY15" s="661"/>
      <c r="CZ15" s="662">
        <v>13.7</v>
      </c>
      <c r="DA15" s="662"/>
      <c r="DB15" s="662"/>
      <c r="DC15" s="662"/>
      <c r="DD15" s="668">
        <v>3675230</v>
      </c>
      <c r="DE15" s="660"/>
      <c r="DF15" s="660"/>
      <c r="DG15" s="660"/>
      <c r="DH15" s="660"/>
      <c r="DI15" s="660"/>
      <c r="DJ15" s="660"/>
      <c r="DK15" s="660"/>
      <c r="DL15" s="660"/>
      <c r="DM15" s="660"/>
      <c r="DN15" s="660"/>
      <c r="DO15" s="660"/>
      <c r="DP15" s="661"/>
      <c r="DQ15" s="668">
        <v>4493172</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232</v>
      </c>
      <c r="S16" s="660"/>
      <c r="T16" s="660"/>
      <c r="U16" s="660"/>
      <c r="V16" s="660"/>
      <c r="W16" s="660"/>
      <c r="X16" s="660"/>
      <c r="Y16" s="661"/>
      <c r="Z16" s="662" t="s">
        <v>139</v>
      </c>
      <c r="AA16" s="662"/>
      <c r="AB16" s="662"/>
      <c r="AC16" s="662"/>
      <c r="AD16" s="663" t="s">
        <v>139</v>
      </c>
      <c r="AE16" s="663"/>
      <c r="AF16" s="663"/>
      <c r="AG16" s="663"/>
      <c r="AH16" s="663"/>
      <c r="AI16" s="663"/>
      <c r="AJ16" s="663"/>
      <c r="AK16" s="663"/>
      <c r="AL16" s="664" t="s">
        <v>139</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139</v>
      </c>
      <c r="BP16" s="662"/>
      <c r="BQ16" s="662"/>
      <c r="BR16" s="662"/>
      <c r="BS16" s="668" t="s">
        <v>232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615501</v>
      </c>
      <c r="CS16" s="660"/>
      <c r="CT16" s="660"/>
      <c r="CU16" s="660"/>
      <c r="CV16" s="660"/>
      <c r="CW16" s="660"/>
      <c r="CX16" s="660"/>
      <c r="CY16" s="661"/>
      <c r="CZ16" s="662">
        <v>1</v>
      </c>
      <c r="DA16" s="662"/>
      <c r="DB16" s="662"/>
      <c r="DC16" s="662"/>
      <c r="DD16" s="668" t="s">
        <v>232</v>
      </c>
      <c r="DE16" s="660"/>
      <c r="DF16" s="660"/>
      <c r="DG16" s="660"/>
      <c r="DH16" s="660"/>
      <c r="DI16" s="660"/>
      <c r="DJ16" s="660"/>
      <c r="DK16" s="660"/>
      <c r="DL16" s="660"/>
      <c r="DM16" s="660"/>
      <c r="DN16" s="660"/>
      <c r="DO16" s="660"/>
      <c r="DP16" s="661"/>
      <c r="DQ16" s="668">
        <v>173505</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78882</v>
      </c>
      <c r="S17" s="660"/>
      <c r="T17" s="660"/>
      <c r="U17" s="660"/>
      <c r="V17" s="660"/>
      <c r="W17" s="660"/>
      <c r="X17" s="660"/>
      <c r="Y17" s="661"/>
      <c r="Z17" s="662">
        <v>0.1</v>
      </c>
      <c r="AA17" s="662"/>
      <c r="AB17" s="662"/>
      <c r="AC17" s="662"/>
      <c r="AD17" s="663">
        <v>78882</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139</v>
      </c>
      <c r="BP17" s="662"/>
      <c r="BQ17" s="662"/>
      <c r="BR17" s="662"/>
      <c r="BS17" s="668" t="s">
        <v>139</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7398924</v>
      </c>
      <c r="CS17" s="660"/>
      <c r="CT17" s="660"/>
      <c r="CU17" s="660"/>
      <c r="CV17" s="660"/>
      <c r="CW17" s="660"/>
      <c r="CX17" s="660"/>
      <c r="CY17" s="661"/>
      <c r="CZ17" s="662">
        <v>12.1</v>
      </c>
      <c r="DA17" s="662"/>
      <c r="DB17" s="662"/>
      <c r="DC17" s="662"/>
      <c r="DD17" s="668" t="s">
        <v>139</v>
      </c>
      <c r="DE17" s="660"/>
      <c r="DF17" s="660"/>
      <c r="DG17" s="660"/>
      <c r="DH17" s="660"/>
      <c r="DI17" s="660"/>
      <c r="DJ17" s="660"/>
      <c r="DK17" s="660"/>
      <c r="DL17" s="660"/>
      <c r="DM17" s="660"/>
      <c r="DN17" s="660"/>
      <c r="DO17" s="660"/>
      <c r="DP17" s="661"/>
      <c r="DQ17" s="668">
        <v>7154566</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15055957</v>
      </c>
      <c r="S18" s="660"/>
      <c r="T18" s="660"/>
      <c r="U18" s="660"/>
      <c r="V18" s="660"/>
      <c r="W18" s="660"/>
      <c r="X18" s="660"/>
      <c r="Y18" s="661"/>
      <c r="Z18" s="662">
        <v>23.8</v>
      </c>
      <c r="AA18" s="662"/>
      <c r="AB18" s="662"/>
      <c r="AC18" s="662"/>
      <c r="AD18" s="663">
        <v>13592232</v>
      </c>
      <c r="AE18" s="663"/>
      <c r="AF18" s="663"/>
      <c r="AG18" s="663"/>
      <c r="AH18" s="663"/>
      <c r="AI18" s="663"/>
      <c r="AJ18" s="663"/>
      <c r="AK18" s="663"/>
      <c r="AL18" s="664">
        <v>41.5</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139</v>
      </c>
      <c r="BH18" s="660"/>
      <c r="BI18" s="660"/>
      <c r="BJ18" s="660"/>
      <c r="BK18" s="660"/>
      <c r="BL18" s="660"/>
      <c r="BM18" s="660"/>
      <c r="BN18" s="661"/>
      <c r="BO18" s="662" t="s">
        <v>232</v>
      </c>
      <c r="BP18" s="662"/>
      <c r="BQ18" s="662"/>
      <c r="BR18" s="662"/>
      <c r="BS18" s="668" t="s">
        <v>139</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139</v>
      </c>
      <c r="CS18" s="660"/>
      <c r="CT18" s="660"/>
      <c r="CU18" s="660"/>
      <c r="CV18" s="660"/>
      <c r="CW18" s="660"/>
      <c r="CX18" s="660"/>
      <c r="CY18" s="661"/>
      <c r="CZ18" s="662" t="s">
        <v>139</v>
      </c>
      <c r="DA18" s="662"/>
      <c r="DB18" s="662"/>
      <c r="DC18" s="662"/>
      <c r="DD18" s="668" t="s">
        <v>139</v>
      </c>
      <c r="DE18" s="660"/>
      <c r="DF18" s="660"/>
      <c r="DG18" s="660"/>
      <c r="DH18" s="660"/>
      <c r="DI18" s="660"/>
      <c r="DJ18" s="660"/>
      <c r="DK18" s="660"/>
      <c r="DL18" s="660"/>
      <c r="DM18" s="660"/>
      <c r="DN18" s="660"/>
      <c r="DO18" s="660"/>
      <c r="DP18" s="661"/>
      <c r="DQ18" s="668" t="s">
        <v>139</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13592232</v>
      </c>
      <c r="S19" s="660"/>
      <c r="T19" s="660"/>
      <c r="U19" s="660"/>
      <c r="V19" s="660"/>
      <c r="W19" s="660"/>
      <c r="X19" s="660"/>
      <c r="Y19" s="661"/>
      <c r="Z19" s="662">
        <v>21.5</v>
      </c>
      <c r="AA19" s="662"/>
      <c r="AB19" s="662"/>
      <c r="AC19" s="662"/>
      <c r="AD19" s="663">
        <v>13592232</v>
      </c>
      <c r="AE19" s="663"/>
      <c r="AF19" s="663"/>
      <c r="AG19" s="663"/>
      <c r="AH19" s="663"/>
      <c r="AI19" s="663"/>
      <c r="AJ19" s="663"/>
      <c r="AK19" s="663"/>
      <c r="AL19" s="664">
        <v>41.5</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621494</v>
      </c>
      <c r="BH19" s="660"/>
      <c r="BI19" s="660"/>
      <c r="BJ19" s="660"/>
      <c r="BK19" s="660"/>
      <c r="BL19" s="660"/>
      <c r="BM19" s="660"/>
      <c r="BN19" s="661"/>
      <c r="BO19" s="662">
        <v>3.8</v>
      </c>
      <c r="BP19" s="662"/>
      <c r="BQ19" s="662"/>
      <c r="BR19" s="662"/>
      <c r="BS19" s="668" t="s">
        <v>139</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139</v>
      </c>
      <c r="CS19" s="660"/>
      <c r="CT19" s="660"/>
      <c r="CU19" s="660"/>
      <c r="CV19" s="660"/>
      <c r="CW19" s="660"/>
      <c r="CX19" s="660"/>
      <c r="CY19" s="661"/>
      <c r="CZ19" s="662" t="s">
        <v>232</v>
      </c>
      <c r="DA19" s="662"/>
      <c r="DB19" s="662"/>
      <c r="DC19" s="662"/>
      <c r="DD19" s="668" t="s">
        <v>232</v>
      </c>
      <c r="DE19" s="660"/>
      <c r="DF19" s="660"/>
      <c r="DG19" s="660"/>
      <c r="DH19" s="660"/>
      <c r="DI19" s="660"/>
      <c r="DJ19" s="660"/>
      <c r="DK19" s="660"/>
      <c r="DL19" s="660"/>
      <c r="DM19" s="660"/>
      <c r="DN19" s="660"/>
      <c r="DO19" s="660"/>
      <c r="DP19" s="661"/>
      <c r="DQ19" s="668" t="s">
        <v>139</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1463686</v>
      </c>
      <c r="S20" s="660"/>
      <c r="T20" s="660"/>
      <c r="U20" s="660"/>
      <c r="V20" s="660"/>
      <c r="W20" s="660"/>
      <c r="X20" s="660"/>
      <c r="Y20" s="661"/>
      <c r="Z20" s="662">
        <v>2.2999999999999998</v>
      </c>
      <c r="AA20" s="662"/>
      <c r="AB20" s="662"/>
      <c r="AC20" s="662"/>
      <c r="AD20" s="663" t="s">
        <v>139</v>
      </c>
      <c r="AE20" s="663"/>
      <c r="AF20" s="663"/>
      <c r="AG20" s="663"/>
      <c r="AH20" s="663"/>
      <c r="AI20" s="663"/>
      <c r="AJ20" s="663"/>
      <c r="AK20" s="663"/>
      <c r="AL20" s="664" t="s">
        <v>139</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621494</v>
      </c>
      <c r="BH20" s="660"/>
      <c r="BI20" s="660"/>
      <c r="BJ20" s="660"/>
      <c r="BK20" s="660"/>
      <c r="BL20" s="660"/>
      <c r="BM20" s="660"/>
      <c r="BN20" s="661"/>
      <c r="BO20" s="662">
        <v>3.8</v>
      </c>
      <c r="BP20" s="662"/>
      <c r="BQ20" s="662"/>
      <c r="BR20" s="662"/>
      <c r="BS20" s="668" t="s">
        <v>232</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61377106</v>
      </c>
      <c r="CS20" s="660"/>
      <c r="CT20" s="660"/>
      <c r="CU20" s="660"/>
      <c r="CV20" s="660"/>
      <c r="CW20" s="660"/>
      <c r="CX20" s="660"/>
      <c r="CY20" s="661"/>
      <c r="CZ20" s="662">
        <v>100</v>
      </c>
      <c r="DA20" s="662"/>
      <c r="DB20" s="662"/>
      <c r="DC20" s="662"/>
      <c r="DD20" s="668">
        <v>9930700</v>
      </c>
      <c r="DE20" s="660"/>
      <c r="DF20" s="660"/>
      <c r="DG20" s="660"/>
      <c r="DH20" s="660"/>
      <c r="DI20" s="660"/>
      <c r="DJ20" s="660"/>
      <c r="DK20" s="660"/>
      <c r="DL20" s="660"/>
      <c r="DM20" s="660"/>
      <c r="DN20" s="660"/>
      <c r="DO20" s="660"/>
      <c r="DP20" s="661"/>
      <c r="DQ20" s="668">
        <v>39644167</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v>39</v>
      </c>
      <c r="S21" s="660"/>
      <c r="T21" s="660"/>
      <c r="U21" s="660"/>
      <c r="V21" s="660"/>
      <c r="W21" s="660"/>
      <c r="X21" s="660"/>
      <c r="Y21" s="661"/>
      <c r="Z21" s="662">
        <v>0</v>
      </c>
      <c r="AA21" s="662"/>
      <c r="AB21" s="662"/>
      <c r="AC21" s="662"/>
      <c r="AD21" s="663" t="s">
        <v>139</v>
      </c>
      <c r="AE21" s="663"/>
      <c r="AF21" s="663"/>
      <c r="AG21" s="663"/>
      <c r="AH21" s="663"/>
      <c r="AI21" s="663"/>
      <c r="AJ21" s="663"/>
      <c r="AK21" s="663"/>
      <c r="AL21" s="664" t="s">
        <v>139</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103023</v>
      </c>
      <c r="BH21" s="660"/>
      <c r="BI21" s="660"/>
      <c r="BJ21" s="660"/>
      <c r="BK21" s="660"/>
      <c r="BL21" s="660"/>
      <c r="BM21" s="660"/>
      <c r="BN21" s="661"/>
      <c r="BO21" s="662">
        <v>0.6</v>
      </c>
      <c r="BP21" s="662"/>
      <c r="BQ21" s="662"/>
      <c r="BR21" s="662"/>
      <c r="BS21" s="668" t="s">
        <v>139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34536688</v>
      </c>
      <c r="S22" s="660"/>
      <c r="T22" s="660"/>
      <c r="U22" s="660"/>
      <c r="V22" s="660"/>
      <c r="W22" s="660"/>
      <c r="X22" s="660"/>
      <c r="Y22" s="661"/>
      <c r="Z22" s="662">
        <v>54.7</v>
      </c>
      <c r="AA22" s="662"/>
      <c r="AB22" s="662"/>
      <c r="AC22" s="662"/>
      <c r="AD22" s="663">
        <v>32554492</v>
      </c>
      <c r="AE22" s="663"/>
      <c r="AF22" s="663"/>
      <c r="AG22" s="663"/>
      <c r="AH22" s="663"/>
      <c r="AI22" s="663"/>
      <c r="AJ22" s="663"/>
      <c r="AK22" s="663"/>
      <c r="AL22" s="664">
        <v>99.5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232</v>
      </c>
      <c r="BH22" s="660"/>
      <c r="BI22" s="660"/>
      <c r="BJ22" s="660"/>
      <c r="BK22" s="660"/>
      <c r="BL22" s="660"/>
      <c r="BM22" s="660"/>
      <c r="BN22" s="661"/>
      <c r="BO22" s="662" t="s">
        <v>232</v>
      </c>
      <c r="BP22" s="662"/>
      <c r="BQ22" s="662"/>
      <c r="BR22" s="662"/>
      <c r="BS22" s="668" t="s">
        <v>139</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23386</v>
      </c>
      <c r="S23" s="660"/>
      <c r="T23" s="660"/>
      <c r="U23" s="660"/>
      <c r="V23" s="660"/>
      <c r="W23" s="660"/>
      <c r="X23" s="660"/>
      <c r="Y23" s="661"/>
      <c r="Z23" s="662">
        <v>0</v>
      </c>
      <c r="AA23" s="662"/>
      <c r="AB23" s="662"/>
      <c r="AC23" s="662"/>
      <c r="AD23" s="663">
        <v>23386</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518471</v>
      </c>
      <c r="BH23" s="660"/>
      <c r="BI23" s="660"/>
      <c r="BJ23" s="660"/>
      <c r="BK23" s="660"/>
      <c r="BL23" s="660"/>
      <c r="BM23" s="660"/>
      <c r="BN23" s="661"/>
      <c r="BO23" s="662">
        <v>3.2</v>
      </c>
      <c r="BP23" s="662"/>
      <c r="BQ23" s="662"/>
      <c r="BR23" s="662"/>
      <c r="BS23" s="668" t="s">
        <v>139</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384250</v>
      </c>
      <c r="S24" s="660"/>
      <c r="T24" s="660"/>
      <c r="U24" s="660"/>
      <c r="V24" s="660"/>
      <c r="W24" s="660"/>
      <c r="X24" s="660"/>
      <c r="Y24" s="661"/>
      <c r="Z24" s="662">
        <v>0.6</v>
      </c>
      <c r="AA24" s="662"/>
      <c r="AB24" s="662"/>
      <c r="AC24" s="662"/>
      <c r="AD24" s="663" t="s">
        <v>139</v>
      </c>
      <c r="AE24" s="663"/>
      <c r="AF24" s="663"/>
      <c r="AG24" s="663"/>
      <c r="AH24" s="663"/>
      <c r="AI24" s="663"/>
      <c r="AJ24" s="663"/>
      <c r="AK24" s="663"/>
      <c r="AL24" s="664" t="s">
        <v>139</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139</v>
      </c>
      <c r="BH24" s="660"/>
      <c r="BI24" s="660"/>
      <c r="BJ24" s="660"/>
      <c r="BK24" s="660"/>
      <c r="BL24" s="660"/>
      <c r="BM24" s="660"/>
      <c r="BN24" s="661"/>
      <c r="BO24" s="662" t="s">
        <v>139</v>
      </c>
      <c r="BP24" s="662"/>
      <c r="BQ24" s="662"/>
      <c r="BR24" s="662"/>
      <c r="BS24" s="668" t="s">
        <v>232</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31678301</v>
      </c>
      <c r="CS24" s="649"/>
      <c r="CT24" s="649"/>
      <c r="CU24" s="649"/>
      <c r="CV24" s="649"/>
      <c r="CW24" s="649"/>
      <c r="CX24" s="649"/>
      <c r="CY24" s="650"/>
      <c r="CZ24" s="653">
        <v>51.6</v>
      </c>
      <c r="DA24" s="654"/>
      <c r="DB24" s="654"/>
      <c r="DC24" s="673"/>
      <c r="DD24" s="692">
        <v>20547712</v>
      </c>
      <c r="DE24" s="649"/>
      <c r="DF24" s="649"/>
      <c r="DG24" s="649"/>
      <c r="DH24" s="649"/>
      <c r="DI24" s="649"/>
      <c r="DJ24" s="649"/>
      <c r="DK24" s="650"/>
      <c r="DL24" s="692">
        <v>20346577</v>
      </c>
      <c r="DM24" s="649"/>
      <c r="DN24" s="649"/>
      <c r="DO24" s="649"/>
      <c r="DP24" s="649"/>
      <c r="DQ24" s="649"/>
      <c r="DR24" s="649"/>
      <c r="DS24" s="649"/>
      <c r="DT24" s="649"/>
      <c r="DU24" s="649"/>
      <c r="DV24" s="650"/>
      <c r="DW24" s="653">
        <v>58.9</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1360476</v>
      </c>
      <c r="S25" s="660"/>
      <c r="T25" s="660"/>
      <c r="U25" s="660"/>
      <c r="V25" s="660"/>
      <c r="W25" s="660"/>
      <c r="X25" s="660"/>
      <c r="Y25" s="661"/>
      <c r="Z25" s="662">
        <v>2.2000000000000002</v>
      </c>
      <c r="AA25" s="662"/>
      <c r="AB25" s="662"/>
      <c r="AC25" s="662"/>
      <c r="AD25" s="663">
        <v>60885</v>
      </c>
      <c r="AE25" s="663"/>
      <c r="AF25" s="663"/>
      <c r="AG25" s="663"/>
      <c r="AH25" s="663"/>
      <c r="AI25" s="663"/>
      <c r="AJ25" s="663"/>
      <c r="AK25" s="663"/>
      <c r="AL25" s="664">
        <v>0.2</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232</v>
      </c>
      <c r="BP25" s="662"/>
      <c r="BQ25" s="662"/>
      <c r="BR25" s="662"/>
      <c r="BS25" s="668" t="s">
        <v>139</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9073344</v>
      </c>
      <c r="CS25" s="695"/>
      <c r="CT25" s="695"/>
      <c r="CU25" s="695"/>
      <c r="CV25" s="695"/>
      <c r="CW25" s="695"/>
      <c r="CX25" s="695"/>
      <c r="CY25" s="696"/>
      <c r="CZ25" s="664">
        <v>14.8</v>
      </c>
      <c r="DA25" s="693"/>
      <c r="DB25" s="693"/>
      <c r="DC25" s="697"/>
      <c r="DD25" s="668">
        <v>8428750</v>
      </c>
      <c r="DE25" s="695"/>
      <c r="DF25" s="695"/>
      <c r="DG25" s="695"/>
      <c r="DH25" s="695"/>
      <c r="DI25" s="695"/>
      <c r="DJ25" s="695"/>
      <c r="DK25" s="696"/>
      <c r="DL25" s="668">
        <v>8385434</v>
      </c>
      <c r="DM25" s="695"/>
      <c r="DN25" s="695"/>
      <c r="DO25" s="695"/>
      <c r="DP25" s="695"/>
      <c r="DQ25" s="695"/>
      <c r="DR25" s="695"/>
      <c r="DS25" s="695"/>
      <c r="DT25" s="695"/>
      <c r="DU25" s="695"/>
      <c r="DV25" s="696"/>
      <c r="DW25" s="664">
        <v>24.3</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197561</v>
      </c>
      <c r="S26" s="660"/>
      <c r="T26" s="660"/>
      <c r="U26" s="660"/>
      <c r="V26" s="660"/>
      <c r="W26" s="660"/>
      <c r="X26" s="660"/>
      <c r="Y26" s="661"/>
      <c r="Z26" s="662">
        <v>0.3</v>
      </c>
      <c r="AA26" s="662"/>
      <c r="AB26" s="662"/>
      <c r="AC26" s="662"/>
      <c r="AD26" s="663" t="s">
        <v>232</v>
      </c>
      <c r="AE26" s="663"/>
      <c r="AF26" s="663"/>
      <c r="AG26" s="663"/>
      <c r="AH26" s="663"/>
      <c r="AI26" s="663"/>
      <c r="AJ26" s="663"/>
      <c r="AK26" s="663"/>
      <c r="AL26" s="664" t="s">
        <v>232</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139</v>
      </c>
      <c r="BP26" s="662"/>
      <c r="BQ26" s="662"/>
      <c r="BR26" s="662"/>
      <c r="BS26" s="668" t="s">
        <v>232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6274802</v>
      </c>
      <c r="CS26" s="660"/>
      <c r="CT26" s="660"/>
      <c r="CU26" s="660"/>
      <c r="CV26" s="660"/>
      <c r="CW26" s="660"/>
      <c r="CX26" s="660"/>
      <c r="CY26" s="661"/>
      <c r="CZ26" s="664">
        <v>10.199999999999999</v>
      </c>
      <c r="DA26" s="693"/>
      <c r="DB26" s="693"/>
      <c r="DC26" s="697"/>
      <c r="DD26" s="668">
        <v>5701356</v>
      </c>
      <c r="DE26" s="660"/>
      <c r="DF26" s="660"/>
      <c r="DG26" s="660"/>
      <c r="DH26" s="660"/>
      <c r="DI26" s="660"/>
      <c r="DJ26" s="660"/>
      <c r="DK26" s="661"/>
      <c r="DL26" s="668" t="s">
        <v>139</v>
      </c>
      <c r="DM26" s="660"/>
      <c r="DN26" s="660"/>
      <c r="DO26" s="660"/>
      <c r="DP26" s="660"/>
      <c r="DQ26" s="660"/>
      <c r="DR26" s="660"/>
      <c r="DS26" s="660"/>
      <c r="DT26" s="660"/>
      <c r="DU26" s="660"/>
      <c r="DV26" s="661"/>
      <c r="DW26" s="664" t="s">
        <v>139</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9322558</v>
      </c>
      <c r="S27" s="660"/>
      <c r="T27" s="660"/>
      <c r="U27" s="660"/>
      <c r="V27" s="660"/>
      <c r="W27" s="660"/>
      <c r="X27" s="660"/>
      <c r="Y27" s="661"/>
      <c r="Z27" s="662">
        <v>14.8</v>
      </c>
      <c r="AA27" s="662"/>
      <c r="AB27" s="662"/>
      <c r="AC27" s="662"/>
      <c r="AD27" s="663" t="s">
        <v>232</v>
      </c>
      <c r="AE27" s="663"/>
      <c r="AF27" s="663"/>
      <c r="AG27" s="663"/>
      <c r="AH27" s="663"/>
      <c r="AI27" s="663"/>
      <c r="AJ27" s="663"/>
      <c r="AK27" s="663"/>
      <c r="AL27" s="664" t="s">
        <v>139</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16163788</v>
      </c>
      <c r="BH27" s="660"/>
      <c r="BI27" s="660"/>
      <c r="BJ27" s="660"/>
      <c r="BK27" s="660"/>
      <c r="BL27" s="660"/>
      <c r="BM27" s="660"/>
      <c r="BN27" s="661"/>
      <c r="BO27" s="662">
        <v>100</v>
      </c>
      <c r="BP27" s="662"/>
      <c r="BQ27" s="662"/>
      <c r="BR27" s="662"/>
      <c r="BS27" s="668">
        <v>276042</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15206033</v>
      </c>
      <c r="CS27" s="695"/>
      <c r="CT27" s="695"/>
      <c r="CU27" s="695"/>
      <c r="CV27" s="695"/>
      <c r="CW27" s="695"/>
      <c r="CX27" s="695"/>
      <c r="CY27" s="696"/>
      <c r="CZ27" s="664">
        <v>24.8</v>
      </c>
      <c r="DA27" s="693"/>
      <c r="DB27" s="693"/>
      <c r="DC27" s="697"/>
      <c r="DD27" s="668">
        <v>4964396</v>
      </c>
      <c r="DE27" s="695"/>
      <c r="DF27" s="695"/>
      <c r="DG27" s="695"/>
      <c r="DH27" s="695"/>
      <c r="DI27" s="695"/>
      <c r="DJ27" s="695"/>
      <c r="DK27" s="696"/>
      <c r="DL27" s="668">
        <v>4806577</v>
      </c>
      <c r="DM27" s="695"/>
      <c r="DN27" s="695"/>
      <c r="DO27" s="695"/>
      <c r="DP27" s="695"/>
      <c r="DQ27" s="695"/>
      <c r="DR27" s="695"/>
      <c r="DS27" s="695"/>
      <c r="DT27" s="695"/>
      <c r="DU27" s="695"/>
      <c r="DV27" s="696"/>
      <c r="DW27" s="664">
        <v>13.9</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v>2312</v>
      </c>
      <c r="S28" s="660"/>
      <c r="T28" s="660"/>
      <c r="U28" s="660"/>
      <c r="V28" s="660"/>
      <c r="W28" s="660"/>
      <c r="X28" s="660"/>
      <c r="Y28" s="661"/>
      <c r="Z28" s="662">
        <v>0</v>
      </c>
      <c r="AA28" s="662"/>
      <c r="AB28" s="662"/>
      <c r="AC28" s="662"/>
      <c r="AD28" s="663">
        <v>2312</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7398924</v>
      </c>
      <c r="CS28" s="660"/>
      <c r="CT28" s="660"/>
      <c r="CU28" s="660"/>
      <c r="CV28" s="660"/>
      <c r="CW28" s="660"/>
      <c r="CX28" s="660"/>
      <c r="CY28" s="661"/>
      <c r="CZ28" s="664">
        <v>12.1</v>
      </c>
      <c r="DA28" s="693"/>
      <c r="DB28" s="693"/>
      <c r="DC28" s="697"/>
      <c r="DD28" s="668">
        <v>7154566</v>
      </c>
      <c r="DE28" s="660"/>
      <c r="DF28" s="660"/>
      <c r="DG28" s="660"/>
      <c r="DH28" s="660"/>
      <c r="DI28" s="660"/>
      <c r="DJ28" s="660"/>
      <c r="DK28" s="661"/>
      <c r="DL28" s="668">
        <v>7154566</v>
      </c>
      <c r="DM28" s="660"/>
      <c r="DN28" s="660"/>
      <c r="DO28" s="660"/>
      <c r="DP28" s="660"/>
      <c r="DQ28" s="660"/>
      <c r="DR28" s="660"/>
      <c r="DS28" s="660"/>
      <c r="DT28" s="660"/>
      <c r="DU28" s="660"/>
      <c r="DV28" s="661"/>
      <c r="DW28" s="664">
        <v>20.7</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5040913</v>
      </c>
      <c r="S29" s="660"/>
      <c r="T29" s="660"/>
      <c r="U29" s="660"/>
      <c r="V29" s="660"/>
      <c r="W29" s="660"/>
      <c r="X29" s="660"/>
      <c r="Y29" s="661"/>
      <c r="Z29" s="662">
        <v>8</v>
      </c>
      <c r="AA29" s="662"/>
      <c r="AB29" s="662"/>
      <c r="AC29" s="662"/>
      <c r="AD29" s="663" t="s">
        <v>139</v>
      </c>
      <c r="AE29" s="663"/>
      <c r="AF29" s="663"/>
      <c r="AG29" s="663"/>
      <c r="AH29" s="663"/>
      <c r="AI29" s="663"/>
      <c r="AJ29" s="663"/>
      <c r="AK29" s="663"/>
      <c r="AL29" s="664" t="s">
        <v>232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64</v>
      </c>
      <c r="CG29" s="675"/>
      <c r="CH29" s="675"/>
      <c r="CI29" s="675"/>
      <c r="CJ29" s="675"/>
      <c r="CK29" s="675"/>
      <c r="CL29" s="675"/>
      <c r="CM29" s="675"/>
      <c r="CN29" s="675"/>
      <c r="CO29" s="675"/>
      <c r="CP29" s="675"/>
      <c r="CQ29" s="676"/>
      <c r="CR29" s="659">
        <v>7398679</v>
      </c>
      <c r="CS29" s="695"/>
      <c r="CT29" s="695"/>
      <c r="CU29" s="695"/>
      <c r="CV29" s="695"/>
      <c r="CW29" s="695"/>
      <c r="CX29" s="695"/>
      <c r="CY29" s="696"/>
      <c r="CZ29" s="664">
        <v>12.1</v>
      </c>
      <c r="DA29" s="693"/>
      <c r="DB29" s="693"/>
      <c r="DC29" s="697"/>
      <c r="DD29" s="668">
        <v>7154321</v>
      </c>
      <c r="DE29" s="695"/>
      <c r="DF29" s="695"/>
      <c r="DG29" s="695"/>
      <c r="DH29" s="695"/>
      <c r="DI29" s="695"/>
      <c r="DJ29" s="695"/>
      <c r="DK29" s="696"/>
      <c r="DL29" s="668">
        <v>7154321</v>
      </c>
      <c r="DM29" s="695"/>
      <c r="DN29" s="695"/>
      <c r="DO29" s="695"/>
      <c r="DP29" s="695"/>
      <c r="DQ29" s="695"/>
      <c r="DR29" s="695"/>
      <c r="DS29" s="695"/>
      <c r="DT29" s="695"/>
      <c r="DU29" s="695"/>
      <c r="DV29" s="696"/>
      <c r="DW29" s="664">
        <v>20.7</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224361</v>
      </c>
      <c r="S30" s="660"/>
      <c r="T30" s="660"/>
      <c r="U30" s="660"/>
      <c r="V30" s="660"/>
      <c r="W30" s="660"/>
      <c r="X30" s="660"/>
      <c r="Y30" s="661"/>
      <c r="Z30" s="662">
        <v>0.4</v>
      </c>
      <c r="AA30" s="662"/>
      <c r="AB30" s="662"/>
      <c r="AC30" s="662"/>
      <c r="AD30" s="663">
        <v>77912</v>
      </c>
      <c r="AE30" s="663"/>
      <c r="AF30" s="663"/>
      <c r="AG30" s="663"/>
      <c r="AH30" s="663"/>
      <c r="AI30" s="663"/>
      <c r="AJ30" s="663"/>
      <c r="AK30" s="663"/>
      <c r="AL30" s="664">
        <v>0.2</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98.9</v>
      </c>
      <c r="BH30" s="720"/>
      <c r="BI30" s="720"/>
      <c r="BJ30" s="720"/>
      <c r="BK30" s="720"/>
      <c r="BL30" s="720"/>
      <c r="BM30" s="654">
        <v>96.6</v>
      </c>
      <c r="BN30" s="720"/>
      <c r="BO30" s="720"/>
      <c r="BP30" s="720"/>
      <c r="BQ30" s="721"/>
      <c r="BR30" s="719">
        <v>98.8</v>
      </c>
      <c r="BS30" s="720"/>
      <c r="BT30" s="720"/>
      <c r="BU30" s="720"/>
      <c r="BV30" s="720"/>
      <c r="BW30" s="720"/>
      <c r="BX30" s="654">
        <v>96</v>
      </c>
      <c r="BY30" s="720"/>
      <c r="BZ30" s="720"/>
      <c r="CA30" s="720"/>
      <c r="CB30" s="721"/>
      <c r="CD30" s="724"/>
      <c r="CE30" s="725"/>
      <c r="CF30" s="674" t="s">
        <v>303</v>
      </c>
      <c r="CG30" s="675"/>
      <c r="CH30" s="675"/>
      <c r="CI30" s="675"/>
      <c r="CJ30" s="675"/>
      <c r="CK30" s="675"/>
      <c r="CL30" s="675"/>
      <c r="CM30" s="675"/>
      <c r="CN30" s="675"/>
      <c r="CO30" s="675"/>
      <c r="CP30" s="675"/>
      <c r="CQ30" s="676"/>
      <c r="CR30" s="659">
        <v>6889029</v>
      </c>
      <c r="CS30" s="660"/>
      <c r="CT30" s="660"/>
      <c r="CU30" s="660"/>
      <c r="CV30" s="660"/>
      <c r="CW30" s="660"/>
      <c r="CX30" s="660"/>
      <c r="CY30" s="661"/>
      <c r="CZ30" s="664">
        <v>11.2</v>
      </c>
      <c r="DA30" s="693"/>
      <c r="DB30" s="693"/>
      <c r="DC30" s="697"/>
      <c r="DD30" s="668">
        <v>6665457</v>
      </c>
      <c r="DE30" s="660"/>
      <c r="DF30" s="660"/>
      <c r="DG30" s="660"/>
      <c r="DH30" s="660"/>
      <c r="DI30" s="660"/>
      <c r="DJ30" s="660"/>
      <c r="DK30" s="661"/>
      <c r="DL30" s="668">
        <v>6665457</v>
      </c>
      <c r="DM30" s="660"/>
      <c r="DN30" s="660"/>
      <c r="DO30" s="660"/>
      <c r="DP30" s="660"/>
      <c r="DQ30" s="660"/>
      <c r="DR30" s="660"/>
      <c r="DS30" s="660"/>
      <c r="DT30" s="660"/>
      <c r="DU30" s="660"/>
      <c r="DV30" s="661"/>
      <c r="DW30" s="664">
        <v>19.3</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535826</v>
      </c>
      <c r="S31" s="660"/>
      <c r="T31" s="660"/>
      <c r="U31" s="660"/>
      <c r="V31" s="660"/>
      <c r="W31" s="660"/>
      <c r="X31" s="660"/>
      <c r="Y31" s="661"/>
      <c r="Z31" s="662">
        <v>0.8</v>
      </c>
      <c r="AA31" s="662"/>
      <c r="AB31" s="662"/>
      <c r="AC31" s="662"/>
      <c r="AD31" s="663" t="s">
        <v>139</v>
      </c>
      <c r="AE31" s="663"/>
      <c r="AF31" s="663"/>
      <c r="AG31" s="663"/>
      <c r="AH31" s="663"/>
      <c r="AI31" s="663"/>
      <c r="AJ31" s="663"/>
      <c r="AK31" s="663"/>
      <c r="AL31" s="664" t="s">
        <v>232</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99.1</v>
      </c>
      <c r="BH31" s="695"/>
      <c r="BI31" s="695"/>
      <c r="BJ31" s="695"/>
      <c r="BK31" s="695"/>
      <c r="BL31" s="695"/>
      <c r="BM31" s="665">
        <v>97.7</v>
      </c>
      <c r="BN31" s="717"/>
      <c r="BO31" s="717"/>
      <c r="BP31" s="717"/>
      <c r="BQ31" s="718"/>
      <c r="BR31" s="716">
        <v>99.2</v>
      </c>
      <c r="BS31" s="695"/>
      <c r="BT31" s="695"/>
      <c r="BU31" s="695"/>
      <c r="BV31" s="695"/>
      <c r="BW31" s="695"/>
      <c r="BX31" s="665">
        <v>97.4</v>
      </c>
      <c r="BY31" s="717"/>
      <c r="BZ31" s="717"/>
      <c r="CA31" s="717"/>
      <c r="CB31" s="718"/>
      <c r="CD31" s="724"/>
      <c r="CE31" s="725"/>
      <c r="CF31" s="674" t="s">
        <v>307</v>
      </c>
      <c r="CG31" s="675"/>
      <c r="CH31" s="675"/>
      <c r="CI31" s="675"/>
      <c r="CJ31" s="675"/>
      <c r="CK31" s="675"/>
      <c r="CL31" s="675"/>
      <c r="CM31" s="675"/>
      <c r="CN31" s="675"/>
      <c r="CO31" s="675"/>
      <c r="CP31" s="675"/>
      <c r="CQ31" s="676"/>
      <c r="CR31" s="659">
        <v>509650</v>
      </c>
      <c r="CS31" s="695"/>
      <c r="CT31" s="695"/>
      <c r="CU31" s="695"/>
      <c r="CV31" s="695"/>
      <c r="CW31" s="695"/>
      <c r="CX31" s="695"/>
      <c r="CY31" s="696"/>
      <c r="CZ31" s="664">
        <v>0.8</v>
      </c>
      <c r="DA31" s="693"/>
      <c r="DB31" s="693"/>
      <c r="DC31" s="697"/>
      <c r="DD31" s="668">
        <v>488864</v>
      </c>
      <c r="DE31" s="695"/>
      <c r="DF31" s="695"/>
      <c r="DG31" s="695"/>
      <c r="DH31" s="695"/>
      <c r="DI31" s="695"/>
      <c r="DJ31" s="695"/>
      <c r="DK31" s="696"/>
      <c r="DL31" s="668">
        <v>488864</v>
      </c>
      <c r="DM31" s="695"/>
      <c r="DN31" s="695"/>
      <c r="DO31" s="695"/>
      <c r="DP31" s="695"/>
      <c r="DQ31" s="695"/>
      <c r="DR31" s="695"/>
      <c r="DS31" s="695"/>
      <c r="DT31" s="695"/>
      <c r="DU31" s="695"/>
      <c r="DV31" s="696"/>
      <c r="DW31" s="664">
        <v>1.4</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2963308</v>
      </c>
      <c r="S32" s="660"/>
      <c r="T32" s="660"/>
      <c r="U32" s="660"/>
      <c r="V32" s="660"/>
      <c r="W32" s="660"/>
      <c r="X32" s="660"/>
      <c r="Y32" s="661"/>
      <c r="Z32" s="662">
        <v>4.7</v>
      </c>
      <c r="AA32" s="662"/>
      <c r="AB32" s="662"/>
      <c r="AC32" s="662"/>
      <c r="AD32" s="663" t="s">
        <v>232</v>
      </c>
      <c r="AE32" s="663"/>
      <c r="AF32" s="663"/>
      <c r="AG32" s="663"/>
      <c r="AH32" s="663"/>
      <c r="AI32" s="663"/>
      <c r="AJ32" s="663"/>
      <c r="AK32" s="663"/>
      <c r="AL32" s="664" t="s">
        <v>139</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98.7</v>
      </c>
      <c r="BH32" s="729"/>
      <c r="BI32" s="729"/>
      <c r="BJ32" s="729"/>
      <c r="BK32" s="729"/>
      <c r="BL32" s="729"/>
      <c r="BM32" s="730">
        <v>95.3</v>
      </c>
      <c r="BN32" s="729"/>
      <c r="BO32" s="729"/>
      <c r="BP32" s="729"/>
      <c r="BQ32" s="731"/>
      <c r="BR32" s="728">
        <v>98.4</v>
      </c>
      <c r="BS32" s="729"/>
      <c r="BT32" s="729"/>
      <c r="BU32" s="729"/>
      <c r="BV32" s="729"/>
      <c r="BW32" s="729"/>
      <c r="BX32" s="730">
        <v>94.5</v>
      </c>
      <c r="BY32" s="729"/>
      <c r="BZ32" s="729"/>
      <c r="CA32" s="729"/>
      <c r="CB32" s="731"/>
      <c r="CD32" s="726"/>
      <c r="CE32" s="727"/>
      <c r="CF32" s="674" t="s">
        <v>310</v>
      </c>
      <c r="CG32" s="675"/>
      <c r="CH32" s="675"/>
      <c r="CI32" s="675"/>
      <c r="CJ32" s="675"/>
      <c r="CK32" s="675"/>
      <c r="CL32" s="675"/>
      <c r="CM32" s="675"/>
      <c r="CN32" s="675"/>
      <c r="CO32" s="675"/>
      <c r="CP32" s="675"/>
      <c r="CQ32" s="676"/>
      <c r="CR32" s="659">
        <v>245</v>
      </c>
      <c r="CS32" s="660"/>
      <c r="CT32" s="660"/>
      <c r="CU32" s="660"/>
      <c r="CV32" s="660"/>
      <c r="CW32" s="660"/>
      <c r="CX32" s="660"/>
      <c r="CY32" s="661"/>
      <c r="CZ32" s="664">
        <v>0</v>
      </c>
      <c r="DA32" s="693"/>
      <c r="DB32" s="693"/>
      <c r="DC32" s="697"/>
      <c r="DD32" s="668">
        <v>245</v>
      </c>
      <c r="DE32" s="660"/>
      <c r="DF32" s="660"/>
      <c r="DG32" s="660"/>
      <c r="DH32" s="660"/>
      <c r="DI32" s="660"/>
      <c r="DJ32" s="660"/>
      <c r="DK32" s="661"/>
      <c r="DL32" s="668">
        <v>245</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2564322</v>
      </c>
      <c r="S33" s="660"/>
      <c r="T33" s="660"/>
      <c r="U33" s="660"/>
      <c r="V33" s="660"/>
      <c r="W33" s="660"/>
      <c r="X33" s="660"/>
      <c r="Y33" s="661"/>
      <c r="Z33" s="662">
        <v>4.0999999999999996</v>
      </c>
      <c r="AA33" s="662"/>
      <c r="AB33" s="662"/>
      <c r="AC33" s="662"/>
      <c r="AD33" s="663" t="s">
        <v>139</v>
      </c>
      <c r="AE33" s="663"/>
      <c r="AF33" s="663"/>
      <c r="AG33" s="663"/>
      <c r="AH33" s="663"/>
      <c r="AI33" s="663"/>
      <c r="AJ33" s="663"/>
      <c r="AK33" s="663"/>
      <c r="AL33" s="664" t="s">
        <v>139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19152604</v>
      </c>
      <c r="CS33" s="695"/>
      <c r="CT33" s="695"/>
      <c r="CU33" s="695"/>
      <c r="CV33" s="695"/>
      <c r="CW33" s="695"/>
      <c r="CX33" s="695"/>
      <c r="CY33" s="696"/>
      <c r="CZ33" s="664">
        <v>31.2</v>
      </c>
      <c r="DA33" s="693"/>
      <c r="DB33" s="693"/>
      <c r="DC33" s="697"/>
      <c r="DD33" s="668">
        <v>15353527</v>
      </c>
      <c r="DE33" s="695"/>
      <c r="DF33" s="695"/>
      <c r="DG33" s="695"/>
      <c r="DH33" s="695"/>
      <c r="DI33" s="695"/>
      <c r="DJ33" s="695"/>
      <c r="DK33" s="696"/>
      <c r="DL33" s="668">
        <v>10326529</v>
      </c>
      <c r="DM33" s="695"/>
      <c r="DN33" s="695"/>
      <c r="DO33" s="695"/>
      <c r="DP33" s="695"/>
      <c r="DQ33" s="695"/>
      <c r="DR33" s="695"/>
      <c r="DS33" s="695"/>
      <c r="DT33" s="695"/>
      <c r="DU33" s="695"/>
      <c r="DV33" s="696"/>
      <c r="DW33" s="664">
        <v>29.9</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689702</v>
      </c>
      <c r="S34" s="660"/>
      <c r="T34" s="660"/>
      <c r="U34" s="660"/>
      <c r="V34" s="660"/>
      <c r="W34" s="660"/>
      <c r="X34" s="660"/>
      <c r="Y34" s="661"/>
      <c r="Z34" s="662">
        <v>1.1000000000000001</v>
      </c>
      <c r="AA34" s="662"/>
      <c r="AB34" s="662"/>
      <c r="AC34" s="662"/>
      <c r="AD34" s="663">
        <v>1948</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6421119</v>
      </c>
      <c r="CS34" s="660"/>
      <c r="CT34" s="660"/>
      <c r="CU34" s="660"/>
      <c r="CV34" s="660"/>
      <c r="CW34" s="660"/>
      <c r="CX34" s="660"/>
      <c r="CY34" s="661"/>
      <c r="CZ34" s="664">
        <v>10.5</v>
      </c>
      <c r="DA34" s="693"/>
      <c r="DB34" s="693"/>
      <c r="DC34" s="697"/>
      <c r="DD34" s="668">
        <v>5422809</v>
      </c>
      <c r="DE34" s="660"/>
      <c r="DF34" s="660"/>
      <c r="DG34" s="660"/>
      <c r="DH34" s="660"/>
      <c r="DI34" s="660"/>
      <c r="DJ34" s="660"/>
      <c r="DK34" s="661"/>
      <c r="DL34" s="668">
        <v>4915495</v>
      </c>
      <c r="DM34" s="660"/>
      <c r="DN34" s="660"/>
      <c r="DO34" s="660"/>
      <c r="DP34" s="660"/>
      <c r="DQ34" s="660"/>
      <c r="DR34" s="660"/>
      <c r="DS34" s="660"/>
      <c r="DT34" s="660"/>
      <c r="DU34" s="660"/>
      <c r="DV34" s="661"/>
      <c r="DW34" s="664">
        <v>14.2</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5344400</v>
      </c>
      <c r="S35" s="660"/>
      <c r="T35" s="660"/>
      <c r="U35" s="660"/>
      <c r="V35" s="660"/>
      <c r="W35" s="660"/>
      <c r="X35" s="660"/>
      <c r="Y35" s="661"/>
      <c r="Z35" s="662">
        <v>8.5</v>
      </c>
      <c r="AA35" s="662"/>
      <c r="AB35" s="662"/>
      <c r="AC35" s="662"/>
      <c r="AD35" s="663" t="s">
        <v>139</v>
      </c>
      <c r="AE35" s="663"/>
      <c r="AF35" s="663"/>
      <c r="AG35" s="663"/>
      <c r="AH35" s="663"/>
      <c r="AI35" s="663"/>
      <c r="AJ35" s="663"/>
      <c r="AK35" s="663"/>
      <c r="AL35" s="664" t="s">
        <v>139</v>
      </c>
      <c r="AM35" s="665"/>
      <c r="AN35" s="665"/>
      <c r="AO35" s="666"/>
      <c r="AP35" s="214"/>
      <c r="AQ35" s="732" t="s">
        <v>318</v>
      </c>
      <c r="AR35" s="733"/>
      <c r="AS35" s="733"/>
      <c r="AT35" s="733"/>
      <c r="AU35" s="733"/>
      <c r="AV35" s="733"/>
      <c r="AW35" s="733"/>
      <c r="AX35" s="733"/>
      <c r="AY35" s="734"/>
      <c r="AZ35" s="648">
        <v>5705552</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-396172</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506655</v>
      </c>
      <c r="CS35" s="695"/>
      <c r="CT35" s="695"/>
      <c r="CU35" s="695"/>
      <c r="CV35" s="695"/>
      <c r="CW35" s="695"/>
      <c r="CX35" s="695"/>
      <c r="CY35" s="696"/>
      <c r="CZ35" s="664">
        <v>0.8</v>
      </c>
      <c r="DA35" s="693"/>
      <c r="DB35" s="693"/>
      <c r="DC35" s="697"/>
      <c r="DD35" s="668">
        <v>386178</v>
      </c>
      <c r="DE35" s="695"/>
      <c r="DF35" s="695"/>
      <c r="DG35" s="695"/>
      <c r="DH35" s="695"/>
      <c r="DI35" s="695"/>
      <c r="DJ35" s="695"/>
      <c r="DK35" s="696"/>
      <c r="DL35" s="668">
        <v>379205</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232</v>
      </c>
      <c r="S36" s="660"/>
      <c r="T36" s="660"/>
      <c r="U36" s="660"/>
      <c r="V36" s="660"/>
      <c r="W36" s="660"/>
      <c r="X36" s="660"/>
      <c r="Y36" s="661"/>
      <c r="Z36" s="662" t="s">
        <v>139</v>
      </c>
      <c r="AA36" s="662"/>
      <c r="AB36" s="662"/>
      <c r="AC36" s="662"/>
      <c r="AD36" s="663" t="s">
        <v>139</v>
      </c>
      <c r="AE36" s="663"/>
      <c r="AF36" s="663"/>
      <c r="AG36" s="663"/>
      <c r="AH36" s="663"/>
      <c r="AI36" s="663"/>
      <c r="AJ36" s="663"/>
      <c r="AK36" s="663"/>
      <c r="AL36" s="664" t="s">
        <v>139</v>
      </c>
      <c r="AM36" s="665"/>
      <c r="AN36" s="665"/>
      <c r="AO36" s="666"/>
      <c r="AQ36" s="736" t="s">
        <v>322</v>
      </c>
      <c r="AR36" s="737"/>
      <c r="AS36" s="737"/>
      <c r="AT36" s="737"/>
      <c r="AU36" s="737"/>
      <c r="AV36" s="737"/>
      <c r="AW36" s="737"/>
      <c r="AX36" s="737"/>
      <c r="AY36" s="738"/>
      <c r="AZ36" s="659">
        <v>659725</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-653076</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2834585</v>
      </c>
      <c r="CS36" s="660"/>
      <c r="CT36" s="660"/>
      <c r="CU36" s="660"/>
      <c r="CV36" s="660"/>
      <c r="CW36" s="660"/>
      <c r="CX36" s="660"/>
      <c r="CY36" s="661"/>
      <c r="CZ36" s="664">
        <v>4.5999999999999996</v>
      </c>
      <c r="DA36" s="693"/>
      <c r="DB36" s="693"/>
      <c r="DC36" s="697"/>
      <c r="DD36" s="668">
        <v>1856214</v>
      </c>
      <c r="DE36" s="660"/>
      <c r="DF36" s="660"/>
      <c r="DG36" s="660"/>
      <c r="DH36" s="660"/>
      <c r="DI36" s="660"/>
      <c r="DJ36" s="660"/>
      <c r="DK36" s="661"/>
      <c r="DL36" s="668">
        <v>1060493</v>
      </c>
      <c r="DM36" s="660"/>
      <c r="DN36" s="660"/>
      <c r="DO36" s="660"/>
      <c r="DP36" s="660"/>
      <c r="DQ36" s="660"/>
      <c r="DR36" s="660"/>
      <c r="DS36" s="660"/>
      <c r="DT36" s="660"/>
      <c r="DU36" s="660"/>
      <c r="DV36" s="661"/>
      <c r="DW36" s="664">
        <v>3.1</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1840000</v>
      </c>
      <c r="S37" s="660"/>
      <c r="T37" s="660"/>
      <c r="U37" s="660"/>
      <c r="V37" s="660"/>
      <c r="W37" s="660"/>
      <c r="X37" s="660"/>
      <c r="Y37" s="661"/>
      <c r="Z37" s="662">
        <v>2.9</v>
      </c>
      <c r="AA37" s="662"/>
      <c r="AB37" s="662"/>
      <c r="AC37" s="662"/>
      <c r="AD37" s="663" t="s">
        <v>139</v>
      </c>
      <c r="AE37" s="663"/>
      <c r="AF37" s="663"/>
      <c r="AG37" s="663"/>
      <c r="AH37" s="663"/>
      <c r="AI37" s="663"/>
      <c r="AJ37" s="663"/>
      <c r="AK37" s="663"/>
      <c r="AL37" s="664" t="s">
        <v>139</v>
      </c>
      <c r="AM37" s="665"/>
      <c r="AN37" s="665"/>
      <c r="AO37" s="666"/>
      <c r="AQ37" s="736" t="s">
        <v>326</v>
      </c>
      <c r="AR37" s="737"/>
      <c r="AS37" s="737"/>
      <c r="AT37" s="737"/>
      <c r="AU37" s="737"/>
      <c r="AV37" s="737"/>
      <c r="AW37" s="737"/>
      <c r="AX37" s="737"/>
      <c r="AY37" s="738"/>
      <c r="AZ37" s="659">
        <v>183509</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17014</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166089</v>
      </c>
      <c r="CS37" s="695"/>
      <c r="CT37" s="695"/>
      <c r="CU37" s="695"/>
      <c r="CV37" s="695"/>
      <c r="CW37" s="695"/>
      <c r="CX37" s="695"/>
      <c r="CY37" s="696"/>
      <c r="CZ37" s="664">
        <v>0.3</v>
      </c>
      <c r="DA37" s="693"/>
      <c r="DB37" s="693"/>
      <c r="DC37" s="697"/>
      <c r="DD37" s="668">
        <v>166089</v>
      </c>
      <c r="DE37" s="695"/>
      <c r="DF37" s="695"/>
      <c r="DG37" s="695"/>
      <c r="DH37" s="695"/>
      <c r="DI37" s="695"/>
      <c r="DJ37" s="695"/>
      <c r="DK37" s="696"/>
      <c r="DL37" s="668">
        <v>166089</v>
      </c>
      <c r="DM37" s="695"/>
      <c r="DN37" s="695"/>
      <c r="DO37" s="695"/>
      <c r="DP37" s="695"/>
      <c r="DQ37" s="695"/>
      <c r="DR37" s="695"/>
      <c r="DS37" s="695"/>
      <c r="DT37" s="695"/>
      <c r="DU37" s="695"/>
      <c r="DV37" s="696"/>
      <c r="DW37" s="664">
        <v>0.5</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63190063</v>
      </c>
      <c r="S38" s="740"/>
      <c r="T38" s="740"/>
      <c r="U38" s="740"/>
      <c r="V38" s="740"/>
      <c r="W38" s="740"/>
      <c r="X38" s="740"/>
      <c r="Y38" s="741"/>
      <c r="Z38" s="742">
        <v>100</v>
      </c>
      <c r="AA38" s="742"/>
      <c r="AB38" s="742"/>
      <c r="AC38" s="742"/>
      <c r="AD38" s="743">
        <v>32720935</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69592</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27017</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5409639</v>
      </c>
      <c r="CS38" s="660"/>
      <c r="CT38" s="660"/>
      <c r="CU38" s="660"/>
      <c r="CV38" s="660"/>
      <c r="CW38" s="660"/>
      <c r="CX38" s="660"/>
      <c r="CY38" s="661"/>
      <c r="CZ38" s="664">
        <v>8.8000000000000007</v>
      </c>
      <c r="DA38" s="693"/>
      <c r="DB38" s="693"/>
      <c r="DC38" s="697"/>
      <c r="DD38" s="668">
        <v>4503845</v>
      </c>
      <c r="DE38" s="660"/>
      <c r="DF38" s="660"/>
      <c r="DG38" s="660"/>
      <c r="DH38" s="660"/>
      <c r="DI38" s="660"/>
      <c r="DJ38" s="660"/>
      <c r="DK38" s="661"/>
      <c r="DL38" s="668">
        <v>3969441</v>
      </c>
      <c r="DM38" s="660"/>
      <c r="DN38" s="660"/>
      <c r="DO38" s="660"/>
      <c r="DP38" s="660"/>
      <c r="DQ38" s="660"/>
      <c r="DR38" s="660"/>
      <c r="DS38" s="660"/>
      <c r="DT38" s="660"/>
      <c r="DU38" s="660"/>
      <c r="DV38" s="661"/>
      <c r="DW38" s="664">
        <v>11.5</v>
      </c>
      <c r="DX38" s="693"/>
      <c r="DY38" s="693"/>
      <c r="DZ38" s="693"/>
      <c r="EA38" s="693"/>
      <c r="EB38" s="693"/>
      <c r="EC38" s="694"/>
    </row>
    <row r="39" spans="2:133" ht="11.25" customHeight="1">
      <c r="AQ39" s="736" t="s">
        <v>333</v>
      </c>
      <c r="AR39" s="737"/>
      <c r="AS39" s="737"/>
      <c r="AT39" s="737"/>
      <c r="AU39" s="737"/>
      <c r="AV39" s="737"/>
      <c r="AW39" s="737"/>
      <c r="AX39" s="737"/>
      <c r="AY39" s="738"/>
      <c r="AZ39" s="659">
        <v>34800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80</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3866219</v>
      </c>
      <c r="CS39" s="695"/>
      <c r="CT39" s="695"/>
      <c r="CU39" s="695"/>
      <c r="CV39" s="695"/>
      <c r="CW39" s="695"/>
      <c r="CX39" s="695"/>
      <c r="CY39" s="696"/>
      <c r="CZ39" s="664">
        <v>6.3</v>
      </c>
      <c r="DA39" s="693"/>
      <c r="DB39" s="693"/>
      <c r="DC39" s="697"/>
      <c r="DD39" s="668">
        <v>3129591</v>
      </c>
      <c r="DE39" s="695"/>
      <c r="DF39" s="695"/>
      <c r="DG39" s="695"/>
      <c r="DH39" s="695"/>
      <c r="DI39" s="695"/>
      <c r="DJ39" s="695"/>
      <c r="DK39" s="696"/>
      <c r="DL39" s="668" t="s">
        <v>139</v>
      </c>
      <c r="DM39" s="695"/>
      <c r="DN39" s="695"/>
      <c r="DO39" s="695"/>
      <c r="DP39" s="695"/>
      <c r="DQ39" s="695"/>
      <c r="DR39" s="695"/>
      <c r="DS39" s="695"/>
      <c r="DT39" s="695"/>
      <c r="DU39" s="695"/>
      <c r="DV39" s="696"/>
      <c r="DW39" s="664" t="s">
        <v>139</v>
      </c>
      <c r="DX39" s="693"/>
      <c r="DY39" s="693"/>
      <c r="DZ39" s="693"/>
      <c r="EA39" s="693"/>
      <c r="EB39" s="693"/>
      <c r="EC39" s="694"/>
    </row>
    <row r="40" spans="2:133" ht="11.25" customHeight="1">
      <c r="AQ40" s="736" t="s">
        <v>337</v>
      </c>
      <c r="AR40" s="737"/>
      <c r="AS40" s="737"/>
      <c r="AT40" s="737"/>
      <c r="AU40" s="737"/>
      <c r="AV40" s="737"/>
      <c r="AW40" s="737"/>
      <c r="AX40" s="737"/>
      <c r="AY40" s="738"/>
      <c r="AZ40" s="659">
        <v>1234582</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156</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114387</v>
      </c>
      <c r="CS40" s="660"/>
      <c r="CT40" s="660"/>
      <c r="CU40" s="660"/>
      <c r="CV40" s="660"/>
      <c r="CW40" s="660"/>
      <c r="CX40" s="660"/>
      <c r="CY40" s="661"/>
      <c r="CZ40" s="664">
        <v>0.2</v>
      </c>
      <c r="DA40" s="693"/>
      <c r="DB40" s="693"/>
      <c r="DC40" s="697"/>
      <c r="DD40" s="668">
        <v>54890</v>
      </c>
      <c r="DE40" s="660"/>
      <c r="DF40" s="660"/>
      <c r="DG40" s="660"/>
      <c r="DH40" s="660"/>
      <c r="DI40" s="660"/>
      <c r="DJ40" s="660"/>
      <c r="DK40" s="661"/>
      <c r="DL40" s="668">
        <v>1895</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340</v>
      </c>
      <c r="AR41" s="747"/>
      <c r="AS41" s="747"/>
      <c r="AT41" s="747"/>
      <c r="AU41" s="747"/>
      <c r="AV41" s="747"/>
      <c r="AW41" s="747"/>
      <c r="AX41" s="747"/>
      <c r="AY41" s="748"/>
      <c r="AZ41" s="739">
        <v>3523344</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393</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139</v>
      </c>
      <c r="CS41" s="695"/>
      <c r="CT41" s="695"/>
      <c r="CU41" s="695"/>
      <c r="CV41" s="695"/>
      <c r="CW41" s="695"/>
      <c r="CX41" s="695"/>
      <c r="CY41" s="696"/>
      <c r="CZ41" s="664" t="s">
        <v>139</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10546201</v>
      </c>
      <c r="CS42" s="660"/>
      <c r="CT42" s="660"/>
      <c r="CU42" s="660"/>
      <c r="CV42" s="660"/>
      <c r="CW42" s="660"/>
      <c r="CX42" s="660"/>
      <c r="CY42" s="661"/>
      <c r="CZ42" s="664">
        <v>17.2</v>
      </c>
      <c r="DA42" s="665"/>
      <c r="DB42" s="665"/>
      <c r="DC42" s="760"/>
      <c r="DD42" s="668">
        <v>3742928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483760</v>
      </c>
      <c r="CS43" s="695"/>
      <c r="CT43" s="695"/>
      <c r="CU43" s="695"/>
      <c r="CV43" s="695"/>
      <c r="CW43" s="695"/>
      <c r="CX43" s="695"/>
      <c r="CY43" s="696"/>
      <c r="CZ43" s="664">
        <v>0.8</v>
      </c>
      <c r="DA43" s="693"/>
      <c r="DB43" s="693"/>
      <c r="DC43" s="697"/>
      <c r="DD43" s="668">
        <v>483760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299</v>
      </c>
      <c r="CE44" s="772"/>
      <c r="CF44" s="656" t="s">
        <v>348</v>
      </c>
      <c r="CG44" s="657"/>
      <c r="CH44" s="657"/>
      <c r="CI44" s="657"/>
      <c r="CJ44" s="657"/>
      <c r="CK44" s="657"/>
      <c r="CL44" s="657"/>
      <c r="CM44" s="657"/>
      <c r="CN44" s="657"/>
      <c r="CO44" s="657"/>
      <c r="CP44" s="657"/>
      <c r="CQ44" s="658"/>
      <c r="CR44" s="659">
        <v>9930700</v>
      </c>
      <c r="CS44" s="660"/>
      <c r="CT44" s="660"/>
      <c r="CU44" s="660"/>
      <c r="CV44" s="660"/>
      <c r="CW44" s="660"/>
      <c r="CX44" s="660"/>
      <c r="CY44" s="661"/>
      <c r="CZ44" s="664">
        <v>16.2</v>
      </c>
      <c r="DA44" s="665"/>
      <c r="DB44" s="665"/>
      <c r="DC44" s="760"/>
      <c r="DD44" s="668">
        <v>3569423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2637211</v>
      </c>
      <c r="CS45" s="695"/>
      <c r="CT45" s="695"/>
      <c r="CU45" s="695"/>
      <c r="CV45" s="695"/>
      <c r="CW45" s="695"/>
      <c r="CX45" s="695"/>
      <c r="CY45" s="696"/>
      <c r="CZ45" s="664">
        <v>4.3</v>
      </c>
      <c r="DA45" s="693"/>
      <c r="DB45" s="693"/>
      <c r="DC45" s="697"/>
      <c r="DD45" s="668">
        <v>325073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7061061</v>
      </c>
      <c r="CS46" s="660"/>
      <c r="CT46" s="660"/>
      <c r="CU46" s="660"/>
      <c r="CV46" s="660"/>
      <c r="CW46" s="660"/>
      <c r="CX46" s="660"/>
      <c r="CY46" s="661"/>
      <c r="CZ46" s="664">
        <v>11.5</v>
      </c>
      <c r="DA46" s="665"/>
      <c r="DB46" s="665"/>
      <c r="DC46" s="760"/>
      <c r="DD46" s="668">
        <v>3032922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615501</v>
      </c>
      <c r="CS47" s="695"/>
      <c r="CT47" s="695"/>
      <c r="CU47" s="695"/>
      <c r="CV47" s="695"/>
      <c r="CW47" s="695"/>
      <c r="CX47" s="695"/>
      <c r="CY47" s="696"/>
      <c r="CZ47" s="664">
        <v>1</v>
      </c>
      <c r="DA47" s="693"/>
      <c r="DB47" s="693"/>
      <c r="DC47" s="697"/>
      <c r="DD47" s="668">
        <v>173505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232</v>
      </c>
      <c r="CS48" s="660"/>
      <c r="CT48" s="660"/>
      <c r="CU48" s="660"/>
      <c r="CV48" s="660"/>
      <c r="CW48" s="660"/>
      <c r="CX48" s="660"/>
      <c r="CY48" s="661"/>
      <c r="CZ48" s="664" t="s">
        <v>139</v>
      </c>
      <c r="DA48" s="665"/>
      <c r="DB48" s="665"/>
      <c r="DC48" s="760"/>
      <c r="DD48" s="668" t="s">
        <v>139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61377106</v>
      </c>
      <c r="CS49" s="729"/>
      <c r="CT49" s="729"/>
      <c r="CU49" s="729"/>
      <c r="CV49" s="729"/>
      <c r="CW49" s="729"/>
      <c r="CX49" s="729"/>
      <c r="CY49" s="761"/>
      <c r="CZ49" s="744">
        <v>100</v>
      </c>
      <c r="DA49" s="762"/>
      <c r="DB49" s="762"/>
      <c r="DC49" s="763"/>
      <c r="DD49" s="764">
        <v>39644167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GNJYC+wV4MxlRAE4kTK/rOdZG+EjK6KTY71imJ4DMXxnr694dpRcbTNmhfIUWOkl8cQ2ov0YKBa3c+vGxcnS/g==" saltValue="3RiVmPsGpf5DNnAp/hmDk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63197</v>
      </c>
      <c r="R7" s="795"/>
      <c r="S7" s="795"/>
      <c r="T7" s="795"/>
      <c r="U7" s="795"/>
      <c r="V7" s="795">
        <v>61384</v>
      </c>
      <c r="W7" s="795"/>
      <c r="X7" s="795"/>
      <c r="Y7" s="795"/>
      <c r="Z7" s="795"/>
      <c r="AA7" s="795">
        <v>1813</v>
      </c>
      <c r="AB7" s="795"/>
      <c r="AC7" s="795"/>
      <c r="AD7" s="795"/>
      <c r="AE7" s="796"/>
      <c r="AF7" s="797">
        <v>1505</v>
      </c>
      <c r="AG7" s="798"/>
      <c r="AH7" s="798"/>
      <c r="AI7" s="798"/>
      <c r="AJ7" s="799"/>
      <c r="AK7" s="834">
        <v>2957</v>
      </c>
      <c r="AL7" s="835"/>
      <c r="AM7" s="835"/>
      <c r="AN7" s="835"/>
      <c r="AO7" s="835"/>
      <c r="AP7" s="835">
        <v>58998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595</v>
      </c>
      <c r="BS7" s="838" t="s">
        <v>584</v>
      </c>
      <c r="BT7" s="839"/>
      <c r="BU7" s="839"/>
      <c r="BV7" s="839"/>
      <c r="BW7" s="839"/>
      <c r="BX7" s="839"/>
      <c r="BY7" s="839"/>
      <c r="BZ7" s="839"/>
      <c r="CA7" s="839"/>
      <c r="CB7" s="839"/>
      <c r="CC7" s="839"/>
      <c r="CD7" s="839"/>
      <c r="CE7" s="839"/>
      <c r="CF7" s="839"/>
      <c r="CG7" s="840"/>
      <c r="CH7" s="831">
        <v>-13</v>
      </c>
      <c r="CI7" s="832"/>
      <c r="CJ7" s="832"/>
      <c r="CK7" s="832"/>
      <c r="CL7" s="833"/>
      <c r="CM7" s="831">
        <v>618</v>
      </c>
      <c r="CN7" s="832"/>
      <c r="CO7" s="832"/>
      <c r="CP7" s="832"/>
      <c r="CQ7" s="833"/>
      <c r="CR7" s="831">
        <v>10</v>
      </c>
      <c r="CS7" s="832"/>
      <c r="CT7" s="832"/>
      <c r="CU7" s="832"/>
      <c r="CV7" s="833"/>
      <c r="CW7" s="831" t="s">
        <v>588</v>
      </c>
      <c r="CX7" s="832"/>
      <c r="CY7" s="832"/>
      <c r="CZ7" s="832"/>
      <c r="DA7" s="833"/>
      <c r="DB7" s="831" t="s">
        <v>588</v>
      </c>
      <c r="DC7" s="832"/>
      <c r="DD7" s="832"/>
      <c r="DE7" s="832"/>
      <c r="DF7" s="833"/>
      <c r="DG7" s="831" t="s">
        <v>588</v>
      </c>
      <c r="DH7" s="832"/>
      <c r="DI7" s="832"/>
      <c r="DJ7" s="832"/>
      <c r="DK7" s="833"/>
      <c r="DL7" s="831" t="s">
        <v>588</v>
      </c>
      <c r="DM7" s="832"/>
      <c r="DN7" s="832"/>
      <c r="DO7" s="832"/>
      <c r="DP7" s="833"/>
      <c r="DQ7" s="831">
        <v>289</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589</v>
      </c>
      <c r="BT8" s="829"/>
      <c r="BU8" s="829"/>
      <c r="BV8" s="829"/>
      <c r="BW8" s="829"/>
      <c r="BX8" s="829"/>
      <c r="BY8" s="829"/>
      <c r="BZ8" s="829"/>
      <c r="CA8" s="829"/>
      <c r="CB8" s="829"/>
      <c r="CC8" s="829"/>
      <c r="CD8" s="829"/>
      <c r="CE8" s="829"/>
      <c r="CF8" s="829"/>
      <c r="CG8" s="830"/>
      <c r="CH8" s="841">
        <v>0</v>
      </c>
      <c r="CI8" s="842"/>
      <c r="CJ8" s="842"/>
      <c r="CK8" s="842"/>
      <c r="CL8" s="843"/>
      <c r="CM8" s="841">
        <v>70</v>
      </c>
      <c r="CN8" s="842"/>
      <c r="CO8" s="842"/>
      <c r="CP8" s="842"/>
      <c r="CQ8" s="843"/>
      <c r="CR8" s="841">
        <v>50</v>
      </c>
      <c r="CS8" s="842"/>
      <c r="CT8" s="842"/>
      <c r="CU8" s="842"/>
      <c r="CV8" s="843"/>
      <c r="CW8" s="841">
        <v>51</v>
      </c>
      <c r="CX8" s="842"/>
      <c r="CY8" s="842"/>
      <c r="CZ8" s="842"/>
      <c r="DA8" s="843"/>
      <c r="DB8" s="841" t="s">
        <v>588</v>
      </c>
      <c r="DC8" s="842"/>
      <c r="DD8" s="842"/>
      <c r="DE8" s="842"/>
      <c r="DF8" s="843"/>
      <c r="DG8" s="841" t="s">
        <v>588</v>
      </c>
      <c r="DH8" s="842"/>
      <c r="DI8" s="842"/>
      <c r="DJ8" s="842"/>
      <c r="DK8" s="843"/>
      <c r="DL8" s="841" t="s">
        <v>588</v>
      </c>
      <c r="DM8" s="842"/>
      <c r="DN8" s="842"/>
      <c r="DO8" s="842"/>
      <c r="DP8" s="843"/>
      <c r="DQ8" s="841" t="s">
        <v>588</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585</v>
      </c>
      <c r="BT9" s="829"/>
      <c r="BU9" s="829"/>
      <c r="BV9" s="829"/>
      <c r="BW9" s="829"/>
      <c r="BX9" s="829"/>
      <c r="BY9" s="829"/>
      <c r="BZ9" s="829"/>
      <c r="CA9" s="829"/>
      <c r="CB9" s="829"/>
      <c r="CC9" s="829"/>
      <c r="CD9" s="829"/>
      <c r="CE9" s="829"/>
      <c r="CF9" s="829"/>
      <c r="CG9" s="830"/>
      <c r="CH9" s="841">
        <v>1</v>
      </c>
      <c r="CI9" s="842"/>
      <c r="CJ9" s="842"/>
      <c r="CK9" s="842"/>
      <c r="CL9" s="843"/>
      <c r="CM9" s="841">
        <v>83</v>
      </c>
      <c r="CN9" s="842"/>
      <c r="CO9" s="842"/>
      <c r="CP9" s="842"/>
      <c r="CQ9" s="843"/>
      <c r="CR9" s="841">
        <v>231</v>
      </c>
      <c r="CS9" s="842"/>
      <c r="CT9" s="842"/>
      <c r="CU9" s="842"/>
      <c r="CV9" s="843"/>
      <c r="CW9" s="841" t="s">
        <v>588</v>
      </c>
      <c r="CX9" s="842"/>
      <c r="CY9" s="842"/>
      <c r="CZ9" s="842"/>
      <c r="DA9" s="843"/>
      <c r="DB9" s="841" t="s">
        <v>588</v>
      </c>
      <c r="DC9" s="842"/>
      <c r="DD9" s="842"/>
      <c r="DE9" s="842"/>
      <c r="DF9" s="843"/>
      <c r="DG9" s="841" t="s">
        <v>588</v>
      </c>
      <c r="DH9" s="842"/>
      <c r="DI9" s="842"/>
      <c r="DJ9" s="842"/>
      <c r="DK9" s="843"/>
      <c r="DL9" s="841" t="s">
        <v>588</v>
      </c>
      <c r="DM9" s="842"/>
      <c r="DN9" s="842"/>
      <c r="DO9" s="842"/>
      <c r="DP9" s="843"/>
      <c r="DQ9" s="841" t="s">
        <v>588</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v>63190</v>
      </c>
      <c r="R23" s="854"/>
      <c r="S23" s="854"/>
      <c r="T23" s="854"/>
      <c r="U23" s="854"/>
      <c r="V23" s="854">
        <v>61384</v>
      </c>
      <c r="W23" s="854"/>
      <c r="X23" s="854"/>
      <c r="Y23" s="854"/>
      <c r="Z23" s="854"/>
      <c r="AA23" s="854">
        <v>1813</v>
      </c>
      <c r="AB23" s="854"/>
      <c r="AC23" s="854"/>
      <c r="AD23" s="854"/>
      <c r="AE23" s="855"/>
      <c r="AF23" s="856">
        <v>1505</v>
      </c>
      <c r="AG23" s="854"/>
      <c r="AH23" s="854"/>
      <c r="AI23" s="854"/>
      <c r="AJ23" s="857"/>
      <c r="AK23" s="858"/>
      <c r="AL23" s="859"/>
      <c r="AM23" s="859"/>
      <c r="AN23" s="859"/>
      <c r="AO23" s="859"/>
      <c r="AP23" s="854">
        <v>58998</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2">
        <v>17246</v>
      </c>
      <c r="R28" s="883"/>
      <c r="S28" s="883"/>
      <c r="T28" s="883"/>
      <c r="U28" s="883"/>
      <c r="V28" s="883">
        <v>17642</v>
      </c>
      <c r="W28" s="883"/>
      <c r="X28" s="883"/>
      <c r="Y28" s="883"/>
      <c r="Z28" s="883"/>
      <c r="AA28" s="883">
        <v>-396</v>
      </c>
      <c r="AB28" s="883"/>
      <c r="AC28" s="883"/>
      <c r="AD28" s="883"/>
      <c r="AE28" s="884"/>
      <c r="AF28" s="885">
        <v>-396</v>
      </c>
      <c r="AG28" s="883"/>
      <c r="AH28" s="883"/>
      <c r="AI28" s="883"/>
      <c r="AJ28" s="886"/>
      <c r="AK28" s="887">
        <v>1235</v>
      </c>
      <c r="AL28" s="878"/>
      <c r="AM28" s="878"/>
      <c r="AN28" s="878"/>
      <c r="AO28" s="878"/>
      <c r="AP28" s="878" t="s">
        <v>586</v>
      </c>
      <c r="AQ28" s="878"/>
      <c r="AR28" s="878"/>
      <c r="AS28" s="878"/>
      <c r="AT28" s="878"/>
      <c r="AU28" s="878" t="s">
        <v>586</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10829</v>
      </c>
      <c r="R29" s="819"/>
      <c r="S29" s="819"/>
      <c r="T29" s="819"/>
      <c r="U29" s="819"/>
      <c r="V29" s="819">
        <v>10678</v>
      </c>
      <c r="W29" s="819"/>
      <c r="X29" s="819"/>
      <c r="Y29" s="819"/>
      <c r="Z29" s="819"/>
      <c r="AA29" s="819">
        <v>151</v>
      </c>
      <c r="AB29" s="819"/>
      <c r="AC29" s="819"/>
      <c r="AD29" s="819"/>
      <c r="AE29" s="820"/>
      <c r="AF29" s="821">
        <v>151</v>
      </c>
      <c r="AG29" s="822"/>
      <c r="AH29" s="822"/>
      <c r="AI29" s="822"/>
      <c r="AJ29" s="823"/>
      <c r="AK29" s="890">
        <v>1570</v>
      </c>
      <c r="AL29" s="891"/>
      <c r="AM29" s="891"/>
      <c r="AN29" s="891"/>
      <c r="AO29" s="891"/>
      <c r="AP29" s="891" t="s">
        <v>586</v>
      </c>
      <c r="AQ29" s="891"/>
      <c r="AR29" s="891"/>
      <c r="AS29" s="891"/>
      <c r="AT29" s="891"/>
      <c r="AU29" s="891" t="s">
        <v>586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1362</v>
      </c>
      <c r="R30" s="819"/>
      <c r="S30" s="819"/>
      <c r="T30" s="819"/>
      <c r="U30" s="819"/>
      <c r="V30" s="819">
        <v>1355</v>
      </c>
      <c r="W30" s="819"/>
      <c r="X30" s="819"/>
      <c r="Y30" s="819"/>
      <c r="Z30" s="819"/>
      <c r="AA30" s="819">
        <v>8</v>
      </c>
      <c r="AB30" s="819"/>
      <c r="AC30" s="819"/>
      <c r="AD30" s="819"/>
      <c r="AE30" s="820"/>
      <c r="AF30" s="821">
        <v>8</v>
      </c>
      <c r="AG30" s="822"/>
      <c r="AH30" s="822"/>
      <c r="AI30" s="822"/>
      <c r="AJ30" s="823"/>
      <c r="AK30" s="890">
        <v>458</v>
      </c>
      <c r="AL30" s="891"/>
      <c r="AM30" s="891"/>
      <c r="AN30" s="891"/>
      <c r="AO30" s="891"/>
      <c r="AP30" s="891" t="s">
        <v>587</v>
      </c>
      <c r="AQ30" s="891"/>
      <c r="AR30" s="891"/>
      <c r="AS30" s="891"/>
      <c r="AT30" s="891"/>
      <c r="AU30" s="891" t="s">
        <v>586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20</v>
      </c>
      <c r="R31" s="819"/>
      <c r="S31" s="819"/>
      <c r="T31" s="819"/>
      <c r="U31" s="819"/>
      <c r="V31" s="819">
        <v>13</v>
      </c>
      <c r="W31" s="819"/>
      <c r="X31" s="819"/>
      <c r="Y31" s="819"/>
      <c r="Z31" s="819"/>
      <c r="AA31" s="819">
        <v>7</v>
      </c>
      <c r="AB31" s="819"/>
      <c r="AC31" s="819"/>
      <c r="AD31" s="819"/>
      <c r="AE31" s="820"/>
      <c r="AF31" s="821">
        <v>7</v>
      </c>
      <c r="AG31" s="822"/>
      <c r="AH31" s="822"/>
      <c r="AI31" s="822"/>
      <c r="AJ31" s="823"/>
      <c r="AK31" s="890" t="s">
        <v>586</v>
      </c>
      <c r="AL31" s="891"/>
      <c r="AM31" s="891"/>
      <c r="AN31" s="891"/>
      <c r="AO31" s="891"/>
      <c r="AP31" s="891" t="s">
        <v>586</v>
      </c>
      <c r="AQ31" s="891"/>
      <c r="AR31" s="891"/>
      <c r="AS31" s="891"/>
      <c r="AT31" s="891"/>
      <c r="AU31" s="891" t="s">
        <v>586</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2243</v>
      </c>
      <c r="R32" s="819"/>
      <c r="S32" s="819"/>
      <c r="T32" s="819"/>
      <c r="U32" s="819"/>
      <c r="V32" s="819">
        <v>1685</v>
      </c>
      <c r="W32" s="819"/>
      <c r="X32" s="819"/>
      <c r="Y32" s="819"/>
      <c r="Z32" s="819"/>
      <c r="AA32" s="819">
        <v>558</v>
      </c>
      <c r="AB32" s="819"/>
      <c r="AC32" s="819"/>
      <c r="AD32" s="819"/>
      <c r="AE32" s="820"/>
      <c r="AF32" s="821">
        <v>3128</v>
      </c>
      <c r="AG32" s="822"/>
      <c r="AH32" s="822"/>
      <c r="AI32" s="822"/>
      <c r="AJ32" s="823"/>
      <c r="AK32" s="890">
        <v>16</v>
      </c>
      <c r="AL32" s="891"/>
      <c r="AM32" s="891"/>
      <c r="AN32" s="891"/>
      <c r="AO32" s="891"/>
      <c r="AP32" s="891">
        <v>1913</v>
      </c>
      <c r="AQ32" s="891"/>
      <c r="AR32" s="891"/>
      <c r="AS32" s="891"/>
      <c r="AT32" s="891"/>
      <c r="AU32" s="891">
        <v>376</v>
      </c>
      <c r="AV32" s="891"/>
      <c r="AW32" s="891"/>
      <c r="AX32" s="891"/>
      <c r="AY32" s="891"/>
      <c r="AZ32" s="892" t="s">
        <v>588</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27</v>
      </c>
      <c r="R33" s="819"/>
      <c r="S33" s="819"/>
      <c r="T33" s="819"/>
      <c r="U33" s="819"/>
      <c r="V33" s="819">
        <v>25</v>
      </c>
      <c r="W33" s="819"/>
      <c r="X33" s="819"/>
      <c r="Y33" s="819"/>
      <c r="Z33" s="819"/>
      <c r="AA33" s="819">
        <v>2</v>
      </c>
      <c r="AB33" s="819"/>
      <c r="AC33" s="819"/>
      <c r="AD33" s="819"/>
      <c r="AE33" s="820"/>
      <c r="AF33" s="821">
        <v>42</v>
      </c>
      <c r="AG33" s="822"/>
      <c r="AH33" s="822"/>
      <c r="AI33" s="822"/>
      <c r="AJ33" s="823"/>
      <c r="AK33" s="890">
        <v>6</v>
      </c>
      <c r="AL33" s="891"/>
      <c r="AM33" s="891"/>
      <c r="AN33" s="891"/>
      <c r="AO33" s="891"/>
      <c r="AP33" s="891" t="s">
        <v>588</v>
      </c>
      <c r="AQ33" s="891"/>
      <c r="AR33" s="891"/>
      <c r="AS33" s="891"/>
      <c r="AT33" s="891"/>
      <c r="AU33" s="891" t="s">
        <v>588</v>
      </c>
      <c r="AV33" s="891"/>
      <c r="AW33" s="891"/>
      <c r="AX33" s="891"/>
      <c r="AY33" s="891"/>
      <c r="AZ33" s="892" t="s">
        <v>588</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399</v>
      </c>
      <c r="C34" s="816"/>
      <c r="D34" s="816"/>
      <c r="E34" s="816"/>
      <c r="F34" s="816"/>
      <c r="G34" s="816"/>
      <c r="H34" s="816"/>
      <c r="I34" s="816"/>
      <c r="J34" s="816"/>
      <c r="K34" s="816"/>
      <c r="L34" s="816"/>
      <c r="M34" s="816"/>
      <c r="N34" s="816"/>
      <c r="O34" s="816"/>
      <c r="P34" s="817"/>
      <c r="Q34" s="818">
        <v>5199</v>
      </c>
      <c r="R34" s="819"/>
      <c r="S34" s="819"/>
      <c r="T34" s="819"/>
      <c r="U34" s="819"/>
      <c r="V34" s="819">
        <v>5062</v>
      </c>
      <c r="W34" s="819"/>
      <c r="X34" s="819"/>
      <c r="Y34" s="819"/>
      <c r="Z34" s="819"/>
      <c r="AA34" s="819">
        <v>137</v>
      </c>
      <c r="AB34" s="819"/>
      <c r="AC34" s="819"/>
      <c r="AD34" s="819"/>
      <c r="AE34" s="820"/>
      <c r="AF34" s="821">
        <v>2343</v>
      </c>
      <c r="AG34" s="822"/>
      <c r="AH34" s="822"/>
      <c r="AI34" s="822"/>
      <c r="AJ34" s="823"/>
      <c r="AK34" s="890">
        <v>137</v>
      </c>
      <c r="AL34" s="891"/>
      <c r="AM34" s="891"/>
      <c r="AN34" s="891"/>
      <c r="AO34" s="891"/>
      <c r="AP34" s="891">
        <v>1366</v>
      </c>
      <c r="AQ34" s="891"/>
      <c r="AR34" s="891"/>
      <c r="AS34" s="891"/>
      <c r="AT34" s="891"/>
      <c r="AU34" s="891">
        <v>978</v>
      </c>
      <c r="AV34" s="891"/>
      <c r="AW34" s="891"/>
      <c r="AX34" s="891"/>
      <c r="AY34" s="891"/>
      <c r="AZ34" s="892" t="s">
        <v>588</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401</v>
      </c>
      <c r="C35" s="816"/>
      <c r="D35" s="816"/>
      <c r="E35" s="816"/>
      <c r="F35" s="816"/>
      <c r="G35" s="816"/>
      <c r="H35" s="816"/>
      <c r="I35" s="816"/>
      <c r="J35" s="816"/>
      <c r="K35" s="816"/>
      <c r="L35" s="816"/>
      <c r="M35" s="816"/>
      <c r="N35" s="816"/>
      <c r="O35" s="816"/>
      <c r="P35" s="817"/>
      <c r="Q35" s="818">
        <v>2029</v>
      </c>
      <c r="R35" s="819"/>
      <c r="S35" s="819"/>
      <c r="T35" s="819"/>
      <c r="U35" s="819"/>
      <c r="V35" s="819">
        <v>1945</v>
      </c>
      <c r="W35" s="819"/>
      <c r="X35" s="819"/>
      <c r="Y35" s="819"/>
      <c r="Z35" s="819"/>
      <c r="AA35" s="819">
        <v>84</v>
      </c>
      <c r="AB35" s="819"/>
      <c r="AC35" s="819"/>
      <c r="AD35" s="819"/>
      <c r="AE35" s="820"/>
      <c r="AF35" s="821">
        <v>84</v>
      </c>
      <c r="AG35" s="822"/>
      <c r="AH35" s="822"/>
      <c r="AI35" s="822"/>
      <c r="AJ35" s="823"/>
      <c r="AK35" s="890">
        <v>660</v>
      </c>
      <c r="AL35" s="891"/>
      <c r="AM35" s="891"/>
      <c r="AN35" s="891"/>
      <c r="AO35" s="891"/>
      <c r="AP35" s="891">
        <v>7505</v>
      </c>
      <c r="AQ35" s="891"/>
      <c r="AR35" s="891"/>
      <c r="AS35" s="891"/>
      <c r="AT35" s="891"/>
      <c r="AU35" s="891">
        <v>5682</v>
      </c>
      <c r="AV35" s="891"/>
      <c r="AW35" s="891"/>
      <c r="AX35" s="891"/>
      <c r="AY35" s="891"/>
      <c r="AZ35" s="892" t="s">
        <v>588</v>
      </c>
      <c r="BA35" s="892"/>
      <c r="BB35" s="892"/>
      <c r="BC35" s="892"/>
      <c r="BD35" s="892"/>
      <c r="BE35" s="888" t="s">
        <v>402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403</v>
      </c>
      <c r="C36" s="816"/>
      <c r="D36" s="816"/>
      <c r="E36" s="816"/>
      <c r="F36" s="816"/>
      <c r="G36" s="816"/>
      <c r="H36" s="816"/>
      <c r="I36" s="816"/>
      <c r="J36" s="816"/>
      <c r="K36" s="816"/>
      <c r="L36" s="816"/>
      <c r="M36" s="816"/>
      <c r="N36" s="816"/>
      <c r="O36" s="816"/>
      <c r="P36" s="817"/>
      <c r="Q36" s="818">
        <v>72</v>
      </c>
      <c r="R36" s="819"/>
      <c r="S36" s="819"/>
      <c r="T36" s="819"/>
      <c r="U36" s="819"/>
      <c r="V36" s="819">
        <v>66</v>
      </c>
      <c r="W36" s="819"/>
      <c r="X36" s="819"/>
      <c r="Y36" s="819"/>
      <c r="Z36" s="819"/>
      <c r="AA36" s="819">
        <v>6</v>
      </c>
      <c r="AB36" s="819"/>
      <c r="AC36" s="819"/>
      <c r="AD36" s="819"/>
      <c r="AE36" s="820"/>
      <c r="AF36" s="821">
        <v>6</v>
      </c>
      <c r="AG36" s="822"/>
      <c r="AH36" s="822"/>
      <c r="AI36" s="822"/>
      <c r="AJ36" s="823"/>
      <c r="AK36" s="890" t="s">
        <v>588</v>
      </c>
      <c r="AL36" s="891"/>
      <c r="AM36" s="891"/>
      <c r="AN36" s="891"/>
      <c r="AO36" s="891"/>
      <c r="AP36" s="891" t="s">
        <v>588</v>
      </c>
      <c r="AQ36" s="891"/>
      <c r="AR36" s="891"/>
      <c r="AS36" s="891"/>
      <c r="AT36" s="891"/>
      <c r="AU36" s="891" t="s">
        <v>588</v>
      </c>
      <c r="AV36" s="891"/>
      <c r="AW36" s="891"/>
      <c r="AX36" s="891"/>
      <c r="AY36" s="891"/>
      <c r="AZ36" s="892" t="s">
        <v>588</v>
      </c>
      <c r="BA36" s="892"/>
      <c r="BB36" s="892"/>
      <c r="BC36" s="892"/>
      <c r="BD36" s="892"/>
      <c r="BE36" s="888" t="s">
        <v>402</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5372</v>
      </c>
      <c r="AG63" s="902"/>
      <c r="AH63" s="902"/>
      <c r="AI63" s="902"/>
      <c r="AJ63" s="903"/>
      <c r="AK63" s="904"/>
      <c r="AL63" s="899"/>
      <c r="AM63" s="899"/>
      <c r="AN63" s="899"/>
      <c r="AO63" s="899"/>
      <c r="AP63" s="902">
        <v>10784</v>
      </c>
      <c r="AQ63" s="902"/>
      <c r="AR63" s="902"/>
      <c r="AS63" s="902"/>
      <c r="AT63" s="902"/>
      <c r="AU63" s="902">
        <v>7036</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578</v>
      </c>
      <c r="C68" s="930"/>
      <c r="D68" s="930"/>
      <c r="E68" s="930"/>
      <c r="F68" s="930"/>
      <c r="G68" s="930"/>
      <c r="H68" s="930"/>
      <c r="I68" s="930"/>
      <c r="J68" s="930"/>
      <c r="K68" s="930"/>
      <c r="L68" s="930"/>
      <c r="M68" s="930"/>
      <c r="N68" s="930"/>
      <c r="O68" s="930"/>
      <c r="P68" s="931"/>
      <c r="Q68" s="932">
        <v>14739</v>
      </c>
      <c r="R68" s="926"/>
      <c r="S68" s="926"/>
      <c r="T68" s="926"/>
      <c r="U68" s="926"/>
      <c r="V68" s="926">
        <v>14662</v>
      </c>
      <c r="W68" s="926"/>
      <c r="X68" s="926"/>
      <c r="Y68" s="926"/>
      <c r="Z68" s="926"/>
      <c r="AA68" s="926">
        <v>77</v>
      </c>
      <c r="AB68" s="926"/>
      <c r="AC68" s="926"/>
      <c r="AD68" s="926"/>
      <c r="AE68" s="926"/>
      <c r="AF68" s="926">
        <v>77</v>
      </c>
      <c r="AG68" s="926"/>
      <c r="AH68" s="926"/>
      <c r="AI68" s="926"/>
      <c r="AJ68" s="926"/>
      <c r="AK68" s="926">
        <v>500</v>
      </c>
      <c r="AL68" s="926"/>
      <c r="AM68" s="926"/>
      <c r="AN68" s="926"/>
      <c r="AO68" s="926"/>
      <c r="AP68" s="926" t="s">
        <v>588</v>
      </c>
      <c r="AQ68" s="926"/>
      <c r="AR68" s="926"/>
      <c r="AS68" s="926"/>
      <c r="AT68" s="926"/>
      <c r="AU68" s="926" t="s">
        <v>588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579</v>
      </c>
      <c r="C69" s="934"/>
      <c r="D69" s="934"/>
      <c r="E69" s="934"/>
      <c r="F69" s="934"/>
      <c r="G69" s="934"/>
      <c r="H69" s="934"/>
      <c r="I69" s="934"/>
      <c r="J69" s="934"/>
      <c r="K69" s="934"/>
      <c r="L69" s="934"/>
      <c r="M69" s="934"/>
      <c r="N69" s="934"/>
      <c r="O69" s="934"/>
      <c r="P69" s="935"/>
      <c r="Q69" s="936">
        <v>753</v>
      </c>
      <c r="R69" s="891"/>
      <c r="S69" s="891"/>
      <c r="T69" s="891"/>
      <c r="U69" s="891"/>
      <c r="V69" s="891">
        <v>731</v>
      </c>
      <c r="W69" s="891"/>
      <c r="X69" s="891"/>
      <c r="Y69" s="891"/>
      <c r="Z69" s="891"/>
      <c r="AA69" s="891">
        <v>22</v>
      </c>
      <c r="AB69" s="891"/>
      <c r="AC69" s="891"/>
      <c r="AD69" s="891"/>
      <c r="AE69" s="891"/>
      <c r="AF69" s="891">
        <v>22</v>
      </c>
      <c r="AG69" s="891"/>
      <c r="AH69" s="891"/>
      <c r="AI69" s="891"/>
      <c r="AJ69" s="891"/>
      <c r="AK69" s="891">
        <v>8</v>
      </c>
      <c r="AL69" s="891"/>
      <c r="AM69" s="891"/>
      <c r="AN69" s="891"/>
      <c r="AO69" s="891"/>
      <c r="AP69" s="891" t="s">
        <v>588</v>
      </c>
      <c r="AQ69" s="891"/>
      <c r="AR69" s="891"/>
      <c r="AS69" s="891"/>
      <c r="AT69" s="891"/>
      <c r="AU69" s="891" t="s">
        <v>588</v>
      </c>
      <c r="AV69" s="891"/>
      <c r="AW69" s="891"/>
      <c r="AX69" s="891"/>
      <c r="AY69" s="891"/>
      <c r="AZ69" s="938"/>
      <c r="BA69" s="938"/>
      <c r="BB69" s="938"/>
      <c r="BC69" s="938"/>
      <c r="BD69" s="939"/>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580</v>
      </c>
      <c r="C70" s="934"/>
      <c r="D70" s="934"/>
      <c r="E70" s="934"/>
      <c r="F70" s="934"/>
      <c r="G70" s="934"/>
      <c r="H70" s="934"/>
      <c r="I70" s="934"/>
      <c r="J70" s="934"/>
      <c r="K70" s="934"/>
      <c r="L70" s="934"/>
      <c r="M70" s="934"/>
      <c r="N70" s="934"/>
      <c r="O70" s="934"/>
      <c r="P70" s="935"/>
      <c r="Q70" s="936">
        <v>42</v>
      </c>
      <c r="R70" s="891"/>
      <c r="S70" s="891"/>
      <c r="T70" s="891"/>
      <c r="U70" s="891"/>
      <c r="V70" s="891">
        <v>37</v>
      </c>
      <c r="W70" s="891"/>
      <c r="X70" s="891"/>
      <c r="Y70" s="891"/>
      <c r="Z70" s="891"/>
      <c r="AA70" s="891">
        <v>4</v>
      </c>
      <c r="AB70" s="891"/>
      <c r="AC70" s="891"/>
      <c r="AD70" s="891"/>
      <c r="AE70" s="891"/>
      <c r="AF70" s="891">
        <v>4</v>
      </c>
      <c r="AG70" s="891"/>
      <c r="AH70" s="891"/>
      <c r="AI70" s="891"/>
      <c r="AJ70" s="891"/>
      <c r="AK70" s="937" t="s">
        <v>588</v>
      </c>
      <c r="AL70" s="891"/>
      <c r="AM70" s="891"/>
      <c r="AN70" s="891"/>
      <c r="AO70" s="891"/>
      <c r="AP70" s="891" t="s">
        <v>588</v>
      </c>
      <c r="AQ70" s="891"/>
      <c r="AR70" s="891"/>
      <c r="AS70" s="891"/>
      <c r="AT70" s="891"/>
      <c r="AU70" s="891" t="s">
        <v>588</v>
      </c>
      <c r="AV70" s="891"/>
      <c r="AW70" s="891"/>
      <c r="AX70" s="891"/>
      <c r="AY70" s="891"/>
      <c r="AZ70" s="938"/>
      <c r="BA70" s="938"/>
      <c r="BB70" s="938"/>
      <c r="BC70" s="938"/>
      <c r="BD70" s="939"/>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581</v>
      </c>
      <c r="C71" s="934"/>
      <c r="D71" s="934"/>
      <c r="E71" s="934"/>
      <c r="F71" s="934"/>
      <c r="G71" s="934"/>
      <c r="H71" s="934"/>
      <c r="I71" s="934"/>
      <c r="J71" s="934"/>
      <c r="K71" s="934"/>
      <c r="L71" s="934"/>
      <c r="M71" s="934"/>
      <c r="N71" s="934"/>
      <c r="O71" s="934"/>
      <c r="P71" s="935"/>
      <c r="Q71" s="936">
        <v>127</v>
      </c>
      <c r="R71" s="891"/>
      <c r="S71" s="891"/>
      <c r="T71" s="891"/>
      <c r="U71" s="891"/>
      <c r="V71" s="891">
        <v>110</v>
      </c>
      <c r="W71" s="891"/>
      <c r="X71" s="891"/>
      <c r="Y71" s="891"/>
      <c r="Z71" s="891"/>
      <c r="AA71" s="891">
        <v>17</v>
      </c>
      <c r="AB71" s="891"/>
      <c r="AC71" s="891"/>
      <c r="AD71" s="891"/>
      <c r="AE71" s="891"/>
      <c r="AF71" s="891">
        <v>17</v>
      </c>
      <c r="AG71" s="891"/>
      <c r="AH71" s="891"/>
      <c r="AI71" s="891"/>
      <c r="AJ71" s="891"/>
      <c r="AK71" s="891" t="s">
        <v>588</v>
      </c>
      <c r="AL71" s="891"/>
      <c r="AM71" s="891"/>
      <c r="AN71" s="891"/>
      <c r="AO71" s="891"/>
      <c r="AP71" s="891" t="s">
        <v>588</v>
      </c>
      <c r="AQ71" s="891"/>
      <c r="AR71" s="891"/>
      <c r="AS71" s="891"/>
      <c r="AT71" s="891"/>
      <c r="AU71" s="891" t="s">
        <v>588</v>
      </c>
      <c r="AV71" s="891"/>
      <c r="AW71" s="891"/>
      <c r="AX71" s="891"/>
      <c r="AY71" s="891"/>
      <c r="AZ71" s="938"/>
      <c r="BA71" s="938"/>
      <c r="BB71" s="938"/>
      <c r="BC71" s="938"/>
      <c r="BD71" s="939"/>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582</v>
      </c>
      <c r="C72" s="934"/>
      <c r="D72" s="934"/>
      <c r="E72" s="934"/>
      <c r="F72" s="934"/>
      <c r="G72" s="934"/>
      <c r="H72" s="934"/>
      <c r="I72" s="934"/>
      <c r="J72" s="934"/>
      <c r="K72" s="934"/>
      <c r="L72" s="934"/>
      <c r="M72" s="934"/>
      <c r="N72" s="934"/>
      <c r="O72" s="934"/>
      <c r="P72" s="935"/>
      <c r="Q72" s="936">
        <v>1732</v>
      </c>
      <c r="R72" s="891"/>
      <c r="S72" s="891"/>
      <c r="T72" s="891"/>
      <c r="U72" s="891"/>
      <c r="V72" s="891">
        <v>1728</v>
      </c>
      <c r="W72" s="891"/>
      <c r="X72" s="891"/>
      <c r="Y72" s="891"/>
      <c r="Z72" s="891"/>
      <c r="AA72" s="891">
        <v>4</v>
      </c>
      <c r="AB72" s="891"/>
      <c r="AC72" s="891"/>
      <c r="AD72" s="891"/>
      <c r="AE72" s="891"/>
      <c r="AF72" s="891">
        <v>4</v>
      </c>
      <c r="AG72" s="891"/>
      <c r="AH72" s="891"/>
      <c r="AI72" s="891"/>
      <c r="AJ72" s="891"/>
      <c r="AK72" s="891">
        <v>2</v>
      </c>
      <c r="AL72" s="891"/>
      <c r="AM72" s="891"/>
      <c r="AN72" s="891"/>
      <c r="AO72" s="891"/>
      <c r="AP72" s="891" t="s">
        <v>588</v>
      </c>
      <c r="AQ72" s="891"/>
      <c r="AR72" s="891"/>
      <c r="AS72" s="891"/>
      <c r="AT72" s="891"/>
      <c r="AU72" s="891" t="s">
        <v>588</v>
      </c>
      <c r="AV72" s="891"/>
      <c r="AW72" s="891"/>
      <c r="AX72" s="891"/>
      <c r="AY72" s="891"/>
      <c r="AZ72" s="938"/>
      <c r="BA72" s="938"/>
      <c r="BB72" s="938"/>
      <c r="BC72" s="938"/>
      <c r="BD72" s="939"/>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583</v>
      </c>
      <c r="C73" s="934"/>
      <c r="D73" s="934"/>
      <c r="E73" s="934"/>
      <c r="F73" s="934"/>
      <c r="G73" s="934"/>
      <c r="H73" s="934"/>
      <c r="I73" s="934"/>
      <c r="J73" s="934"/>
      <c r="K73" s="934"/>
      <c r="L73" s="934"/>
      <c r="M73" s="934"/>
      <c r="N73" s="934"/>
      <c r="O73" s="934"/>
      <c r="P73" s="935"/>
      <c r="Q73" s="936">
        <v>281185</v>
      </c>
      <c r="R73" s="891"/>
      <c r="S73" s="891"/>
      <c r="T73" s="891"/>
      <c r="U73" s="891"/>
      <c r="V73" s="891">
        <v>271261</v>
      </c>
      <c r="W73" s="891"/>
      <c r="X73" s="891"/>
      <c r="Y73" s="891"/>
      <c r="Z73" s="891"/>
      <c r="AA73" s="891">
        <v>9925</v>
      </c>
      <c r="AB73" s="891"/>
      <c r="AC73" s="891"/>
      <c r="AD73" s="891"/>
      <c r="AE73" s="891"/>
      <c r="AF73" s="891">
        <v>9925</v>
      </c>
      <c r="AG73" s="891"/>
      <c r="AH73" s="891"/>
      <c r="AI73" s="891"/>
      <c r="AJ73" s="891"/>
      <c r="AK73" s="891">
        <v>1647</v>
      </c>
      <c r="AL73" s="891"/>
      <c r="AM73" s="891"/>
      <c r="AN73" s="891"/>
      <c r="AO73" s="891"/>
      <c r="AP73" s="891" t="s">
        <v>588</v>
      </c>
      <c r="AQ73" s="891"/>
      <c r="AR73" s="891"/>
      <c r="AS73" s="891"/>
      <c r="AT73" s="891"/>
      <c r="AU73" s="891" t="s">
        <v>588</v>
      </c>
      <c r="AV73" s="891"/>
      <c r="AW73" s="891"/>
      <c r="AX73" s="891"/>
      <c r="AY73" s="891"/>
      <c r="AZ73" s="938"/>
      <c r="BA73" s="938"/>
      <c r="BB73" s="938"/>
      <c r="BC73" s="938"/>
      <c r="BD73" s="939"/>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40"/>
      <c r="R75" s="941"/>
      <c r="S75" s="941"/>
      <c r="T75" s="941"/>
      <c r="U75" s="890"/>
      <c r="V75" s="942"/>
      <c r="W75" s="941"/>
      <c r="X75" s="941"/>
      <c r="Y75" s="941"/>
      <c r="Z75" s="890"/>
      <c r="AA75" s="942"/>
      <c r="AB75" s="941"/>
      <c r="AC75" s="941"/>
      <c r="AD75" s="941"/>
      <c r="AE75" s="890"/>
      <c r="AF75" s="942"/>
      <c r="AG75" s="941"/>
      <c r="AH75" s="941"/>
      <c r="AI75" s="941"/>
      <c r="AJ75" s="890"/>
      <c r="AK75" s="942"/>
      <c r="AL75" s="941"/>
      <c r="AM75" s="941"/>
      <c r="AN75" s="941"/>
      <c r="AO75" s="890"/>
      <c r="AP75" s="942"/>
      <c r="AQ75" s="941"/>
      <c r="AR75" s="941"/>
      <c r="AS75" s="941"/>
      <c r="AT75" s="890"/>
      <c r="AU75" s="942"/>
      <c r="AV75" s="941"/>
      <c r="AW75" s="941"/>
      <c r="AX75" s="941"/>
      <c r="AY75" s="890"/>
      <c r="AZ75" s="938"/>
      <c r="BA75" s="938"/>
      <c r="BB75" s="938"/>
      <c r="BC75" s="938"/>
      <c r="BD75" s="939"/>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40"/>
      <c r="R76" s="941"/>
      <c r="S76" s="941"/>
      <c r="T76" s="941"/>
      <c r="U76" s="890"/>
      <c r="V76" s="942"/>
      <c r="W76" s="941"/>
      <c r="X76" s="941"/>
      <c r="Y76" s="941"/>
      <c r="Z76" s="890"/>
      <c r="AA76" s="942"/>
      <c r="AB76" s="941"/>
      <c r="AC76" s="941"/>
      <c r="AD76" s="941"/>
      <c r="AE76" s="890"/>
      <c r="AF76" s="942"/>
      <c r="AG76" s="941"/>
      <c r="AH76" s="941"/>
      <c r="AI76" s="941"/>
      <c r="AJ76" s="890"/>
      <c r="AK76" s="942"/>
      <c r="AL76" s="941"/>
      <c r="AM76" s="941"/>
      <c r="AN76" s="941"/>
      <c r="AO76" s="890"/>
      <c r="AP76" s="942"/>
      <c r="AQ76" s="941"/>
      <c r="AR76" s="941"/>
      <c r="AS76" s="941"/>
      <c r="AT76" s="890"/>
      <c r="AU76" s="942"/>
      <c r="AV76" s="941"/>
      <c r="AW76" s="941"/>
      <c r="AX76" s="941"/>
      <c r="AY76" s="890"/>
      <c r="AZ76" s="938"/>
      <c r="BA76" s="938"/>
      <c r="BB76" s="938"/>
      <c r="BC76" s="938"/>
      <c r="BD76" s="939"/>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40"/>
      <c r="R77" s="941"/>
      <c r="S77" s="941"/>
      <c r="T77" s="941"/>
      <c r="U77" s="890"/>
      <c r="V77" s="942"/>
      <c r="W77" s="941"/>
      <c r="X77" s="941"/>
      <c r="Y77" s="941"/>
      <c r="Z77" s="890"/>
      <c r="AA77" s="942"/>
      <c r="AB77" s="941"/>
      <c r="AC77" s="941"/>
      <c r="AD77" s="941"/>
      <c r="AE77" s="890"/>
      <c r="AF77" s="942"/>
      <c r="AG77" s="941"/>
      <c r="AH77" s="941"/>
      <c r="AI77" s="941"/>
      <c r="AJ77" s="890"/>
      <c r="AK77" s="942"/>
      <c r="AL77" s="941"/>
      <c r="AM77" s="941"/>
      <c r="AN77" s="941"/>
      <c r="AO77" s="890"/>
      <c r="AP77" s="942"/>
      <c r="AQ77" s="941"/>
      <c r="AR77" s="941"/>
      <c r="AS77" s="941"/>
      <c r="AT77" s="890"/>
      <c r="AU77" s="942"/>
      <c r="AV77" s="941"/>
      <c r="AW77" s="941"/>
      <c r="AX77" s="941"/>
      <c r="AY77" s="890"/>
      <c r="AZ77" s="938"/>
      <c r="BA77" s="938"/>
      <c r="BB77" s="938"/>
      <c r="BC77" s="938"/>
      <c r="BD77" s="939"/>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8"/>
      <c r="BA80" s="938"/>
      <c r="BB80" s="938"/>
      <c r="BC80" s="938"/>
      <c r="BD80" s="939"/>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378</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10049</v>
      </c>
      <c r="AG88" s="902"/>
      <c r="AH88" s="902"/>
      <c r="AI88" s="902"/>
      <c r="AJ88" s="902"/>
      <c r="AK88" s="899"/>
      <c r="AL88" s="899"/>
      <c r="AM88" s="899"/>
      <c r="AN88" s="899"/>
      <c r="AO88" s="899"/>
      <c r="AP88" s="902" t="s">
        <v>588</v>
      </c>
      <c r="AQ88" s="902"/>
      <c r="AR88" s="902"/>
      <c r="AS88" s="902"/>
      <c r="AT88" s="902"/>
      <c r="AU88" s="902" t="s">
        <v>588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417</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v>291</v>
      </c>
      <c r="CS102" s="910"/>
      <c r="CT102" s="910"/>
      <c r="CU102" s="910"/>
      <c r="CV102" s="954"/>
      <c r="CW102" s="953">
        <v>51</v>
      </c>
      <c r="CX102" s="910"/>
      <c r="CY102" s="910"/>
      <c r="CZ102" s="910"/>
      <c r="DA102" s="954"/>
      <c r="DB102" s="953" t="s">
        <v>596</v>
      </c>
      <c r="DC102" s="910"/>
      <c r="DD102" s="910"/>
      <c r="DE102" s="910"/>
      <c r="DF102" s="954"/>
      <c r="DG102" s="953" t="s">
        <v>596</v>
      </c>
      <c r="DH102" s="910"/>
      <c r="DI102" s="910"/>
      <c r="DJ102" s="910"/>
      <c r="DK102" s="954"/>
      <c r="DL102" s="953" t="s">
        <v>596</v>
      </c>
      <c r="DM102" s="910"/>
      <c r="DN102" s="910"/>
      <c r="DO102" s="910"/>
      <c r="DP102" s="954"/>
      <c r="DQ102" s="953">
        <v>289</v>
      </c>
      <c r="DR102" s="910"/>
      <c r="DS102" s="910"/>
      <c r="DT102" s="910"/>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422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424</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425</v>
      </c>
      <c r="AB109" s="956"/>
      <c r="AC109" s="956"/>
      <c r="AD109" s="956"/>
      <c r="AE109" s="957"/>
      <c r="AF109" s="955" t="s">
        <v>298</v>
      </c>
      <c r="AG109" s="956"/>
      <c r="AH109" s="956"/>
      <c r="AI109" s="956"/>
      <c r="AJ109" s="957"/>
      <c r="AK109" s="955" t="s">
        <v>297</v>
      </c>
      <c r="AL109" s="956"/>
      <c r="AM109" s="956"/>
      <c r="AN109" s="956"/>
      <c r="AO109" s="957"/>
      <c r="AP109" s="955" t="s">
        <v>426</v>
      </c>
      <c r="AQ109" s="956"/>
      <c r="AR109" s="956"/>
      <c r="AS109" s="956"/>
      <c r="AT109" s="958"/>
      <c r="AU109" s="975" t="s">
        <v>424</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425</v>
      </c>
      <c r="BR109" s="956"/>
      <c r="BS109" s="956"/>
      <c r="BT109" s="956"/>
      <c r="BU109" s="957"/>
      <c r="BV109" s="955" t="s">
        <v>298</v>
      </c>
      <c r="BW109" s="956"/>
      <c r="BX109" s="956"/>
      <c r="BY109" s="956"/>
      <c r="BZ109" s="957"/>
      <c r="CA109" s="955" t="s">
        <v>297</v>
      </c>
      <c r="CB109" s="956"/>
      <c r="CC109" s="956"/>
      <c r="CD109" s="956"/>
      <c r="CE109" s="957"/>
      <c r="CF109" s="976" t="s">
        <v>426</v>
      </c>
      <c r="CG109" s="976"/>
      <c r="CH109" s="976"/>
      <c r="CI109" s="976"/>
      <c r="CJ109" s="976"/>
      <c r="CK109" s="955" t="s">
        <v>427</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425</v>
      </c>
      <c r="DH109" s="956"/>
      <c r="DI109" s="956"/>
      <c r="DJ109" s="956"/>
      <c r="DK109" s="957"/>
      <c r="DL109" s="955" t="s">
        <v>298</v>
      </c>
      <c r="DM109" s="956"/>
      <c r="DN109" s="956"/>
      <c r="DO109" s="956"/>
      <c r="DP109" s="957"/>
      <c r="DQ109" s="955" t="s">
        <v>297</v>
      </c>
      <c r="DR109" s="956"/>
      <c r="DS109" s="956"/>
      <c r="DT109" s="956"/>
      <c r="DU109" s="957"/>
      <c r="DV109" s="955" t="s">
        <v>426</v>
      </c>
      <c r="DW109" s="956"/>
      <c r="DX109" s="956"/>
      <c r="DY109" s="956"/>
      <c r="DZ109" s="958"/>
    </row>
    <row r="110" spans="1:131" s="226" customFormat="1" ht="26.25" customHeight="1">
      <c r="A110" s="959" t="s">
        <v>428</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7795505</v>
      </c>
      <c r="AB110" s="963"/>
      <c r="AC110" s="963"/>
      <c r="AD110" s="963"/>
      <c r="AE110" s="964"/>
      <c r="AF110" s="965">
        <v>7615661</v>
      </c>
      <c r="AG110" s="963"/>
      <c r="AH110" s="963"/>
      <c r="AI110" s="963"/>
      <c r="AJ110" s="964"/>
      <c r="AK110" s="965">
        <v>7378006</v>
      </c>
      <c r="AL110" s="963"/>
      <c r="AM110" s="963"/>
      <c r="AN110" s="963"/>
      <c r="AO110" s="964"/>
      <c r="AP110" s="966">
        <v>25.9</v>
      </c>
      <c r="AQ110" s="967"/>
      <c r="AR110" s="967"/>
      <c r="AS110" s="967"/>
      <c r="AT110" s="968"/>
      <c r="AU110" s="969" t="s">
        <v>67</v>
      </c>
      <c r="AV110" s="970"/>
      <c r="AW110" s="970"/>
      <c r="AX110" s="970"/>
      <c r="AY110" s="970"/>
      <c r="AZ110" s="1011" t="s">
        <v>429</v>
      </c>
      <c r="BA110" s="960"/>
      <c r="BB110" s="960"/>
      <c r="BC110" s="960"/>
      <c r="BD110" s="960"/>
      <c r="BE110" s="960"/>
      <c r="BF110" s="960"/>
      <c r="BG110" s="960"/>
      <c r="BH110" s="960"/>
      <c r="BI110" s="960"/>
      <c r="BJ110" s="960"/>
      <c r="BK110" s="960"/>
      <c r="BL110" s="960"/>
      <c r="BM110" s="960"/>
      <c r="BN110" s="960"/>
      <c r="BO110" s="960"/>
      <c r="BP110" s="961"/>
      <c r="BQ110" s="997">
        <v>62222990</v>
      </c>
      <c r="BR110" s="998"/>
      <c r="BS110" s="998"/>
      <c r="BT110" s="998"/>
      <c r="BU110" s="998"/>
      <c r="BV110" s="998">
        <v>60543024</v>
      </c>
      <c r="BW110" s="998"/>
      <c r="BX110" s="998"/>
      <c r="BY110" s="998"/>
      <c r="BZ110" s="998"/>
      <c r="CA110" s="998">
        <v>58998395</v>
      </c>
      <c r="CB110" s="998"/>
      <c r="CC110" s="998"/>
      <c r="CD110" s="998"/>
      <c r="CE110" s="998"/>
      <c r="CF110" s="1012">
        <v>207.3</v>
      </c>
      <c r="CG110" s="1013"/>
      <c r="CH110" s="1013"/>
      <c r="CI110" s="1013"/>
      <c r="CJ110" s="1013"/>
      <c r="CK110" s="1014" t="s">
        <v>430</v>
      </c>
      <c r="CL110" s="1015"/>
      <c r="CM110" s="994" t="s">
        <v>431</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380</v>
      </c>
      <c r="DH110" s="998"/>
      <c r="DI110" s="998"/>
      <c r="DJ110" s="998"/>
      <c r="DK110" s="998"/>
      <c r="DL110" s="998" t="s">
        <v>139</v>
      </c>
      <c r="DM110" s="998"/>
      <c r="DN110" s="998"/>
      <c r="DO110" s="998"/>
      <c r="DP110" s="998"/>
      <c r="DQ110" s="998" t="s">
        <v>380</v>
      </c>
      <c r="DR110" s="998"/>
      <c r="DS110" s="998"/>
      <c r="DT110" s="998"/>
      <c r="DU110" s="998"/>
      <c r="DV110" s="999" t="s">
        <v>432</v>
      </c>
      <c r="DW110" s="999"/>
      <c r="DX110" s="999"/>
      <c r="DY110" s="999"/>
      <c r="DZ110" s="1000"/>
    </row>
    <row r="111" spans="1:131" s="226" customFormat="1" ht="26.25" customHeight="1">
      <c r="A111" s="1001" t="s">
        <v>433</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432</v>
      </c>
      <c r="AB111" s="1005"/>
      <c r="AC111" s="1005"/>
      <c r="AD111" s="1005"/>
      <c r="AE111" s="1006"/>
      <c r="AF111" s="1007" t="s">
        <v>139</v>
      </c>
      <c r="AG111" s="1005"/>
      <c r="AH111" s="1005"/>
      <c r="AI111" s="1005"/>
      <c r="AJ111" s="1006"/>
      <c r="AK111" s="1007" t="s">
        <v>432</v>
      </c>
      <c r="AL111" s="1005"/>
      <c r="AM111" s="1005"/>
      <c r="AN111" s="1005"/>
      <c r="AO111" s="1006"/>
      <c r="AP111" s="1008" t="s">
        <v>380</v>
      </c>
      <c r="AQ111" s="1009"/>
      <c r="AR111" s="1009"/>
      <c r="AS111" s="1009"/>
      <c r="AT111" s="1010"/>
      <c r="AU111" s="971"/>
      <c r="AV111" s="972"/>
      <c r="AW111" s="972"/>
      <c r="AX111" s="972"/>
      <c r="AY111" s="972"/>
      <c r="AZ111" s="1020" t="s">
        <v>434</v>
      </c>
      <c r="BA111" s="1021"/>
      <c r="BB111" s="1021"/>
      <c r="BC111" s="1021"/>
      <c r="BD111" s="1021"/>
      <c r="BE111" s="1021"/>
      <c r="BF111" s="1021"/>
      <c r="BG111" s="1021"/>
      <c r="BH111" s="1021"/>
      <c r="BI111" s="1021"/>
      <c r="BJ111" s="1021"/>
      <c r="BK111" s="1021"/>
      <c r="BL111" s="1021"/>
      <c r="BM111" s="1021"/>
      <c r="BN111" s="1021"/>
      <c r="BO111" s="1021"/>
      <c r="BP111" s="1022"/>
      <c r="BQ111" s="990" t="s">
        <v>435</v>
      </c>
      <c r="BR111" s="991"/>
      <c r="BS111" s="991"/>
      <c r="BT111" s="991"/>
      <c r="BU111" s="991"/>
      <c r="BV111" s="991" t="s">
        <v>432</v>
      </c>
      <c r="BW111" s="991"/>
      <c r="BX111" s="991"/>
      <c r="BY111" s="991"/>
      <c r="BZ111" s="991"/>
      <c r="CA111" s="991" t="s">
        <v>432</v>
      </c>
      <c r="CB111" s="991"/>
      <c r="CC111" s="991"/>
      <c r="CD111" s="991"/>
      <c r="CE111" s="991"/>
      <c r="CF111" s="985" t="s">
        <v>139</v>
      </c>
      <c r="CG111" s="986"/>
      <c r="CH111" s="986"/>
      <c r="CI111" s="986"/>
      <c r="CJ111" s="986"/>
      <c r="CK111" s="1016"/>
      <c r="CL111" s="1017"/>
      <c r="CM111" s="987" t="s">
        <v>436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139</v>
      </c>
      <c r="DH111" s="991"/>
      <c r="DI111" s="991"/>
      <c r="DJ111" s="991"/>
      <c r="DK111" s="991"/>
      <c r="DL111" s="991" t="s">
        <v>139</v>
      </c>
      <c r="DM111" s="991"/>
      <c r="DN111" s="991"/>
      <c r="DO111" s="991"/>
      <c r="DP111" s="991"/>
      <c r="DQ111" s="991" t="s">
        <v>432</v>
      </c>
      <c r="DR111" s="991"/>
      <c r="DS111" s="991"/>
      <c r="DT111" s="991"/>
      <c r="DU111" s="991"/>
      <c r="DV111" s="992" t="s">
        <v>435</v>
      </c>
      <c r="DW111" s="992"/>
      <c r="DX111" s="992"/>
      <c r="DY111" s="992"/>
      <c r="DZ111" s="993"/>
    </row>
    <row r="112" spans="1:131" s="226" customFormat="1" ht="26.25" customHeight="1">
      <c r="A112" s="1023" t="s">
        <v>437</v>
      </c>
      <c r="B112" s="1024"/>
      <c r="C112" s="1021" t="s">
        <v>438</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380</v>
      </c>
      <c r="AB112" s="1030"/>
      <c r="AC112" s="1030"/>
      <c r="AD112" s="1030"/>
      <c r="AE112" s="1031"/>
      <c r="AF112" s="1032" t="s">
        <v>439</v>
      </c>
      <c r="AG112" s="1030"/>
      <c r="AH112" s="1030"/>
      <c r="AI112" s="1030"/>
      <c r="AJ112" s="1031"/>
      <c r="AK112" s="1032" t="s">
        <v>380</v>
      </c>
      <c r="AL112" s="1030"/>
      <c r="AM112" s="1030"/>
      <c r="AN112" s="1030"/>
      <c r="AO112" s="1031"/>
      <c r="AP112" s="1033" t="s">
        <v>380</v>
      </c>
      <c r="AQ112" s="1034"/>
      <c r="AR112" s="1034"/>
      <c r="AS112" s="1034"/>
      <c r="AT112" s="1035"/>
      <c r="AU112" s="971"/>
      <c r="AV112" s="972"/>
      <c r="AW112" s="972"/>
      <c r="AX112" s="972"/>
      <c r="AY112" s="972"/>
      <c r="AZ112" s="1020" t="s">
        <v>440</v>
      </c>
      <c r="BA112" s="1021"/>
      <c r="BB112" s="1021"/>
      <c r="BC112" s="1021"/>
      <c r="BD112" s="1021"/>
      <c r="BE112" s="1021"/>
      <c r="BF112" s="1021"/>
      <c r="BG112" s="1021"/>
      <c r="BH112" s="1021"/>
      <c r="BI112" s="1021"/>
      <c r="BJ112" s="1021"/>
      <c r="BK112" s="1021"/>
      <c r="BL112" s="1021"/>
      <c r="BM112" s="1021"/>
      <c r="BN112" s="1021"/>
      <c r="BO112" s="1021"/>
      <c r="BP112" s="1022"/>
      <c r="BQ112" s="990">
        <v>7224732</v>
      </c>
      <c r="BR112" s="991"/>
      <c r="BS112" s="991"/>
      <c r="BT112" s="991"/>
      <c r="BU112" s="991"/>
      <c r="BV112" s="991">
        <v>7049132</v>
      </c>
      <c r="BW112" s="991"/>
      <c r="BX112" s="991"/>
      <c r="BY112" s="991"/>
      <c r="BZ112" s="991"/>
      <c r="CA112" s="991">
        <v>7036412</v>
      </c>
      <c r="CB112" s="991"/>
      <c r="CC112" s="991"/>
      <c r="CD112" s="991"/>
      <c r="CE112" s="991"/>
      <c r="CF112" s="985">
        <v>24.7</v>
      </c>
      <c r="CG112" s="986"/>
      <c r="CH112" s="986"/>
      <c r="CI112" s="986"/>
      <c r="CJ112" s="986"/>
      <c r="CK112" s="1016"/>
      <c r="CL112" s="1017"/>
      <c r="CM112" s="987" t="s">
        <v>441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139</v>
      </c>
      <c r="DH112" s="991"/>
      <c r="DI112" s="991"/>
      <c r="DJ112" s="991"/>
      <c r="DK112" s="991"/>
      <c r="DL112" s="991" t="s">
        <v>380</v>
      </c>
      <c r="DM112" s="991"/>
      <c r="DN112" s="991"/>
      <c r="DO112" s="991"/>
      <c r="DP112" s="991"/>
      <c r="DQ112" s="991" t="s">
        <v>139</v>
      </c>
      <c r="DR112" s="991"/>
      <c r="DS112" s="991"/>
      <c r="DT112" s="991"/>
      <c r="DU112" s="991"/>
      <c r="DV112" s="992" t="s">
        <v>439</v>
      </c>
      <c r="DW112" s="992"/>
      <c r="DX112" s="992"/>
      <c r="DY112" s="992"/>
      <c r="DZ112" s="993"/>
    </row>
    <row r="113" spans="1:130" s="226" customFormat="1" ht="26.25" customHeight="1">
      <c r="A113" s="1025"/>
      <c r="B113" s="1026"/>
      <c r="C113" s="1021" t="s">
        <v>442</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804875</v>
      </c>
      <c r="AB113" s="1005"/>
      <c r="AC113" s="1005"/>
      <c r="AD113" s="1005"/>
      <c r="AE113" s="1006"/>
      <c r="AF113" s="1007">
        <v>779991</v>
      </c>
      <c r="AG113" s="1005"/>
      <c r="AH113" s="1005"/>
      <c r="AI113" s="1005"/>
      <c r="AJ113" s="1006"/>
      <c r="AK113" s="1007">
        <v>738117</v>
      </c>
      <c r="AL113" s="1005"/>
      <c r="AM113" s="1005"/>
      <c r="AN113" s="1005"/>
      <c r="AO113" s="1006"/>
      <c r="AP113" s="1008">
        <v>2.6</v>
      </c>
      <c r="AQ113" s="1009"/>
      <c r="AR113" s="1009"/>
      <c r="AS113" s="1009"/>
      <c r="AT113" s="1010"/>
      <c r="AU113" s="971"/>
      <c r="AV113" s="972"/>
      <c r="AW113" s="972"/>
      <c r="AX113" s="972"/>
      <c r="AY113" s="972"/>
      <c r="AZ113" s="1020" t="s">
        <v>443</v>
      </c>
      <c r="BA113" s="1021"/>
      <c r="BB113" s="1021"/>
      <c r="BC113" s="1021"/>
      <c r="BD113" s="1021"/>
      <c r="BE113" s="1021"/>
      <c r="BF113" s="1021"/>
      <c r="BG113" s="1021"/>
      <c r="BH113" s="1021"/>
      <c r="BI113" s="1021"/>
      <c r="BJ113" s="1021"/>
      <c r="BK113" s="1021"/>
      <c r="BL113" s="1021"/>
      <c r="BM113" s="1021"/>
      <c r="BN113" s="1021"/>
      <c r="BO113" s="1021"/>
      <c r="BP113" s="1022"/>
      <c r="BQ113" s="990">
        <v>86215</v>
      </c>
      <c r="BR113" s="991"/>
      <c r="BS113" s="991"/>
      <c r="BT113" s="991"/>
      <c r="BU113" s="991"/>
      <c r="BV113" s="991">
        <v>30305</v>
      </c>
      <c r="BW113" s="991"/>
      <c r="BX113" s="991"/>
      <c r="BY113" s="991"/>
      <c r="BZ113" s="991"/>
      <c r="CA113" s="991" t="s">
        <v>432</v>
      </c>
      <c r="CB113" s="991"/>
      <c r="CC113" s="991"/>
      <c r="CD113" s="991"/>
      <c r="CE113" s="991"/>
      <c r="CF113" s="985" t="s">
        <v>380</v>
      </c>
      <c r="CG113" s="986"/>
      <c r="CH113" s="986"/>
      <c r="CI113" s="986"/>
      <c r="CJ113" s="986"/>
      <c r="CK113" s="1016"/>
      <c r="CL113" s="1017"/>
      <c r="CM113" s="987" t="s">
        <v>444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435</v>
      </c>
      <c r="DH113" s="1030"/>
      <c r="DI113" s="1030"/>
      <c r="DJ113" s="1030"/>
      <c r="DK113" s="1031"/>
      <c r="DL113" s="1032" t="s">
        <v>432</v>
      </c>
      <c r="DM113" s="1030"/>
      <c r="DN113" s="1030"/>
      <c r="DO113" s="1030"/>
      <c r="DP113" s="1031"/>
      <c r="DQ113" s="1032" t="s">
        <v>435</v>
      </c>
      <c r="DR113" s="1030"/>
      <c r="DS113" s="1030"/>
      <c r="DT113" s="1030"/>
      <c r="DU113" s="1031"/>
      <c r="DV113" s="1033" t="s">
        <v>139</v>
      </c>
      <c r="DW113" s="1034"/>
      <c r="DX113" s="1034"/>
      <c r="DY113" s="1034"/>
      <c r="DZ113" s="1035"/>
    </row>
    <row r="114" spans="1:130" s="226" customFormat="1" ht="26.25" customHeight="1">
      <c r="A114" s="1025"/>
      <c r="B114" s="1026"/>
      <c r="C114" s="1021" t="s">
        <v>445</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82521</v>
      </c>
      <c r="AB114" s="1030"/>
      <c r="AC114" s="1030"/>
      <c r="AD114" s="1030"/>
      <c r="AE114" s="1031"/>
      <c r="AF114" s="1032">
        <v>56997</v>
      </c>
      <c r="AG114" s="1030"/>
      <c r="AH114" s="1030"/>
      <c r="AI114" s="1030"/>
      <c r="AJ114" s="1031"/>
      <c r="AK114" s="1032">
        <v>26491</v>
      </c>
      <c r="AL114" s="1030"/>
      <c r="AM114" s="1030"/>
      <c r="AN114" s="1030"/>
      <c r="AO114" s="1031"/>
      <c r="AP114" s="1033">
        <v>0.1</v>
      </c>
      <c r="AQ114" s="1034"/>
      <c r="AR114" s="1034"/>
      <c r="AS114" s="1034"/>
      <c r="AT114" s="1035"/>
      <c r="AU114" s="971"/>
      <c r="AV114" s="972"/>
      <c r="AW114" s="972"/>
      <c r="AX114" s="972"/>
      <c r="AY114" s="972"/>
      <c r="AZ114" s="1020" t="s">
        <v>446</v>
      </c>
      <c r="BA114" s="1021"/>
      <c r="BB114" s="1021"/>
      <c r="BC114" s="1021"/>
      <c r="BD114" s="1021"/>
      <c r="BE114" s="1021"/>
      <c r="BF114" s="1021"/>
      <c r="BG114" s="1021"/>
      <c r="BH114" s="1021"/>
      <c r="BI114" s="1021"/>
      <c r="BJ114" s="1021"/>
      <c r="BK114" s="1021"/>
      <c r="BL114" s="1021"/>
      <c r="BM114" s="1021"/>
      <c r="BN114" s="1021"/>
      <c r="BO114" s="1021"/>
      <c r="BP114" s="1022"/>
      <c r="BQ114" s="990">
        <v>7477685</v>
      </c>
      <c r="BR114" s="991"/>
      <c r="BS114" s="991"/>
      <c r="BT114" s="991"/>
      <c r="BU114" s="991"/>
      <c r="BV114" s="991">
        <v>7303558</v>
      </c>
      <c r="BW114" s="991"/>
      <c r="BX114" s="991"/>
      <c r="BY114" s="991"/>
      <c r="BZ114" s="991"/>
      <c r="CA114" s="991">
        <v>6844066</v>
      </c>
      <c r="CB114" s="991"/>
      <c r="CC114" s="991"/>
      <c r="CD114" s="991"/>
      <c r="CE114" s="991"/>
      <c r="CF114" s="985">
        <v>24</v>
      </c>
      <c r="CG114" s="986"/>
      <c r="CH114" s="986"/>
      <c r="CI114" s="986"/>
      <c r="CJ114" s="986"/>
      <c r="CK114" s="1016"/>
      <c r="CL114" s="1017"/>
      <c r="CM114" s="987" t="s">
        <v>447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139</v>
      </c>
      <c r="DH114" s="1030"/>
      <c r="DI114" s="1030"/>
      <c r="DJ114" s="1030"/>
      <c r="DK114" s="1031"/>
      <c r="DL114" s="1032" t="s">
        <v>139</v>
      </c>
      <c r="DM114" s="1030"/>
      <c r="DN114" s="1030"/>
      <c r="DO114" s="1030"/>
      <c r="DP114" s="1031"/>
      <c r="DQ114" s="1032" t="s">
        <v>435</v>
      </c>
      <c r="DR114" s="1030"/>
      <c r="DS114" s="1030"/>
      <c r="DT114" s="1030"/>
      <c r="DU114" s="1031"/>
      <c r="DV114" s="1033" t="s">
        <v>432</v>
      </c>
      <c r="DW114" s="1034"/>
      <c r="DX114" s="1034"/>
      <c r="DY114" s="1034"/>
      <c r="DZ114" s="1035"/>
    </row>
    <row r="115" spans="1:130" s="226" customFormat="1" ht="26.25" customHeight="1">
      <c r="A115" s="1025"/>
      <c r="B115" s="1026"/>
      <c r="C115" s="1021" t="s">
        <v>448</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3860</v>
      </c>
      <c r="AB115" s="1005"/>
      <c r="AC115" s="1005"/>
      <c r="AD115" s="1005"/>
      <c r="AE115" s="1006"/>
      <c r="AF115" s="1007">
        <v>4058</v>
      </c>
      <c r="AG115" s="1005"/>
      <c r="AH115" s="1005"/>
      <c r="AI115" s="1005"/>
      <c r="AJ115" s="1006"/>
      <c r="AK115" s="1007">
        <v>3467</v>
      </c>
      <c r="AL115" s="1005"/>
      <c r="AM115" s="1005"/>
      <c r="AN115" s="1005"/>
      <c r="AO115" s="1006"/>
      <c r="AP115" s="1008">
        <v>0</v>
      </c>
      <c r="AQ115" s="1009"/>
      <c r="AR115" s="1009"/>
      <c r="AS115" s="1009"/>
      <c r="AT115" s="1010"/>
      <c r="AU115" s="971"/>
      <c r="AV115" s="972"/>
      <c r="AW115" s="972"/>
      <c r="AX115" s="972"/>
      <c r="AY115" s="972"/>
      <c r="AZ115" s="1020" t="s">
        <v>449</v>
      </c>
      <c r="BA115" s="1021"/>
      <c r="BB115" s="1021"/>
      <c r="BC115" s="1021"/>
      <c r="BD115" s="1021"/>
      <c r="BE115" s="1021"/>
      <c r="BF115" s="1021"/>
      <c r="BG115" s="1021"/>
      <c r="BH115" s="1021"/>
      <c r="BI115" s="1021"/>
      <c r="BJ115" s="1021"/>
      <c r="BK115" s="1021"/>
      <c r="BL115" s="1021"/>
      <c r="BM115" s="1021"/>
      <c r="BN115" s="1021"/>
      <c r="BO115" s="1021"/>
      <c r="BP115" s="1022"/>
      <c r="BQ115" s="990">
        <v>631389</v>
      </c>
      <c r="BR115" s="991"/>
      <c r="BS115" s="991"/>
      <c r="BT115" s="991"/>
      <c r="BU115" s="991"/>
      <c r="BV115" s="991">
        <v>225184</v>
      </c>
      <c r="BW115" s="991"/>
      <c r="BX115" s="991"/>
      <c r="BY115" s="991"/>
      <c r="BZ115" s="991"/>
      <c r="CA115" s="991">
        <v>288920</v>
      </c>
      <c r="CB115" s="991"/>
      <c r="CC115" s="991"/>
      <c r="CD115" s="991"/>
      <c r="CE115" s="991"/>
      <c r="CF115" s="985">
        <v>1</v>
      </c>
      <c r="CG115" s="986"/>
      <c r="CH115" s="986"/>
      <c r="CI115" s="986"/>
      <c r="CJ115" s="986"/>
      <c r="CK115" s="1016"/>
      <c r="CL115" s="1017"/>
      <c r="CM115" s="1020" t="s">
        <v>450</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380</v>
      </c>
      <c r="DH115" s="1030"/>
      <c r="DI115" s="1030"/>
      <c r="DJ115" s="1030"/>
      <c r="DK115" s="1031"/>
      <c r="DL115" s="1032" t="s">
        <v>432</v>
      </c>
      <c r="DM115" s="1030"/>
      <c r="DN115" s="1030"/>
      <c r="DO115" s="1030"/>
      <c r="DP115" s="1031"/>
      <c r="DQ115" s="1032" t="s">
        <v>432</v>
      </c>
      <c r="DR115" s="1030"/>
      <c r="DS115" s="1030"/>
      <c r="DT115" s="1030"/>
      <c r="DU115" s="1031"/>
      <c r="DV115" s="1033" t="s">
        <v>432</v>
      </c>
      <c r="DW115" s="1034"/>
      <c r="DX115" s="1034"/>
      <c r="DY115" s="1034"/>
      <c r="DZ115" s="1035"/>
    </row>
    <row r="116" spans="1:130" s="226" customFormat="1" ht="26.25" customHeight="1">
      <c r="A116" s="1027"/>
      <c r="B116" s="1028"/>
      <c r="C116" s="1036" t="s">
        <v>451</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435</v>
      </c>
      <c r="AB116" s="1030"/>
      <c r="AC116" s="1030"/>
      <c r="AD116" s="1030"/>
      <c r="AE116" s="1031"/>
      <c r="AF116" s="1032" t="s">
        <v>139</v>
      </c>
      <c r="AG116" s="1030"/>
      <c r="AH116" s="1030"/>
      <c r="AI116" s="1030"/>
      <c r="AJ116" s="1031"/>
      <c r="AK116" s="1032" t="s">
        <v>435</v>
      </c>
      <c r="AL116" s="1030"/>
      <c r="AM116" s="1030"/>
      <c r="AN116" s="1030"/>
      <c r="AO116" s="1031"/>
      <c r="AP116" s="1033" t="s">
        <v>139</v>
      </c>
      <c r="AQ116" s="1034"/>
      <c r="AR116" s="1034"/>
      <c r="AS116" s="1034"/>
      <c r="AT116" s="1035"/>
      <c r="AU116" s="971"/>
      <c r="AV116" s="972"/>
      <c r="AW116" s="972"/>
      <c r="AX116" s="972"/>
      <c r="AY116" s="972"/>
      <c r="AZ116" s="1038" t="s">
        <v>452</v>
      </c>
      <c r="BA116" s="1039"/>
      <c r="BB116" s="1039"/>
      <c r="BC116" s="1039"/>
      <c r="BD116" s="1039"/>
      <c r="BE116" s="1039"/>
      <c r="BF116" s="1039"/>
      <c r="BG116" s="1039"/>
      <c r="BH116" s="1039"/>
      <c r="BI116" s="1039"/>
      <c r="BJ116" s="1039"/>
      <c r="BK116" s="1039"/>
      <c r="BL116" s="1039"/>
      <c r="BM116" s="1039"/>
      <c r="BN116" s="1039"/>
      <c r="BO116" s="1039"/>
      <c r="BP116" s="1040"/>
      <c r="BQ116" s="990" t="s">
        <v>139</v>
      </c>
      <c r="BR116" s="991"/>
      <c r="BS116" s="991"/>
      <c r="BT116" s="991"/>
      <c r="BU116" s="991"/>
      <c r="BV116" s="991" t="s">
        <v>432</v>
      </c>
      <c r="BW116" s="991"/>
      <c r="BX116" s="991"/>
      <c r="BY116" s="991"/>
      <c r="BZ116" s="991"/>
      <c r="CA116" s="991" t="s">
        <v>432</v>
      </c>
      <c r="CB116" s="991"/>
      <c r="CC116" s="991"/>
      <c r="CD116" s="991"/>
      <c r="CE116" s="991"/>
      <c r="CF116" s="985" t="s">
        <v>139</v>
      </c>
      <c r="CG116" s="986"/>
      <c r="CH116" s="986"/>
      <c r="CI116" s="986"/>
      <c r="CJ116" s="986"/>
      <c r="CK116" s="1016"/>
      <c r="CL116" s="1017"/>
      <c r="CM116" s="987" t="s">
        <v>453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435</v>
      </c>
      <c r="DH116" s="1030"/>
      <c r="DI116" s="1030"/>
      <c r="DJ116" s="1030"/>
      <c r="DK116" s="1031"/>
      <c r="DL116" s="1032" t="s">
        <v>432</v>
      </c>
      <c r="DM116" s="1030"/>
      <c r="DN116" s="1030"/>
      <c r="DO116" s="1030"/>
      <c r="DP116" s="1031"/>
      <c r="DQ116" s="1032" t="s">
        <v>435</v>
      </c>
      <c r="DR116" s="1030"/>
      <c r="DS116" s="1030"/>
      <c r="DT116" s="1030"/>
      <c r="DU116" s="1031"/>
      <c r="DV116" s="1033" t="s">
        <v>432</v>
      </c>
      <c r="DW116" s="1034"/>
      <c r="DX116" s="1034"/>
      <c r="DY116" s="1034"/>
      <c r="DZ116" s="1035"/>
    </row>
    <row r="117" spans="1:130" s="226" customFormat="1" ht="26.25" customHeight="1">
      <c r="A117" s="975" t="s">
        <v>180</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454</v>
      </c>
      <c r="Z117" s="957"/>
      <c r="AA117" s="1047">
        <v>8686761</v>
      </c>
      <c r="AB117" s="1048"/>
      <c r="AC117" s="1048"/>
      <c r="AD117" s="1048"/>
      <c r="AE117" s="1049"/>
      <c r="AF117" s="1050">
        <v>8456707</v>
      </c>
      <c r="AG117" s="1048"/>
      <c r="AH117" s="1048"/>
      <c r="AI117" s="1048"/>
      <c r="AJ117" s="1049"/>
      <c r="AK117" s="1050">
        <v>8146081</v>
      </c>
      <c r="AL117" s="1048"/>
      <c r="AM117" s="1048"/>
      <c r="AN117" s="1048"/>
      <c r="AO117" s="1049"/>
      <c r="AP117" s="1051"/>
      <c r="AQ117" s="1052"/>
      <c r="AR117" s="1052"/>
      <c r="AS117" s="1052"/>
      <c r="AT117" s="1053"/>
      <c r="AU117" s="971"/>
      <c r="AV117" s="972"/>
      <c r="AW117" s="972"/>
      <c r="AX117" s="972"/>
      <c r="AY117" s="972"/>
      <c r="AZ117" s="1038" t="s">
        <v>455</v>
      </c>
      <c r="BA117" s="1039"/>
      <c r="BB117" s="1039"/>
      <c r="BC117" s="1039"/>
      <c r="BD117" s="1039"/>
      <c r="BE117" s="1039"/>
      <c r="BF117" s="1039"/>
      <c r="BG117" s="1039"/>
      <c r="BH117" s="1039"/>
      <c r="BI117" s="1039"/>
      <c r="BJ117" s="1039"/>
      <c r="BK117" s="1039"/>
      <c r="BL117" s="1039"/>
      <c r="BM117" s="1039"/>
      <c r="BN117" s="1039"/>
      <c r="BO117" s="1039"/>
      <c r="BP117" s="1040"/>
      <c r="BQ117" s="990" t="s">
        <v>380</v>
      </c>
      <c r="BR117" s="991"/>
      <c r="BS117" s="991"/>
      <c r="BT117" s="991"/>
      <c r="BU117" s="991"/>
      <c r="BV117" s="991" t="s">
        <v>139</v>
      </c>
      <c r="BW117" s="991"/>
      <c r="BX117" s="991"/>
      <c r="BY117" s="991"/>
      <c r="BZ117" s="991"/>
      <c r="CA117" s="991" t="s">
        <v>380</v>
      </c>
      <c r="CB117" s="991"/>
      <c r="CC117" s="991"/>
      <c r="CD117" s="991"/>
      <c r="CE117" s="991"/>
      <c r="CF117" s="985" t="s">
        <v>380</v>
      </c>
      <c r="CG117" s="986"/>
      <c r="CH117" s="986"/>
      <c r="CI117" s="986"/>
      <c r="CJ117" s="986"/>
      <c r="CK117" s="1016"/>
      <c r="CL117" s="1017"/>
      <c r="CM117" s="987" t="s">
        <v>456</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380</v>
      </c>
      <c r="DH117" s="1030"/>
      <c r="DI117" s="1030"/>
      <c r="DJ117" s="1030"/>
      <c r="DK117" s="1031"/>
      <c r="DL117" s="1032" t="s">
        <v>380</v>
      </c>
      <c r="DM117" s="1030"/>
      <c r="DN117" s="1030"/>
      <c r="DO117" s="1030"/>
      <c r="DP117" s="1031"/>
      <c r="DQ117" s="1032" t="s">
        <v>380</v>
      </c>
      <c r="DR117" s="1030"/>
      <c r="DS117" s="1030"/>
      <c r="DT117" s="1030"/>
      <c r="DU117" s="1031"/>
      <c r="DV117" s="1033" t="s">
        <v>380</v>
      </c>
      <c r="DW117" s="1034"/>
      <c r="DX117" s="1034"/>
      <c r="DY117" s="1034"/>
      <c r="DZ117" s="1035"/>
    </row>
    <row r="118" spans="1:130" s="226" customFormat="1" ht="26.25" customHeight="1">
      <c r="A118" s="975" t="s">
        <v>427</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425</v>
      </c>
      <c r="AB118" s="956"/>
      <c r="AC118" s="956"/>
      <c r="AD118" s="956"/>
      <c r="AE118" s="957"/>
      <c r="AF118" s="955" t="s">
        <v>298</v>
      </c>
      <c r="AG118" s="956"/>
      <c r="AH118" s="956"/>
      <c r="AI118" s="956"/>
      <c r="AJ118" s="957"/>
      <c r="AK118" s="955" t="s">
        <v>297</v>
      </c>
      <c r="AL118" s="956"/>
      <c r="AM118" s="956"/>
      <c r="AN118" s="956"/>
      <c r="AO118" s="957"/>
      <c r="AP118" s="1042" t="s">
        <v>426</v>
      </c>
      <c r="AQ118" s="1043"/>
      <c r="AR118" s="1043"/>
      <c r="AS118" s="1043"/>
      <c r="AT118" s="1044"/>
      <c r="AU118" s="971"/>
      <c r="AV118" s="972"/>
      <c r="AW118" s="972"/>
      <c r="AX118" s="972"/>
      <c r="AY118" s="972"/>
      <c r="AZ118" s="1045" t="s">
        <v>457</v>
      </c>
      <c r="BA118" s="1036"/>
      <c r="BB118" s="1036"/>
      <c r="BC118" s="1036"/>
      <c r="BD118" s="1036"/>
      <c r="BE118" s="1036"/>
      <c r="BF118" s="1036"/>
      <c r="BG118" s="1036"/>
      <c r="BH118" s="1036"/>
      <c r="BI118" s="1036"/>
      <c r="BJ118" s="1036"/>
      <c r="BK118" s="1036"/>
      <c r="BL118" s="1036"/>
      <c r="BM118" s="1036"/>
      <c r="BN118" s="1036"/>
      <c r="BO118" s="1036"/>
      <c r="BP118" s="1037"/>
      <c r="BQ118" s="1068" t="s">
        <v>139</v>
      </c>
      <c r="BR118" s="1069"/>
      <c r="BS118" s="1069"/>
      <c r="BT118" s="1069"/>
      <c r="BU118" s="1069"/>
      <c r="BV118" s="1069" t="s">
        <v>139</v>
      </c>
      <c r="BW118" s="1069"/>
      <c r="BX118" s="1069"/>
      <c r="BY118" s="1069"/>
      <c r="BZ118" s="1069"/>
      <c r="CA118" s="1069" t="s">
        <v>139</v>
      </c>
      <c r="CB118" s="1069"/>
      <c r="CC118" s="1069"/>
      <c r="CD118" s="1069"/>
      <c r="CE118" s="1069"/>
      <c r="CF118" s="985" t="s">
        <v>380</v>
      </c>
      <c r="CG118" s="986"/>
      <c r="CH118" s="986"/>
      <c r="CI118" s="986"/>
      <c r="CJ118" s="986"/>
      <c r="CK118" s="1016"/>
      <c r="CL118" s="1017"/>
      <c r="CM118" s="987" t="s">
        <v>458</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139</v>
      </c>
      <c r="DH118" s="1030"/>
      <c r="DI118" s="1030"/>
      <c r="DJ118" s="1030"/>
      <c r="DK118" s="1031"/>
      <c r="DL118" s="1032" t="s">
        <v>139</v>
      </c>
      <c r="DM118" s="1030"/>
      <c r="DN118" s="1030"/>
      <c r="DO118" s="1030"/>
      <c r="DP118" s="1031"/>
      <c r="DQ118" s="1032" t="s">
        <v>139</v>
      </c>
      <c r="DR118" s="1030"/>
      <c r="DS118" s="1030"/>
      <c r="DT118" s="1030"/>
      <c r="DU118" s="1031"/>
      <c r="DV118" s="1033" t="s">
        <v>139</v>
      </c>
      <c r="DW118" s="1034"/>
      <c r="DX118" s="1034"/>
      <c r="DY118" s="1034"/>
      <c r="DZ118" s="1035"/>
    </row>
    <row r="119" spans="1:130" s="226" customFormat="1" ht="26.25" customHeight="1">
      <c r="A119" s="1129" t="s">
        <v>430</v>
      </c>
      <c r="B119" s="1015"/>
      <c r="C119" s="994" t="s">
        <v>431</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139</v>
      </c>
      <c r="AB119" s="963"/>
      <c r="AC119" s="963"/>
      <c r="AD119" s="963"/>
      <c r="AE119" s="964"/>
      <c r="AF119" s="965" t="s">
        <v>139</v>
      </c>
      <c r="AG119" s="963"/>
      <c r="AH119" s="963"/>
      <c r="AI119" s="963"/>
      <c r="AJ119" s="964"/>
      <c r="AK119" s="965" t="s">
        <v>139</v>
      </c>
      <c r="AL119" s="963"/>
      <c r="AM119" s="963"/>
      <c r="AN119" s="963"/>
      <c r="AO119" s="964"/>
      <c r="AP119" s="966" t="s">
        <v>139</v>
      </c>
      <c r="AQ119" s="967"/>
      <c r="AR119" s="967"/>
      <c r="AS119" s="967"/>
      <c r="AT119" s="968"/>
      <c r="AU119" s="973"/>
      <c r="AV119" s="974"/>
      <c r="AW119" s="974"/>
      <c r="AX119" s="974"/>
      <c r="AY119" s="974"/>
      <c r="AZ119" s="257" t="s">
        <v>180</v>
      </c>
      <c r="BA119" s="257"/>
      <c r="BB119" s="257"/>
      <c r="BC119" s="257"/>
      <c r="BD119" s="257"/>
      <c r="BE119" s="257"/>
      <c r="BF119" s="257"/>
      <c r="BG119" s="257"/>
      <c r="BH119" s="257"/>
      <c r="BI119" s="257"/>
      <c r="BJ119" s="257"/>
      <c r="BK119" s="257"/>
      <c r="BL119" s="257"/>
      <c r="BM119" s="257"/>
      <c r="BN119" s="257"/>
      <c r="BO119" s="1046" t="s">
        <v>459</v>
      </c>
      <c r="BP119" s="1077"/>
      <c r="BQ119" s="1068">
        <v>77643011</v>
      </c>
      <c r="BR119" s="1069"/>
      <c r="BS119" s="1069"/>
      <c r="BT119" s="1069"/>
      <c r="BU119" s="1069"/>
      <c r="BV119" s="1069">
        <v>75151203</v>
      </c>
      <c r="BW119" s="1069"/>
      <c r="BX119" s="1069"/>
      <c r="BY119" s="1069"/>
      <c r="BZ119" s="1069"/>
      <c r="CA119" s="1069">
        <v>73167793</v>
      </c>
      <c r="CB119" s="1069"/>
      <c r="CC119" s="1069"/>
      <c r="CD119" s="1069"/>
      <c r="CE119" s="1069"/>
      <c r="CF119" s="1070"/>
      <c r="CG119" s="1071"/>
      <c r="CH119" s="1071"/>
      <c r="CI119" s="1071"/>
      <c r="CJ119" s="1072"/>
      <c r="CK119" s="1018"/>
      <c r="CL119" s="1019"/>
      <c r="CM119" s="1073" t="s">
        <v>460</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461</v>
      </c>
      <c r="DH119" s="1055"/>
      <c r="DI119" s="1055"/>
      <c r="DJ119" s="1055"/>
      <c r="DK119" s="1056"/>
      <c r="DL119" s="1054" t="s">
        <v>461</v>
      </c>
      <c r="DM119" s="1055"/>
      <c r="DN119" s="1055"/>
      <c r="DO119" s="1055"/>
      <c r="DP119" s="1056"/>
      <c r="DQ119" s="1054" t="s">
        <v>462</v>
      </c>
      <c r="DR119" s="1055"/>
      <c r="DS119" s="1055"/>
      <c r="DT119" s="1055"/>
      <c r="DU119" s="1056"/>
      <c r="DV119" s="1057" t="s">
        <v>139</v>
      </c>
      <c r="DW119" s="1058"/>
      <c r="DX119" s="1058"/>
      <c r="DY119" s="1058"/>
      <c r="DZ119" s="1059"/>
    </row>
    <row r="120" spans="1:130" s="226" customFormat="1" ht="26.25" customHeight="1">
      <c r="A120" s="1130"/>
      <c r="B120" s="1017"/>
      <c r="C120" s="987" t="s">
        <v>436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439</v>
      </c>
      <c r="AB120" s="1030"/>
      <c r="AC120" s="1030"/>
      <c r="AD120" s="1030"/>
      <c r="AE120" s="1031"/>
      <c r="AF120" s="1032" t="s">
        <v>439</v>
      </c>
      <c r="AG120" s="1030"/>
      <c r="AH120" s="1030"/>
      <c r="AI120" s="1030"/>
      <c r="AJ120" s="1031"/>
      <c r="AK120" s="1032" t="s">
        <v>439</v>
      </c>
      <c r="AL120" s="1030"/>
      <c r="AM120" s="1030"/>
      <c r="AN120" s="1030"/>
      <c r="AO120" s="1031"/>
      <c r="AP120" s="1033" t="s">
        <v>439</v>
      </c>
      <c r="AQ120" s="1034"/>
      <c r="AR120" s="1034"/>
      <c r="AS120" s="1034"/>
      <c r="AT120" s="1035"/>
      <c r="AU120" s="1060" t="s">
        <v>463</v>
      </c>
      <c r="AV120" s="1061"/>
      <c r="AW120" s="1061"/>
      <c r="AX120" s="1061"/>
      <c r="AY120" s="1062"/>
      <c r="AZ120" s="1011" t="s">
        <v>464</v>
      </c>
      <c r="BA120" s="960"/>
      <c r="BB120" s="960"/>
      <c r="BC120" s="960"/>
      <c r="BD120" s="960"/>
      <c r="BE120" s="960"/>
      <c r="BF120" s="960"/>
      <c r="BG120" s="960"/>
      <c r="BH120" s="960"/>
      <c r="BI120" s="960"/>
      <c r="BJ120" s="960"/>
      <c r="BK120" s="960"/>
      <c r="BL120" s="960"/>
      <c r="BM120" s="960"/>
      <c r="BN120" s="960"/>
      <c r="BO120" s="960"/>
      <c r="BP120" s="961"/>
      <c r="BQ120" s="997">
        <v>22322446</v>
      </c>
      <c r="BR120" s="998"/>
      <c r="BS120" s="998"/>
      <c r="BT120" s="998"/>
      <c r="BU120" s="998"/>
      <c r="BV120" s="998">
        <v>22747031</v>
      </c>
      <c r="BW120" s="998"/>
      <c r="BX120" s="998"/>
      <c r="BY120" s="998"/>
      <c r="BZ120" s="998"/>
      <c r="CA120" s="998">
        <v>24504767</v>
      </c>
      <c r="CB120" s="998"/>
      <c r="CC120" s="998"/>
      <c r="CD120" s="998"/>
      <c r="CE120" s="998"/>
      <c r="CF120" s="1012">
        <v>86.1</v>
      </c>
      <c r="CG120" s="1013"/>
      <c r="CH120" s="1013"/>
      <c r="CI120" s="1013"/>
      <c r="CJ120" s="1013"/>
      <c r="CK120" s="1078" t="s">
        <v>465</v>
      </c>
      <c r="CL120" s="1079"/>
      <c r="CM120" s="1079"/>
      <c r="CN120" s="1079"/>
      <c r="CO120" s="1080"/>
      <c r="CP120" s="1086" t="s">
        <v>466</v>
      </c>
      <c r="CQ120" s="1087"/>
      <c r="CR120" s="1087"/>
      <c r="CS120" s="1087"/>
      <c r="CT120" s="1087"/>
      <c r="CU120" s="1087"/>
      <c r="CV120" s="1087"/>
      <c r="CW120" s="1087"/>
      <c r="CX120" s="1087"/>
      <c r="CY120" s="1087"/>
      <c r="CZ120" s="1087"/>
      <c r="DA120" s="1087"/>
      <c r="DB120" s="1087"/>
      <c r="DC120" s="1087"/>
      <c r="DD120" s="1087"/>
      <c r="DE120" s="1087"/>
      <c r="DF120" s="1088"/>
      <c r="DG120" s="997">
        <v>5558511</v>
      </c>
      <c r="DH120" s="998"/>
      <c r="DI120" s="998"/>
      <c r="DJ120" s="998"/>
      <c r="DK120" s="998"/>
      <c r="DL120" s="998">
        <v>5594256</v>
      </c>
      <c r="DM120" s="998"/>
      <c r="DN120" s="998"/>
      <c r="DO120" s="998"/>
      <c r="DP120" s="998"/>
      <c r="DQ120" s="998">
        <v>5681655</v>
      </c>
      <c r="DR120" s="998"/>
      <c r="DS120" s="998"/>
      <c r="DT120" s="998"/>
      <c r="DU120" s="998"/>
      <c r="DV120" s="999">
        <v>20</v>
      </c>
      <c r="DW120" s="999"/>
      <c r="DX120" s="999"/>
      <c r="DY120" s="999"/>
      <c r="DZ120" s="1000"/>
    </row>
    <row r="121" spans="1:130" s="226" customFormat="1" ht="26.25" customHeight="1">
      <c r="A121" s="1130"/>
      <c r="B121" s="1017"/>
      <c r="C121" s="1038" t="s">
        <v>467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439</v>
      </c>
      <c r="AB121" s="1030"/>
      <c r="AC121" s="1030"/>
      <c r="AD121" s="1030"/>
      <c r="AE121" s="1031"/>
      <c r="AF121" s="1032" t="s">
        <v>468</v>
      </c>
      <c r="AG121" s="1030"/>
      <c r="AH121" s="1030"/>
      <c r="AI121" s="1030"/>
      <c r="AJ121" s="1031"/>
      <c r="AK121" s="1032" t="s">
        <v>439</v>
      </c>
      <c r="AL121" s="1030"/>
      <c r="AM121" s="1030"/>
      <c r="AN121" s="1030"/>
      <c r="AO121" s="1031"/>
      <c r="AP121" s="1033" t="s">
        <v>139</v>
      </c>
      <c r="AQ121" s="1034"/>
      <c r="AR121" s="1034"/>
      <c r="AS121" s="1034"/>
      <c r="AT121" s="1035"/>
      <c r="AU121" s="1063"/>
      <c r="AV121" s="1064"/>
      <c r="AW121" s="1064"/>
      <c r="AX121" s="1064"/>
      <c r="AY121" s="1065"/>
      <c r="AZ121" s="1020" t="s">
        <v>469</v>
      </c>
      <c r="BA121" s="1021"/>
      <c r="BB121" s="1021"/>
      <c r="BC121" s="1021"/>
      <c r="BD121" s="1021"/>
      <c r="BE121" s="1021"/>
      <c r="BF121" s="1021"/>
      <c r="BG121" s="1021"/>
      <c r="BH121" s="1021"/>
      <c r="BI121" s="1021"/>
      <c r="BJ121" s="1021"/>
      <c r="BK121" s="1021"/>
      <c r="BL121" s="1021"/>
      <c r="BM121" s="1021"/>
      <c r="BN121" s="1021"/>
      <c r="BO121" s="1021"/>
      <c r="BP121" s="1022"/>
      <c r="BQ121" s="990">
        <v>5351965</v>
      </c>
      <c r="BR121" s="991"/>
      <c r="BS121" s="991"/>
      <c r="BT121" s="991"/>
      <c r="BU121" s="991"/>
      <c r="BV121" s="991">
        <v>4045092</v>
      </c>
      <c r="BW121" s="991"/>
      <c r="BX121" s="991"/>
      <c r="BY121" s="991"/>
      <c r="BZ121" s="991"/>
      <c r="CA121" s="991">
        <v>4593890</v>
      </c>
      <c r="CB121" s="991"/>
      <c r="CC121" s="991"/>
      <c r="CD121" s="991"/>
      <c r="CE121" s="991"/>
      <c r="CF121" s="985">
        <v>16.100000000000001</v>
      </c>
      <c r="CG121" s="986"/>
      <c r="CH121" s="986"/>
      <c r="CI121" s="986"/>
      <c r="CJ121" s="986"/>
      <c r="CK121" s="1081"/>
      <c r="CL121" s="1082"/>
      <c r="CM121" s="1082"/>
      <c r="CN121" s="1082"/>
      <c r="CO121" s="1083"/>
      <c r="CP121" s="1091" t="s">
        <v>470</v>
      </c>
      <c r="CQ121" s="1092"/>
      <c r="CR121" s="1092"/>
      <c r="CS121" s="1092"/>
      <c r="CT121" s="1092"/>
      <c r="CU121" s="1092"/>
      <c r="CV121" s="1092"/>
      <c r="CW121" s="1092"/>
      <c r="CX121" s="1092"/>
      <c r="CY121" s="1092"/>
      <c r="CZ121" s="1092"/>
      <c r="DA121" s="1092"/>
      <c r="DB121" s="1092"/>
      <c r="DC121" s="1092"/>
      <c r="DD121" s="1092"/>
      <c r="DE121" s="1092"/>
      <c r="DF121" s="1093"/>
      <c r="DG121" s="990">
        <v>1155548</v>
      </c>
      <c r="DH121" s="991"/>
      <c r="DI121" s="991"/>
      <c r="DJ121" s="991"/>
      <c r="DK121" s="991"/>
      <c r="DL121" s="991">
        <v>1015959</v>
      </c>
      <c r="DM121" s="991"/>
      <c r="DN121" s="991"/>
      <c r="DO121" s="991"/>
      <c r="DP121" s="991"/>
      <c r="DQ121" s="991">
        <v>977889</v>
      </c>
      <c r="DR121" s="991"/>
      <c r="DS121" s="991"/>
      <c r="DT121" s="991"/>
      <c r="DU121" s="991"/>
      <c r="DV121" s="992">
        <v>3.4</v>
      </c>
      <c r="DW121" s="992"/>
      <c r="DX121" s="992"/>
      <c r="DY121" s="992"/>
      <c r="DZ121" s="993"/>
    </row>
    <row r="122" spans="1:130" s="226" customFormat="1" ht="26.25" customHeight="1">
      <c r="A122" s="1130"/>
      <c r="B122" s="1017"/>
      <c r="C122" s="987" t="s">
        <v>447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139</v>
      </c>
      <c r="AB122" s="1030"/>
      <c r="AC122" s="1030"/>
      <c r="AD122" s="1030"/>
      <c r="AE122" s="1031"/>
      <c r="AF122" s="1032" t="s">
        <v>139</v>
      </c>
      <c r="AG122" s="1030"/>
      <c r="AH122" s="1030"/>
      <c r="AI122" s="1030"/>
      <c r="AJ122" s="1031"/>
      <c r="AK122" s="1032" t="s">
        <v>439</v>
      </c>
      <c r="AL122" s="1030"/>
      <c r="AM122" s="1030"/>
      <c r="AN122" s="1030"/>
      <c r="AO122" s="1031"/>
      <c r="AP122" s="1033" t="s">
        <v>439</v>
      </c>
      <c r="AQ122" s="1034"/>
      <c r="AR122" s="1034"/>
      <c r="AS122" s="1034"/>
      <c r="AT122" s="1035"/>
      <c r="AU122" s="1063"/>
      <c r="AV122" s="1064"/>
      <c r="AW122" s="1064"/>
      <c r="AX122" s="1064"/>
      <c r="AY122" s="1065"/>
      <c r="AZ122" s="1045" t="s">
        <v>471</v>
      </c>
      <c r="BA122" s="1036"/>
      <c r="BB122" s="1036"/>
      <c r="BC122" s="1036"/>
      <c r="BD122" s="1036"/>
      <c r="BE122" s="1036"/>
      <c r="BF122" s="1036"/>
      <c r="BG122" s="1036"/>
      <c r="BH122" s="1036"/>
      <c r="BI122" s="1036"/>
      <c r="BJ122" s="1036"/>
      <c r="BK122" s="1036"/>
      <c r="BL122" s="1036"/>
      <c r="BM122" s="1036"/>
      <c r="BN122" s="1036"/>
      <c r="BO122" s="1036"/>
      <c r="BP122" s="1037"/>
      <c r="BQ122" s="1068">
        <v>49745240</v>
      </c>
      <c r="BR122" s="1069"/>
      <c r="BS122" s="1069"/>
      <c r="BT122" s="1069"/>
      <c r="BU122" s="1069"/>
      <c r="BV122" s="1069">
        <v>49326122</v>
      </c>
      <c r="BW122" s="1069"/>
      <c r="BX122" s="1069"/>
      <c r="BY122" s="1069"/>
      <c r="BZ122" s="1069"/>
      <c r="CA122" s="1069">
        <v>48022452</v>
      </c>
      <c r="CB122" s="1069"/>
      <c r="CC122" s="1069"/>
      <c r="CD122" s="1069"/>
      <c r="CE122" s="1069"/>
      <c r="CF122" s="1089">
        <v>168.7</v>
      </c>
      <c r="CG122" s="1090"/>
      <c r="CH122" s="1090"/>
      <c r="CI122" s="1090"/>
      <c r="CJ122" s="1090"/>
      <c r="CK122" s="1081"/>
      <c r="CL122" s="1082"/>
      <c r="CM122" s="1082"/>
      <c r="CN122" s="1082"/>
      <c r="CO122" s="1083"/>
      <c r="CP122" s="1091" t="s">
        <v>472</v>
      </c>
      <c r="CQ122" s="1092"/>
      <c r="CR122" s="1092"/>
      <c r="CS122" s="1092"/>
      <c r="CT122" s="1092"/>
      <c r="CU122" s="1092"/>
      <c r="CV122" s="1092"/>
      <c r="CW122" s="1092"/>
      <c r="CX122" s="1092"/>
      <c r="CY122" s="1092"/>
      <c r="CZ122" s="1092"/>
      <c r="DA122" s="1092"/>
      <c r="DB122" s="1092"/>
      <c r="DC122" s="1092"/>
      <c r="DD122" s="1092"/>
      <c r="DE122" s="1092"/>
      <c r="DF122" s="1093"/>
      <c r="DG122" s="990">
        <v>510673</v>
      </c>
      <c r="DH122" s="991"/>
      <c r="DI122" s="991"/>
      <c r="DJ122" s="991"/>
      <c r="DK122" s="991"/>
      <c r="DL122" s="991">
        <v>438917</v>
      </c>
      <c r="DM122" s="991"/>
      <c r="DN122" s="991"/>
      <c r="DO122" s="991"/>
      <c r="DP122" s="991"/>
      <c r="DQ122" s="991">
        <v>376868</v>
      </c>
      <c r="DR122" s="991"/>
      <c r="DS122" s="991"/>
      <c r="DT122" s="991"/>
      <c r="DU122" s="991"/>
      <c r="DV122" s="992">
        <v>1.3</v>
      </c>
      <c r="DW122" s="992"/>
      <c r="DX122" s="992"/>
      <c r="DY122" s="992"/>
      <c r="DZ122" s="993"/>
    </row>
    <row r="123" spans="1:130" s="226" customFormat="1" ht="26.25" customHeight="1">
      <c r="A123" s="1130"/>
      <c r="B123" s="1017"/>
      <c r="C123" s="987" t="s">
        <v>453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461</v>
      </c>
      <c r="AB123" s="1030"/>
      <c r="AC123" s="1030"/>
      <c r="AD123" s="1030"/>
      <c r="AE123" s="1031"/>
      <c r="AF123" s="1032" t="s">
        <v>139</v>
      </c>
      <c r="AG123" s="1030"/>
      <c r="AH123" s="1030"/>
      <c r="AI123" s="1030"/>
      <c r="AJ123" s="1031"/>
      <c r="AK123" s="1032" t="s">
        <v>439</v>
      </c>
      <c r="AL123" s="1030"/>
      <c r="AM123" s="1030"/>
      <c r="AN123" s="1030"/>
      <c r="AO123" s="1031"/>
      <c r="AP123" s="1033" t="s">
        <v>439</v>
      </c>
      <c r="AQ123" s="1034"/>
      <c r="AR123" s="1034"/>
      <c r="AS123" s="1034"/>
      <c r="AT123" s="1035"/>
      <c r="AU123" s="1066"/>
      <c r="AV123" s="1067"/>
      <c r="AW123" s="1067"/>
      <c r="AX123" s="1067"/>
      <c r="AY123" s="1067"/>
      <c r="AZ123" s="257" t="s">
        <v>180</v>
      </c>
      <c r="BA123" s="257"/>
      <c r="BB123" s="257"/>
      <c r="BC123" s="257"/>
      <c r="BD123" s="257"/>
      <c r="BE123" s="257"/>
      <c r="BF123" s="257"/>
      <c r="BG123" s="257"/>
      <c r="BH123" s="257"/>
      <c r="BI123" s="257"/>
      <c r="BJ123" s="257"/>
      <c r="BK123" s="257"/>
      <c r="BL123" s="257"/>
      <c r="BM123" s="257"/>
      <c r="BN123" s="257"/>
      <c r="BO123" s="1046" t="s">
        <v>473</v>
      </c>
      <c r="BP123" s="1077"/>
      <c r="BQ123" s="1136">
        <v>77419651</v>
      </c>
      <c r="BR123" s="1137"/>
      <c r="BS123" s="1137"/>
      <c r="BT123" s="1137"/>
      <c r="BU123" s="1137"/>
      <c r="BV123" s="1137">
        <v>76118245</v>
      </c>
      <c r="BW123" s="1137"/>
      <c r="BX123" s="1137"/>
      <c r="BY123" s="1137"/>
      <c r="BZ123" s="1137"/>
      <c r="CA123" s="1137">
        <v>77121109</v>
      </c>
      <c r="CB123" s="1137"/>
      <c r="CC123" s="1137"/>
      <c r="CD123" s="1137"/>
      <c r="CE123" s="1137"/>
      <c r="CF123" s="1070"/>
      <c r="CG123" s="1071"/>
      <c r="CH123" s="1071"/>
      <c r="CI123" s="1071"/>
      <c r="CJ123" s="1072"/>
      <c r="CK123" s="1081"/>
      <c r="CL123" s="1082"/>
      <c r="CM123" s="1082"/>
      <c r="CN123" s="1082"/>
      <c r="CO123" s="1083"/>
      <c r="CP123" s="1091" t="s">
        <v>474</v>
      </c>
      <c r="CQ123" s="1092"/>
      <c r="CR123" s="1092"/>
      <c r="CS123" s="1092"/>
      <c r="CT123" s="1092"/>
      <c r="CU123" s="1092"/>
      <c r="CV123" s="1092"/>
      <c r="CW123" s="1092"/>
      <c r="CX123" s="1092"/>
      <c r="CY123" s="1092"/>
      <c r="CZ123" s="1092"/>
      <c r="DA123" s="1092"/>
      <c r="DB123" s="1092"/>
      <c r="DC123" s="1092"/>
      <c r="DD123" s="1092"/>
      <c r="DE123" s="1092"/>
      <c r="DF123" s="1093"/>
      <c r="DG123" s="1029" t="s">
        <v>475</v>
      </c>
      <c r="DH123" s="1030"/>
      <c r="DI123" s="1030"/>
      <c r="DJ123" s="1030"/>
      <c r="DK123" s="1031"/>
      <c r="DL123" s="1032" t="s">
        <v>439</v>
      </c>
      <c r="DM123" s="1030"/>
      <c r="DN123" s="1030"/>
      <c r="DO123" s="1030"/>
      <c r="DP123" s="1031"/>
      <c r="DQ123" s="1032" t="s">
        <v>462</v>
      </c>
      <c r="DR123" s="1030"/>
      <c r="DS123" s="1030"/>
      <c r="DT123" s="1030"/>
      <c r="DU123" s="1031"/>
      <c r="DV123" s="1033" t="s">
        <v>468</v>
      </c>
      <c r="DW123" s="1034"/>
      <c r="DX123" s="1034"/>
      <c r="DY123" s="1034"/>
      <c r="DZ123" s="1035"/>
    </row>
    <row r="124" spans="1:130" s="226" customFormat="1" ht="26.25" customHeight="1" thickBot="1">
      <c r="A124" s="1130"/>
      <c r="B124" s="1017"/>
      <c r="C124" s="987" t="s">
        <v>456</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139</v>
      </c>
      <c r="AB124" s="1030"/>
      <c r="AC124" s="1030"/>
      <c r="AD124" s="1030"/>
      <c r="AE124" s="1031"/>
      <c r="AF124" s="1032" t="s">
        <v>475</v>
      </c>
      <c r="AG124" s="1030"/>
      <c r="AH124" s="1030"/>
      <c r="AI124" s="1030"/>
      <c r="AJ124" s="1031"/>
      <c r="AK124" s="1032" t="s">
        <v>439</v>
      </c>
      <c r="AL124" s="1030"/>
      <c r="AM124" s="1030"/>
      <c r="AN124" s="1030"/>
      <c r="AO124" s="1031"/>
      <c r="AP124" s="1033" t="s">
        <v>139</v>
      </c>
      <c r="AQ124" s="1034"/>
      <c r="AR124" s="1034"/>
      <c r="AS124" s="1034"/>
      <c r="AT124" s="1035"/>
      <c r="AU124" s="1132" t="s">
        <v>476</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0.7</v>
      </c>
      <c r="BR124" s="1099"/>
      <c r="BS124" s="1099"/>
      <c r="BT124" s="1099"/>
      <c r="BU124" s="1099"/>
      <c r="BV124" s="1099" t="s">
        <v>139</v>
      </c>
      <c r="BW124" s="1099"/>
      <c r="BX124" s="1099"/>
      <c r="BY124" s="1099"/>
      <c r="BZ124" s="1099"/>
      <c r="CA124" s="1099" t="s">
        <v>439</v>
      </c>
      <c r="CB124" s="1099"/>
      <c r="CC124" s="1099"/>
      <c r="CD124" s="1099"/>
      <c r="CE124" s="1099"/>
      <c r="CF124" s="1100"/>
      <c r="CG124" s="1101"/>
      <c r="CH124" s="1101"/>
      <c r="CI124" s="1101"/>
      <c r="CJ124" s="1102"/>
      <c r="CK124" s="1084"/>
      <c r="CL124" s="1084"/>
      <c r="CM124" s="1084"/>
      <c r="CN124" s="1084"/>
      <c r="CO124" s="1085"/>
      <c r="CP124" s="1091" t="s">
        <v>477</v>
      </c>
      <c r="CQ124" s="1092"/>
      <c r="CR124" s="1092"/>
      <c r="CS124" s="1092"/>
      <c r="CT124" s="1092"/>
      <c r="CU124" s="1092"/>
      <c r="CV124" s="1092"/>
      <c r="CW124" s="1092"/>
      <c r="CX124" s="1092"/>
      <c r="CY124" s="1092"/>
      <c r="CZ124" s="1092"/>
      <c r="DA124" s="1092"/>
      <c r="DB124" s="1092"/>
      <c r="DC124" s="1092"/>
      <c r="DD124" s="1092"/>
      <c r="DE124" s="1092"/>
      <c r="DF124" s="1093"/>
      <c r="DG124" s="1076" t="s">
        <v>462</v>
      </c>
      <c r="DH124" s="1055"/>
      <c r="DI124" s="1055"/>
      <c r="DJ124" s="1055"/>
      <c r="DK124" s="1056"/>
      <c r="DL124" s="1054" t="s">
        <v>439</v>
      </c>
      <c r="DM124" s="1055"/>
      <c r="DN124" s="1055"/>
      <c r="DO124" s="1055"/>
      <c r="DP124" s="1056"/>
      <c r="DQ124" s="1054" t="s">
        <v>439</v>
      </c>
      <c r="DR124" s="1055"/>
      <c r="DS124" s="1055"/>
      <c r="DT124" s="1055"/>
      <c r="DU124" s="1056"/>
      <c r="DV124" s="1057" t="s">
        <v>439</v>
      </c>
      <c r="DW124" s="1058"/>
      <c r="DX124" s="1058"/>
      <c r="DY124" s="1058"/>
      <c r="DZ124" s="1059"/>
    </row>
    <row r="125" spans="1:130" s="226" customFormat="1" ht="26.25" customHeight="1">
      <c r="A125" s="1130"/>
      <c r="B125" s="1017"/>
      <c r="C125" s="987" t="s">
        <v>458</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462</v>
      </c>
      <c r="AB125" s="1030"/>
      <c r="AC125" s="1030"/>
      <c r="AD125" s="1030"/>
      <c r="AE125" s="1031"/>
      <c r="AF125" s="1032" t="s">
        <v>439</v>
      </c>
      <c r="AG125" s="1030"/>
      <c r="AH125" s="1030"/>
      <c r="AI125" s="1030"/>
      <c r="AJ125" s="1031"/>
      <c r="AK125" s="1032" t="s">
        <v>139</v>
      </c>
      <c r="AL125" s="1030"/>
      <c r="AM125" s="1030"/>
      <c r="AN125" s="1030"/>
      <c r="AO125" s="1031"/>
      <c r="AP125" s="1033" t="s">
        <v>478</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479</v>
      </c>
      <c r="CL125" s="1079"/>
      <c r="CM125" s="1079"/>
      <c r="CN125" s="1079"/>
      <c r="CO125" s="1080"/>
      <c r="CP125" s="1011" t="s">
        <v>480</v>
      </c>
      <c r="CQ125" s="960"/>
      <c r="CR125" s="960"/>
      <c r="CS125" s="960"/>
      <c r="CT125" s="960"/>
      <c r="CU125" s="960"/>
      <c r="CV125" s="960"/>
      <c r="CW125" s="960"/>
      <c r="CX125" s="960"/>
      <c r="CY125" s="960"/>
      <c r="CZ125" s="960"/>
      <c r="DA125" s="960"/>
      <c r="DB125" s="960"/>
      <c r="DC125" s="960"/>
      <c r="DD125" s="960"/>
      <c r="DE125" s="960"/>
      <c r="DF125" s="961"/>
      <c r="DG125" s="997" t="s">
        <v>478</v>
      </c>
      <c r="DH125" s="998"/>
      <c r="DI125" s="998"/>
      <c r="DJ125" s="998"/>
      <c r="DK125" s="998"/>
      <c r="DL125" s="998" t="s">
        <v>139</v>
      </c>
      <c r="DM125" s="998"/>
      <c r="DN125" s="998"/>
      <c r="DO125" s="998"/>
      <c r="DP125" s="998"/>
      <c r="DQ125" s="998" t="s">
        <v>139</v>
      </c>
      <c r="DR125" s="998"/>
      <c r="DS125" s="998"/>
      <c r="DT125" s="998"/>
      <c r="DU125" s="998"/>
      <c r="DV125" s="999" t="s">
        <v>139</v>
      </c>
      <c r="DW125" s="999"/>
      <c r="DX125" s="999"/>
      <c r="DY125" s="999"/>
      <c r="DZ125" s="1000"/>
    </row>
    <row r="126" spans="1:130" s="226" customFormat="1" ht="26.25" customHeight="1" thickBot="1">
      <c r="A126" s="1130"/>
      <c r="B126" s="1017"/>
      <c r="C126" s="987" t="s">
        <v>460</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139</v>
      </c>
      <c r="AB126" s="1030"/>
      <c r="AC126" s="1030"/>
      <c r="AD126" s="1030"/>
      <c r="AE126" s="1031"/>
      <c r="AF126" s="1032" t="s">
        <v>139</v>
      </c>
      <c r="AG126" s="1030"/>
      <c r="AH126" s="1030"/>
      <c r="AI126" s="1030"/>
      <c r="AJ126" s="1031"/>
      <c r="AK126" s="1032" t="s">
        <v>478</v>
      </c>
      <c r="AL126" s="1030"/>
      <c r="AM126" s="1030"/>
      <c r="AN126" s="1030"/>
      <c r="AO126" s="1031"/>
      <c r="AP126" s="1033" t="s">
        <v>468</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481</v>
      </c>
      <c r="CQ126" s="1021"/>
      <c r="CR126" s="1021"/>
      <c r="CS126" s="1021"/>
      <c r="CT126" s="1021"/>
      <c r="CU126" s="1021"/>
      <c r="CV126" s="1021"/>
      <c r="CW126" s="1021"/>
      <c r="CX126" s="1021"/>
      <c r="CY126" s="1021"/>
      <c r="CZ126" s="1021"/>
      <c r="DA126" s="1021"/>
      <c r="DB126" s="1021"/>
      <c r="DC126" s="1021"/>
      <c r="DD126" s="1021"/>
      <c r="DE126" s="1021"/>
      <c r="DF126" s="1022"/>
      <c r="DG126" s="990">
        <v>631389</v>
      </c>
      <c r="DH126" s="991"/>
      <c r="DI126" s="991"/>
      <c r="DJ126" s="991"/>
      <c r="DK126" s="991"/>
      <c r="DL126" s="991">
        <v>225184</v>
      </c>
      <c r="DM126" s="991"/>
      <c r="DN126" s="991"/>
      <c r="DO126" s="991"/>
      <c r="DP126" s="991"/>
      <c r="DQ126" s="991">
        <v>288920</v>
      </c>
      <c r="DR126" s="991"/>
      <c r="DS126" s="991"/>
      <c r="DT126" s="991"/>
      <c r="DU126" s="991"/>
      <c r="DV126" s="992">
        <v>1</v>
      </c>
      <c r="DW126" s="992"/>
      <c r="DX126" s="992"/>
      <c r="DY126" s="992"/>
      <c r="DZ126" s="993"/>
    </row>
    <row r="127" spans="1:130" s="226" customFormat="1" ht="26.25" customHeight="1">
      <c r="A127" s="1131"/>
      <c r="B127" s="1019"/>
      <c r="C127" s="1073" t="s">
        <v>482</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3860</v>
      </c>
      <c r="AB127" s="1030"/>
      <c r="AC127" s="1030"/>
      <c r="AD127" s="1030"/>
      <c r="AE127" s="1031"/>
      <c r="AF127" s="1032">
        <v>4058</v>
      </c>
      <c r="AG127" s="1030"/>
      <c r="AH127" s="1030"/>
      <c r="AI127" s="1030"/>
      <c r="AJ127" s="1031"/>
      <c r="AK127" s="1032">
        <v>3467</v>
      </c>
      <c r="AL127" s="1030"/>
      <c r="AM127" s="1030"/>
      <c r="AN127" s="1030"/>
      <c r="AO127" s="1031"/>
      <c r="AP127" s="1033">
        <v>0</v>
      </c>
      <c r="AQ127" s="1034"/>
      <c r="AR127" s="1034"/>
      <c r="AS127" s="1034"/>
      <c r="AT127" s="1035"/>
      <c r="AU127" s="262"/>
      <c r="AV127" s="262"/>
      <c r="AW127" s="262"/>
      <c r="AX127" s="1103" t="s">
        <v>483</v>
      </c>
      <c r="AY127" s="1104"/>
      <c r="AZ127" s="1104"/>
      <c r="BA127" s="1104"/>
      <c r="BB127" s="1104"/>
      <c r="BC127" s="1104"/>
      <c r="BD127" s="1104"/>
      <c r="BE127" s="1105"/>
      <c r="BF127" s="1106" t="s">
        <v>484</v>
      </c>
      <c r="BG127" s="1104"/>
      <c r="BH127" s="1104"/>
      <c r="BI127" s="1104"/>
      <c r="BJ127" s="1104"/>
      <c r="BK127" s="1104"/>
      <c r="BL127" s="1105"/>
      <c r="BM127" s="1106" t="s">
        <v>485</v>
      </c>
      <c r="BN127" s="1104"/>
      <c r="BO127" s="1104"/>
      <c r="BP127" s="1104"/>
      <c r="BQ127" s="1104"/>
      <c r="BR127" s="1104"/>
      <c r="BS127" s="1105"/>
      <c r="BT127" s="1106" t="s">
        <v>486</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487</v>
      </c>
      <c r="CQ127" s="1021"/>
      <c r="CR127" s="1021"/>
      <c r="CS127" s="1021"/>
      <c r="CT127" s="1021"/>
      <c r="CU127" s="1021"/>
      <c r="CV127" s="1021"/>
      <c r="CW127" s="1021"/>
      <c r="CX127" s="1021"/>
      <c r="CY127" s="1021"/>
      <c r="CZ127" s="1021"/>
      <c r="DA127" s="1021"/>
      <c r="DB127" s="1021"/>
      <c r="DC127" s="1021"/>
      <c r="DD127" s="1021"/>
      <c r="DE127" s="1021"/>
      <c r="DF127" s="1022"/>
      <c r="DG127" s="990" t="s">
        <v>478</v>
      </c>
      <c r="DH127" s="991"/>
      <c r="DI127" s="991"/>
      <c r="DJ127" s="991"/>
      <c r="DK127" s="991"/>
      <c r="DL127" s="991" t="s">
        <v>478</v>
      </c>
      <c r="DM127" s="991"/>
      <c r="DN127" s="991"/>
      <c r="DO127" s="991"/>
      <c r="DP127" s="991"/>
      <c r="DQ127" s="991" t="s">
        <v>439</v>
      </c>
      <c r="DR127" s="991"/>
      <c r="DS127" s="991"/>
      <c r="DT127" s="991"/>
      <c r="DU127" s="991"/>
      <c r="DV127" s="992" t="s">
        <v>439</v>
      </c>
      <c r="DW127" s="992"/>
      <c r="DX127" s="992"/>
      <c r="DY127" s="992"/>
      <c r="DZ127" s="993"/>
    </row>
    <row r="128" spans="1:130" s="226" customFormat="1" ht="26.25" customHeight="1" thickBot="1">
      <c r="A128" s="1114" t="s">
        <v>488</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489</v>
      </c>
      <c r="X128" s="1116"/>
      <c r="Y128" s="1116"/>
      <c r="Z128" s="1117"/>
      <c r="AA128" s="1118">
        <v>656121</v>
      </c>
      <c r="AB128" s="1119"/>
      <c r="AC128" s="1119"/>
      <c r="AD128" s="1119"/>
      <c r="AE128" s="1120"/>
      <c r="AF128" s="1121">
        <v>612964</v>
      </c>
      <c r="AG128" s="1119"/>
      <c r="AH128" s="1119"/>
      <c r="AI128" s="1119"/>
      <c r="AJ128" s="1120"/>
      <c r="AK128" s="1121">
        <v>570650</v>
      </c>
      <c r="AL128" s="1119"/>
      <c r="AM128" s="1119"/>
      <c r="AN128" s="1119"/>
      <c r="AO128" s="1120"/>
      <c r="AP128" s="1122"/>
      <c r="AQ128" s="1123"/>
      <c r="AR128" s="1123"/>
      <c r="AS128" s="1123"/>
      <c r="AT128" s="1124"/>
      <c r="AU128" s="262"/>
      <c r="AV128" s="262"/>
      <c r="AW128" s="262"/>
      <c r="AX128" s="959" t="s">
        <v>490</v>
      </c>
      <c r="AY128" s="960"/>
      <c r="AZ128" s="960"/>
      <c r="BA128" s="960"/>
      <c r="BB128" s="960"/>
      <c r="BC128" s="960"/>
      <c r="BD128" s="960"/>
      <c r="BE128" s="961"/>
      <c r="BF128" s="1125" t="s">
        <v>461</v>
      </c>
      <c r="BG128" s="1126"/>
      <c r="BH128" s="1126"/>
      <c r="BI128" s="1126"/>
      <c r="BJ128" s="1126"/>
      <c r="BK128" s="1126"/>
      <c r="BL128" s="1127"/>
      <c r="BM128" s="1125">
        <v>11.64</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491</v>
      </c>
      <c r="CQ128" s="1108"/>
      <c r="CR128" s="1108"/>
      <c r="CS128" s="1108"/>
      <c r="CT128" s="1108"/>
      <c r="CU128" s="1108"/>
      <c r="CV128" s="1108"/>
      <c r="CW128" s="1108"/>
      <c r="CX128" s="1108"/>
      <c r="CY128" s="1108"/>
      <c r="CZ128" s="1108"/>
      <c r="DA128" s="1108"/>
      <c r="DB128" s="1108"/>
      <c r="DC128" s="1108"/>
      <c r="DD128" s="1108"/>
      <c r="DE128" s="1108"/>
      <c r="DF128" s="1109"/>
      <c r="DG128" s="1110" t="s">
        <v>462</v>
      </c>
      <c r="DH128" s="1111"/>
      <c r="DI128" s="1111"/>
      <c r="DJ128" s="1111"/>
      <c r="DK128" s="1111"/>
      <c r="DL128" s="1111" t="s">
        <v>478</v>
      </c>
      <c r="DM128" s="1111"/>
      <c r="DN128" s="1111"/>
      <c r="DO128" s="1111"/>
      <c r="DP128" s="1111"/>
      <c r="DQ128" s="1111" t="s">
        <v>478</v>
      </c>
      <c r="DR128" s="1111"/>
      <c r="DS128" s="1111"/>
      <c r="DT128" s="1111"/>
      <c r="DU128" s="1111"/>
      <c r="DV128" s="1112" t="s">
        <v>139</v>
      </c>
      <c r="DW128" s="1112"/>
      <c r="DX128" s="1112"/>
      <c r="DY128" s="1112"/>
      <c r="DZ128" s="1113"/>
    </row>
    <row r="129" spans="1:131" s="226" customFormat="1" ht="26.25" customHeight="1">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492</v>
      </c>
      <c r="X129" s="1145"/>
      <c r="Y129" s="1145"/>
      <c r="Z129" s="1146"/>
      <c r="AA129" s="1029">
        <v>34364385</v>
      </c>
      <c r="AB129" s="1030"/>
      <c r="AC129" s="1030"/>
      <c r="AD129" s="1030"/>
      <c r="AE129" s="1031"/>
      <c r="AF129" s="1032">
        <v>34090021</v>
      </c>
      <c r="AG129" s="1030"/>
      <c r="AH129" s="1030"/>
      <c r="AI129" s="1030"/>
      <c r="AJ129" s="1031"/>
      <c r="AK129" s="1032">
        <v>33932119</v>
      </c>
      <c r="AL129" s="1030"/>
      <c r="AM129" s="1030"/>
      <c r="AN129" s="1030"/>
      <c r="AO129" s="1031"/>
      <c r="AP129" s="1147"/>
      <c r="AQ129" s="1148"/>
      <c r="AR129" s="1148"/>
      <c r="AS129" s="1148"/>
      <c r="AT129" s="1149"/>
      <c r="AU129" s="264"/>
      <c r="AV129" s="264"/>
      <c r="AW129" s="264"/>
      <c r="AX129" s="1138" t="s">
        <v>493</v>
      </c>
      <c r="AY129" s="1021"/>
      <c r="AZ129" s="1021"/>
      <c r="BA129" s="1021"/>
      <c r="BB129" s="1021"/>
      <c r="BC129" s="1021"/>
      <c r="BD129" s="1021"/>
      <c r="BE129" s="1022"/>
      <c r="BF129" s="1139" t="s">
        <v>139</v>
      </c>
      <c r="BG129" s="1140"/>
      <c r="BH129" s="1140"/>
      <c r="BI129" s="1140"/>
      <c r="BJ129" s="1140"/>
      <c r="BK129" s="1140"/>
      <c r="BL129" s="1141"/>
      <c r="BM129" s="1139">
        <v>16.64</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494</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495</v>
      </c>
      <c r="X130" s="1145"/>
      <c r="Y130" s="1145"/>
      <c r="Z130" s="1146"/>
      <c r="AA130" s="1029">
        <v>5489812</v>
      </c>
      <c r="AB130" s="1030"/>
      <c r="AC130" s="1030"/>
      <c r="AD130" s="1030"/>
      <c r="AE130" s="1031"/>
      <c r="AF130" s="1032">
        <v>5521351</v>
      </c>
      <c r="AG130" s="1030"/>
      <c r="AH130" s="1030"/>
      <c r="AI130" s="1030"/>
      <c r="AJ130" s="1031"/>
      <c r="AK130" s="1032">
        <v>5471686</v>
      </c>
      <c r="AL130" s="1030"/>
      <c r="AM130" s="1030"/>
      <c r="AN130" s="1030"/>
      <c r="AO130" s="1031"/>
      <c r="AP130" s="1147"/>
      <c r="AQ130" s="1148"/>
      <c r="AR130" s="1148"/>
      <c r="AS130" s="1148"/>
      <c r="AT130" s="1149"/>
      <c r="AU130" s="264"/>
      <c r="AV130" s="264"/>
      <c r="AW130" s="264"/>
      <c r="AX130" s="1138" t="s">
        <v>496</v>
      </c>
      <c r="AY130" s="1021"/>
      <c r="AZ130" s="1021"/>
      <c r="BA130" s="1021"/>
      <c r="BB130" s="1021"/>
      <c r="BC130" s="1021"/>
      <c r="BD130" s="1021"/>
      <c r="BE130" s="1022"/>
      <c r="BF130" s="1175">
        <v>8.1</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497</v>
      </c>
      <c r="X131" s="1183"/>
      <c r="Y131" s="1183"/>
      <c r="Z131" s="1184"/>
      <c r="AA131" s="1076">
        <v>28874573</v>
      </c>
      <c r="AB131" s="1055"/>
      <c r="AC131" s="1055"/>
      <c r="AD131" s="1055"/>
      <c r="AE131" s="1056"/>
      <c r="AF131" s="1054">
        <v>28568670</v>
      </c>
      <c r="AG131" s="1055"/>
      <c r="AH131" s="1055"/>
      <c r="AI131" s="1055"/>
      <c r="AJ131" s="1056"/>
      <c r="AK131" s="1054">
        <v>28460433</v>
      </c>
      <c r="AL131" s="1055"/>
      <c r="AM131" s="1055"/>
      <c r="AN131" s="1055"/>
      <c r="AO131" s="1056"/>
      <c r="AP131" s="1185"/>
      <c r="AQ131" s="1186"/>
      <c r="AR131" s="1186"/>
      <c r="AS131" s="1186"/>
      <c r="AT131" s="1187"/>
      <c r="AU131" s="264"/>
      <c r="AV131" s="264"/>
      <c r="AW131" s="264"/>
      <c r="AX131" s="1157" t="s">
        <v>498</v>
      </c>
      <c r="AY131" s="1108"/>
      <c r="AZ131" s="1108"/>
      <c r="BA131" s="1108"/>
      <c r="BB131" s="1108"/>
      <c r="BC131" s="1108"/>
      <c r="BD131" s="1108"/>
      <c r="BE131" s="1109"/>
      <c r="BF131" s="1158" t="s">
        <v>139</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499</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500</v>
      </c>
      <c r="W132" s="1168"/>
      <c r="X132" s="1168"/>
      <c r="Y132" s="1168"/>
      <c r="Z132" s="1169"/>
      <c r="AA132" s="1170">
        <v>8.7995344549999999</v>
      </c>
      <c r="AB132" s="1171"/>
      <c r="AC132" s="1171"/>
      <c r="AD132" s="1171"/>
      <c r="AE132" s="1172"/>
      <c r="AF132" s="1173">
        <v>8.1291568699999992</v>
      </c>
      <c r="AG132" s="1171"/>
      <c r="AH132" s="1171"/>
      <c r="AI132" s="1171"/>
      <c r="AJ132" s="1172"/>
      <c r="AK132" s="1173">
        <v>7.3918235890000004</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501</v>
      </c>
      <c r="W133" s="1151"/>
      <c r="X133" s="1151"/>
      <c r="Y133" s="1151"/>
      <c r="Z133" s="1152"/>
      <c r="AA133" s="1153">
        <v>9.5</v>
      </c>
      <c r="AB133" s="1154"/>
      <c r="AC133" s="1154"/>
      <c r="AD133" s="1154"/>
      <c r="AE133" s="1155"/>
      <c r="AF133" s="1153">
        <v>8.8000000000000007</v>
      </c>
      <c r="AG133" s="1154"/>
      <c r="AH133" s="1154"/>
      <c r="AI133" s="1154"/>
      <c r="AJ133" s="1155"/>
      <c r="AK133" s="1153">
        <v>8.1</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Bf6EnkIetk/io4F2MHm8W6LmQEtFNF1B8uHnGBvVEKIkFkuX361qp9pvIWFu2/lUh5xvjJXj+mpjyO3rItXXA==" saltValue="rh2rEGJQ4RrFBhOqUUf+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ndxB8PuHd6ngzv22oO5EdHT85mZhT1hwIWAZgLbvsuDf0huaySCXcHTwu69yDDqX2NiOQxjyQWIAA9aVl4A1Q==" saltValue="nBSw9ZjuXwfmQBZYBn+Z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yQ+EmPwU/G3tjpf/4LKinam5K9MBQa4RRfEVcKO/Rv9HiStFzzjGy8r8Y34FXXIUsbj1MWJzs1hA8vVNNlGhw==" saltValue="F44pv2XzXBneL1wxeyjfk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510</v>
      </c>
      <c r="AL9" s="1194"/>
      <c r="AM9" s="1194"/>
      <c r="AN9" s="1195"/>
      <c r="AO9" s="292">
        <v>9073344</v>
      </c>
      <c r="AP9" s="292">
        <v>71801</v>
      </c>
      <c r="AQ9" s="293">
        <v>56348</v>
      </c>
      <c r="AR9" s="294">
        <v>27.4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511</v>
      </c>
      <c r="AL10" s="1194"/>
      <c r="AM10" s="1194"/>
      <c r="AN10" s="1195"/>
      <c r="AO10" s="295">
        <v>739621</v>
      </c>
      <c r="AP10" s="295">
        <v>5853</v>
      </c>
      <c r="AQ10" s="296">
        <v>3645</v>
      </c>
      <c r="AR10" s="297">
        <v>60.6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512</v>
      </c>
      <c r="AL11" s="1194"/>
      <c r="AM11" s="1194"/>
      <c r="AN11" s="1195"/>
      <c r="AO11" s="295">
        <v>15334</v>
      </c>
      <c r="AP11" s="295">
        <v>121</v>
      </c>
      <c r="AQ11" s="296">
        <v>3500</v>
      </c>
      <c r="AR11" s="297">
        <v>-96.5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513</v>
      </c>
      <c r="AL12" s="1194"/>
      <c r="AM12" s="1194"/>
      <c r="AN12" s="1195"/>
      <c r="AO12" s="295" t="s">
        <v>514</v>
      </c>
      <c r="AP12" s="295" t="s">
        <v>514</v>
      </c>
      <c r="AQ12" s="296">
        <v>434</v>
      </c>
      <c r="AR12" s="297" t="s">
        <v>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515</v>
      </c>
      <c r="AL13" s="1194"/>
      <c r="AM13" s="1194"/>
      <c r="AN13" s="1195"/>
      <c r="AO13" s="295" t="s">
        <v>514</v>
      </c>
      <c r="AP13" s="295" t="s">
        <v>514</v>
      </c>
      <c r="AQ13" s="296">
        <v>13</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516</v>
      </c>
      <c r="AL14" s="1194"/>
      <c r="AM14" s="1194"/>
      <c r="AN14" s="1195"/>
      <c r="AO14" s="295">
        <v>206735</v>
      </c>
      <c r="AP14" s="295">
        <v>1636</v>
      </c>
      <c r="AQ14" s="296">
        <v>2442</v>
      </c>
      <c r="AR14" s="297">
        <v>-33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517</v>
      </c>
      <c r="AL15" s="1194"/>
      <c r="AM15" s="1194"/>
      <c r="AN15" s="1195"/>
      <c r="AO15" s="295">
        <v>483760</v>
      </c>
      <c r="AP15" s="295">
        <v>3828</v>
      </c>
      <c r="AQ15" s="296">
        <v>1100</v>
      </c>
      <c r="AR15" s="297">
        <v>248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518</v>
      </c>
      <c r="AL16" s="1197"/>
      <c r="AM16" s="1197"/>
      <c r="AN16" s="1198"/>
      <c r="AO16" s="295">
        <v>-925441</v>
      </c>
      <c r="AP16" s="295">
        <v>-7323</v>
      </c>
      <c r="AQ16" s="296">
        <v>-4518</v>
      </c>
      <c r="AR16" s="297">
        <v>62.1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180</v>
      </c>
      <c r="AL17" s="1197"/>
      <c r="AM17" s="1197"/>
      <c r="AN17" s="1198"/>
      <c r="AO17" s="295">
        <v>9593353</v>
      </c>
      <c r="AP17" s="295">
        <v>75916</v>
      </c>
      <c r="AQ17" s="296">
        <v>62964</v>
      </c>
      <c r="AR17" s="297">
        <v>20.6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523</v>
      </c>
      <c r="AL21" s="1189"/>
      <c r="AM21" s="1189"/>
      <c r="AN21" s="1190"/>
      <c r="AO21" s="307">
        <v>8.25</v>
      </c>
      <c r="AP21" s="308">
        <v>5.98</v>
      </c>
      <c r="AQ21" s="309">
        <v>2.27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524</v>
      </c>
      <c r="AL22" s="1189"/>
      <c r="AM22" s="1189"/>
      <c r="AN22" s="1190"/>
      <c r="AO22" s="312">
        <v>98.6</v>
      </c>
      <c r="AP22" s="313">
        <v>99.8</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529</v>
      </c>
      <c r="AL32" s="1205"/>
      <c r="AM32" s="1205"/>
      <c r="AN32" s="1206"/>
      <c r="AO32" s="322">
        <v>7378006</v>
      </c>
      <c r="AP32" s="322">
        <v>58385</v>
      </c>
      <c r="AQ32" s="323">
        <v>32962</v>
      </c>
      <c r="AR32" s="324">
        <v>77.099999999999994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530</v>
      </c>
      <c r="AL33" s="1205"/>
      <c r="AM33" s="1205"/>
      <c r="AN33" s="1206"/>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531</v>
      </c>
      <c r="AL34" s="1205"/>
      <c r="AM34" s="1205"/>
      <c r="AN34" s="1206"/>
      <c r="AO34" s="322" t="s">
        <v>514</v>
      </c>
      <c r="AP34" s="322" t="s">
        <v>514</v>
      </c>
      <c r="AQ34" s="323">
        <v>46</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532</v>
      </c>
      <c r="AL35" s="1205"/>
      <c r="AM35" s="1205"/>
      <c r="AN35" s="1206"/>
      <c r="AO35" s="322">
        <v>738117</v>
      </c>
      <c r="AP35" s="322">
        <v>5841</v>
      </c>
      <c r="AQ35" s="323">
        <v>6858</v>
      </c>
      <c r="AR35" s="324">
        <v>-14.8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533</v>
      </c>
      <c r="AL36" s="1205"/>
      <c r="AM36" s="1205"/>
      <c r="AN36" s="1206"/>
      <c r="AO36" s="322">
        <v>26491</v>
      </c>
      <c r="AP36" s="322">
        <v>210</v>
      </c>
      <c r="AQ36" s="323">
        <v>1328</v>
      </c>
      <c r="AR36" s="324">
        <v>-84.2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534</v>
      </c>
      <c r="AL37" s="1205"/>
      <c r="AM37" s="1205"/>
      <c r="AN37" s="1206"/>
      <c r="AO37" s="322">
        <v>3467</v>
      </c>
      <c r="AP37" s="322">
        <v>27</v>
      </c>
      <c r="AQ37" s="323">
        <v>918</v>
      </c>
      <c r="AR37" s="324">
        <v>-97.1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535</v>
      </c>
      <c r="AL38" s="1208"/>
      <c r="AM38" s="1208"/>
      <c r="AN38" s="1209"/>
      <c r="AO38" s="325" t="s">
        <v>514</v>
      </c>
      <c r="AP38" s="325" t="s">
        <v>514</v>
      </c>
      <c r="AQ38" s="326">
        <v>1</v>
      </c>
      <c r="AR38" s="314" t="s">
        <v>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536</v>
      </c>
      <c r="AL39" s="1208"/>
      <c r="AM39" s="1208"/>
      <c r="AN39" s="1209"/>
      <c r="AO39" s="322">
        <v>-570650</v>
      </c>
      <c r="AP39" s="322">
        <v>-4516</v>
      </c>
      <c r="AQ39" s="323">
        <v>-7068</v>
      </c>
      <c r="AR39" s="324">
        <v>-36.1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537</v>
      </c>
      <c r="AL40" s="1205"/>
      <c r="AM40" s="1205"/>
      <c r="AN40" s="1206"/>
      <c r="AO40" s="322">
        <v>-5471686</v>
      </c>
      <c r="AP40" s="322">
        <v>-43300</v>
      </c>
      <c r="AQ40" s="323">
        <v>-26735</v>
      </c>
      <c r="AR40" s="324">
        <v>62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292</v>
      </c>
      <c r="AL41" s="1211"/>
      <c r="AM41" s="1211"/>
      <c r="AN41" s="1212"/>
      <c r="AO41" s="322">
        <v>2103745</v>
      </c>
      <c r="AP41" s="322">
        <v>16648</v>
      </c>
      <c r="AQ41" s="323">
        <v>8310</v>
      </c>
      <c r="AR41" s="324">
        <v>100.3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505</v>
      </c>
      <c r="AN49" s="1201" t="s">
        <v>541</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11047460</v>
      </c>
      <c r="AN51" s="344">
        <v>86203</v>
      </c>
      <c r="AO51" s="345">
        <v>7.7</v>
      </c>
      <c r="AP51" s="346">
        <v>50840</v>
      </c>
      <c r="AQ51" s="347">
        <v>16.899999999999999</v>
      </c>
      <c r="AR51" s="348">
        <v>-9.1999999999999993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5755706</v>
      </c>
      <c r="AN52" s="352">
        <v>44912</v>
      </c>
      <c r="AO52" s="353">
        <v>-21.2</v>
      </c>
      <c r="AP52" s="354">
        <v>25367</v>
      </c>
      <c r="AQ52" s="355">
        <v>9.1</v>
      </c>
      <c r="AR52" s="356">
        <v>-30.3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11791481</v>
      </c>
      <c r="AN53" s="344">
        <v>92358</v>
      </c>
      <c r="AO53" s="345">
        <v>7.1</v>
      </c>
      <c r="AP53" s="346">
        <v>53605</v>
      </c>
      <c r="AQ53" s="347">
        <v>5.4</v>
      </c>
      <c r="AR53" s="348">
        <v>1.7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6155760</v>
      </c>
      <c r="AN54" s="352">
        <v>48216</v>
      </c>
      <c r="AO54" s="353">
        <v>7.4</v>
      </c>
      <c r="AP54" s="354">
        <v>28343</v>
      </c>
      <c r="AQ54" s="355">
        <v>11.7</v>
      </c>
      <c r="AR54" s="356">
        <v>-4.3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10247495</v>
      </c>
      <c r="AN55" s="344">
        <v>80711</v>
      </c>
      <c r="AO55" s="345">
        <v>-12.6</v>
      </c>
      <c r="AP55" s="346">
        <v>58051</v>
      </c>
      <c r="AQ55" s="347">
        <v>8.3000000000000007</v>
      </c>
      <c r="AR55" s="348">
        <v>-20.9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7648843</v>
      </c>
      <c r="AN56" s="352">
        <v>60243</v>
      </c>
      <c r="AO56" s="353">
        <v>24.9</v>
      </c>
      <c r="AP56" s="354">
        <v>32143</v>
      </c>
      <c r="AQ56" s="355">
        <v>13.4</v>
      </c>
      <c r="AR56" s="356">
        <v>11.5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9412184</v>
      </c>
      <c r="AN57" s="344">
        <v>74334</v>
      </c>
      <c r="AO57" s="345">
        <v>-7.9</v>
      </c>
      <c r="AP57" s="346">
        <v>40879</v>
      </c>
      <c r="AQ57" s="347">
        <v>-29.6</v>
      </c>
      <c r="AR57" s="348">
        <v>21.7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7124854</v>
      </c>
      <c r="AN58" s="352">
        <v>56270</v>
      </c>
      <c r="AO58" s="353">
        <v>-6.6</v>
      </c>
      <c r="AP58" s="354">
        <v>24087</v>
      </c>
      <c r="AQ58" s="355">
        <v>-25.1</v>
      </c>
      <c r="AR58" s="356">
        <v>18.5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9930700</v>
      </c>
      <c r="AN59" s="344">
        <v>78586</v>
      </c>
      <c r="AO59" s="345">
        <v>5.7</v>
      </c>
      <c r="AP59" s="346">
        <v>42651</v>
      </c>
      <c r="AQ59" s="347">
        <v>4.3</v>
      </c>
      <c r="AR59" s="348">
        <v>1.4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7061061</v>
      </c>
      <c r="AN60" s="352">
        <v>55877</v>
      </c>
      <c r="AO60" s="353">
        <v>-0.7</v>
      </c>
      <c r="AP60" s="354">
        <v>22675</v>
      </c>
      <c r="AQ60" s="355">
        <v>-5.9</v>
      </c>
      <c r="AR60" s="356">
        <v>5.2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10485864</v>
      </c>
      <c r="AN61" s="359">
        <v>82438</v>
      </c>
      <c r="AO61" s="360">
        <v>0</v>
      </c>
      <c r="AP61" s="361">
        <v>49205</v>
      </c>
      <c r="AQ61" s="362">
        <v>1.1000000000000001</v>
      </c>
      <c r="AR61" s="348">
        <v>-1.1000000000000001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6749245</v>
      </c>
      <c r="AN62" s="352">
        <v>53104</v>
      </c>
      <c r="AO62" s="353">
        <v>0.8</v>
      </c>
      <c r="AP62" s="354">
        <v>26523</v>
      </c>
      <c r="AQ62" s="355">
        <v>0.6</v>
      </c>
      <c r="AR62" s="356">
        <v>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6BsOlKeCVtVl+3xFNuSYOe4CTQrxfM+PYOFBEEUV6Niaotj2X/4VbI6rHfmw2NwZFeZz7kkGIMBIZFXyYiqdA==" saltValue="5xzSWOT3F9OHE9S7HjBV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5wbtUPsmcdTg5SfFqEcqt4LHZdskr+f+OvWfBoxWao/xcCCCB8ksguePbVyRf7t25weC5jrNpHAueujAsrOMA==" saltValue="fNMHQKN8GG5e/jcJo4QU2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vSri+YfpL4VmFkf1R8QM02CVEKZ+W7EWcPXDnk5kAAqIB0srJIJYXPH38yB8/7HkwjD/jUW7afZq2B0G6+axA==" saltValue="+c+mwDzD5GdbQHPFld75f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3" t="s">
        <v>3</v>
      </c>
      <c r="D47" s="1213"/>
      <c r="E47" s="1214"/>
      <c r="F47" s="11">
        <v>22.65</v>
      </c>
      <c r="G47" s="12">
        <v>28.99</v>
      </c>
      <c r="H47" s="12">
        <v>30.06</v>
      </c>
      <c r="I47" s="12">
        <v>33.590000000000003</v>
      </c>
      <c r="J47" s="13">
        <v>31.71</v>
      </c>
    </row>
    <row r="48" spans="2:10" ht="57.75" customHeight="1">
      <c r="B48" s="14"/>
      <c r="C48" s="1215" t="s">
        <v>4</v>
      </c>
      <c r="D48" s="1215"/>
      <c r="E48" s="1216"/>
      <c r="F48" s="15">
        <v>6.09</v>
      </c>
      <c r="G48" s="16">
        <v>5.59</v>
      </c>
      <c r="H48" s="16">
        <v>7.21</v>
      </c>
      <c r="I48" s="16">
        <v>6.09</v>
      </c>
      <c r="J48" s="17">
        <v>4.4400000000000004</v>
      </c>
    </row>
    <row r="49" spans="2:10" ht="57.75" customHeight="1" thickBot="1">
      <c r="B49" s="18"/>
      <c r="C49" s="1217" t="s">
        <v>5</v>
      </c>
      <c r="D49" s="1217"/>
      <c r="E49" s="1218"/>
      <c r="F49" s="19">
        <v>4.46</v>
      </c>
      <c r="G49" s="20">
        <v>7.44</v>
      </c>
      <c r="H49" s="20">
        <v>3.48</v>
      </c>
      <c r="I49" s="20">
        <v>2.11</v>
      </c>
      <c r="J49" s="21" t="s">
        <v>562</v>
      </c>
    </row>
    <row r="50" spans="2:10" ht="13.5" customHeight="1"/>
    <row r="51" spans="2:10" ht="13.5" hidden="1" customHeight="1"/>
    <row r="52" spans="2:10" ht="13.5" hidden="1" customHeight="1"/>
    <row r="53" spans="2:10" ht="13.5" hidden="1" customHeight="1"/>
  </sheetData>
  <sheetProtection algorithmName="SHA-512" hashValue="kxOXHIQ2UuRJDVPHrfAZBpXcl2+RIs1TWgF+LHcMBJK4IKHPWcjmKVLG/BuZimqUrITS8N07BFb/l35bAwa8Ag==" saltValue="9LmkkXml5hF27sGkukXb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2019-10-28T23:36:19Z</cp:lastPrinted>
  <dcterms:created xsi:type="dcterms:W3CDTF">2019-02-14T05:25:21Z</dcterms:created>
  <dcterms:modified xsi:type="dcterms:W3CDTF">2019-11-11T00:06:08Z</dcterms:modified>
  <cp:category/>
</cp:coreProperties>
</file>