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tabRatio="7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AM38" i="10"/>
  <c r="U38" i="10"/>
  <c r="C38" i="10"/>
  <c r="CO37" i="10"/>
  <c r="AM37" i="10"/>
  <c r="U37" i="10"/>
  <c r="C37" i="10"/>
  <c r="CO36" i="10"/>
  <c r="AM36" i="10"/>
  <c r="C36"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W34" i="10" l="1"/>
  <c r="BW35" i="10" s="1"/>
  <c r="BW36" i="10" s="1"/>
  <c r="BW37" i="10" s="1"/>
  <c r="BW38" i="10" s="1"/>
  <c r="CO34" i="10" s="1"/>
  <c r="CO35" i="10" s="1"/>
</calcChain>
</file>

<file path=xl/sharedStrings.xml><?xml version="1.0" encoding="utf-8"?>
<sst xmlns="http://schemas.openxmlformats.org/spreadsheetml/2006/main" count="1116" uniqueCount="602">
  <si>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</si>
  <si>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</si>
  <si>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</si>
  <si>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</si>
  <si>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</si>
  <si>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</si>
  <si>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</si>
  <si>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</si>
  <si>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</si>
  <si>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</si>
  <si>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</si>
  <si>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</si>
  <si>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</si>
  <si>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</si>
  <si>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</si>
  <si>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</si>
  <si>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</si>
  <si>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</si>
  <si>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</si>
  <si>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</si>
  <si>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</si>
  <si>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</si>
  <si>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</si>
  <si>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</si>
  <si>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</si>
  <si>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</si>
  <si>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</si>
  <si>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</si>
  <si>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</si>
  <si>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</si>
  <si>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</si>
  <si>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</si>
  <si>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</si>
  <si>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</si>
  <si>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</si>
  <si>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</si>
  <si>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</si>
  <si>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</si>
  <si>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</si>
  <si>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</si>
  <si>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</si>
  <si>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</si>
  <si>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</si>
  <si>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</si>
  <si>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</si>
  <si>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</si>
  <si>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</si>
  <si>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</si>
  <si>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</si>
  <si>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</si>
  <si>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</si>
  <si>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</si>
  <si>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</si>
  <si>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</si>
  <si>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</si>
  <si>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</si>
  <si>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</si>
  <si>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</si>
  <si>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</si>
  <si>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</si>
  <si>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</si>
  <si>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</si>
  <si>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</si>
  <si>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</si>
  <si>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</si>
  <si>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</si>
  <si>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</si>
  <si>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</si>
  <si>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</si>
  <si>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</si>
  <si>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</si>
  <si>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</si>
  <si>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</si>
  <si>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</si>
  <si>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</si>
  <si>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</si>
  <si>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</si>
  <si>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</si>
  <si>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</si>
  <si>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</si>
  <si>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</si>
  <si>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</si>
  <si>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</si>
  <si>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</si>
  <si>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</si>
  <si>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</si>
  <si>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</si>
  <si>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</si>
  <si>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</si>
  <si>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</si>
  <si>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</si>
  <si>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</si>
  <si>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日置市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</si>
  <si>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</si>
  <si>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</si>
  <si>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</si>
  <si>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</si>
  <si>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</si>
  <si>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</si>
  <si>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</si>
  <si>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</si>
  <si>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</si>
  <si>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</si>
  <si>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</si>
  <si>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</si>
  <si>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</si>
  <si>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</si>
  <si>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</si>
  <si>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</si>
  <si>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</si>
  <si>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</si>
  <si>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</si>
  <si>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</si>
  <si>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</si>
  <si>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</si>
  <si>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</si>
  <si>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</si>
  <si>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</si>
  <si>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</si>
  <si>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</si>
  <si>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</si>
  <si>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</si>
  <si>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</si>
  <si>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</si>
  <si>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</si>
  <si>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</si>
  <si>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</si>
  <si>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</si>
  <si>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</si>
  <si>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</si>
  <si>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</si>
  <si>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</si>
  <si>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</si>
  <si>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</si>
  <si>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</si>
  <si>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</si>
  <si>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</si>
  <si>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</si>
  <si>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</si>
  <si>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</si>
  <si>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</si>
  <si>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</si>
  <si>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</si>
  <si>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</si>
  <si>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</si>
  <si>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</si>
  <si>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</si>
  <si>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</si>
  <si>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</si>
  <si>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</si>
  <si>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</si>
  <si>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</si>
  <si>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</si>
  <si>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</si>
  <si>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</si>
  <si>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</si>
  <si>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</si>
  <si>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</si>
  <si>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</si>
  <si>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</si>
  <si>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</si>
  <si>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</si>
  <si>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</si>
  <si>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</si>
  <si>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</si>
  <si>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</si>
  <si>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</si>
  <si>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</si>
  <si>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</si>
  <si>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</si>
  <si>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</si>
  <si>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</si>
  <si>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</si>
  <si>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</si>
  <si>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</si>
  <si>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</si>
  <si>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</si>
  <si>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</si>
  <si>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</si>
  <si>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</si>
  <si>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</si>
  <si>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</si>
  <si>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</si>
  <si>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</si>
  <si>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</si>
  <si>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</si>
  <si>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</si>
  <si>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</si>
  <si>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</si>
  <si>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</si>
  <si>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</si>
  <si>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</si>
  <si>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</si>
  <si>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</si>
  <si>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</si>
  <si>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</si>
  <si>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</si>
  <si>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</si>
  <si>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</si>
  <si>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</si>
  <si>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</si>
  <si>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</si>
  <si>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</si>
  <si>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</si>
  <si>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</si>
  <si>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</si>
  <si>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</si>
  <si>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</si>
  <si>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</si>
  <si>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</si>
  <si>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</si>
  <si>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</si>
  <si>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鹿児島県日置市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</si>
  <si>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</si>
  <si>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</si>
  <si>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</si>
  <si>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</si>
  <si>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</si>
  <si>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</si>
  <si>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</si>
  <si>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</si>
  <si>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</si>
  <si>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</si>
  <si>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</si>
  <si>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</si>
  <si>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</si>
  <si>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</si>
  <si>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</si>
  <si>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</si>
  <si>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</si>
  <si>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</si>
  <si>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</si>
  <si>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</si>
  <si>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</si>
  <si>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</si>
  <si>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</si>
  <si>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</si>
  <si>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</si>
  <si>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</si>
  <si>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</si>
  <si>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</si>
  <si>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</si>
  <si>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</si>
  <si>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</si>
  <si>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</si>
  <si>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</si>
  <si>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</si>
  <si>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</si>
  <si>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</si>
  <si>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</si>
  <si>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</si>
  <si>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</si>
  <si>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</si>
  <si>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</si>
  <si>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</si>
  <si>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</si>
  <si>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</si>
  <si>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</si>
  <si>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</si>
  <si>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</si>
  <si>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</si>
  <si>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</si>
  <si>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</si>
  <si>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</si>
  <si>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</si>
  <si>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</si>
  <si>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</si>
  <si>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</si>
  <si>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</si>
  <si>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</si>
  <si>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</si>
  <si>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</si>
  <si>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</si>
  <si>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</si>
  <si>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</si>
  <si>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</si>
  <si>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</si>
  <si>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</si>
  <si>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</si>
  <si>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</si>
  <si>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</si>
  <si>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</si>
  <si>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</si>
  <si>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</si>
  <si>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</si>
  <si>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</si>
  <si>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</si>
  <si>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</si>
  <si>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</si>
  <si>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</si>
  <si>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</si>
  <si>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</si>
  <si>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</si>
  <si>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</si>
  <si>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</si>
  <si>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</si>
  <si>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</si>
  <si>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</si>
  <si>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</si>
  <si>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</si>
  <si>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</si>
  <si>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</si>
  <si>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</si>
  <si>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</si>
  <si>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</si>
  <si>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</si>
  <si>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</si>
  <si>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</si>
  <si>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</si>
  <si>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</si>
  <si>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</si>
  <si>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</si>
  <si>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</si>
  <si>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</si>
  <si>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</si>
  <si>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</si>
  <si>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</si>
  <si>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</si>
  <si>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</si>
  <si>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</si>
  <si>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</si>
  <si>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</si>
  <si>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</si>
  <si>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</si>
  <si>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</si>
  <si>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</si>
  <si>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</si>
  <si>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</si>
  <si>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</si>
  <si>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</si>
  <si>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</si>
  <si>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</si>
  <si>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</si>
  <si>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</si>
  <si>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</si>
  <si>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</si>
  <si>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</si>
  <si>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</si>
  <si>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</si>
  <si>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</si>
  <si>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</si>
  <si>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</si>
  <si>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</si>
  <si>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</si>
  <si>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</si>
  <si>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</si>
  <si>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</si>
  <si>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</si>
  <si>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</si>
  <si>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</si>
  <si>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</si>
  <si>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</si>
  <si>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</si>
  <si>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</si>
  <si>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</si>
  <si>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</si>
  <si>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</si>
  <si>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</si>
  <si>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</si>
  <si>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</si>
  <si>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</si>
  <si>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鹿児島県日置市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</si>
  <si>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</si>
  <si>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</si>
  <si>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</si>
  <si>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</si>
  <si>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</si>
  <si>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</si>
  <si>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</si>
  <si>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</si>
  <si>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</si>
  <si>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</si>
  <si>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</si>
  <si>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</si>
  <si>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</si>
  <si>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</si>
  <si>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</si>
  <si>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</si>
  <si>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</si>
  <si>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</si>
  <si>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</si>
  <si>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</si>
  <si>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</si>
  <si>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</si>
  <si>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</si>
  <si>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</si>
  <si>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</si>
  <si>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</si>
  <si>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</si>
  <si>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</si>
  <si>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</si>
  <si>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</si>
  <si>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</si>
  <si>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</si>
  <si>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</si>
  <si>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</si>
  <si>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</si>
  <si>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</si>
  <si>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</si>
  <si>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</si>
  <si>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</si>
  <si>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</si>
  <si>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</si>
  <si>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国民宿舎事業特別会計</t>
    <phoneticPr fontId="5"/>
  </si>
  <si>
    <t>温泉給湯事業特別会計</t>
    <phoneticPr fontId="5"/>
  </si>
  <si>
    <t>健康交流館事業特別会計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</si>
  <si>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</si>
  <si>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</si>
  <si>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</si>
  <si>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</si>
  <si>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</si>
  <si>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</si>
  <si>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</si>
  <si>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</si>
  <si>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</si>
  <si>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</si>
  <si>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</si>
  <si>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</si>
  <si>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</si>
  <si>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</si>
  <si>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</si>
  <si>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</si>
  <si>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</si>
  <si>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</si>
  <si>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</si>
  <si>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</si>
  <si>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</si>
  <si>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</si>
  <si>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</si>
  <si>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</si>
  <si>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</si>
  <si>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</si>
  <si>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</si>
  <si>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</si>
  <si>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</si>
  <si>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</si>
  <si>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</si>
  <si>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</si>
  <si>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</si>
  <si>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</si>
  <si>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</si>
  <si>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</si>
  <si>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</si>
  <si>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</si>
  <si>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</si>
  <si>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</si>
  <si>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</si>
  <si>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</si>
  <si>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</si>
  <si>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</si>
  <si>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</si>
  <si>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</si>
  <si>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</si>
  <si>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</si>
  <si>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</si>
  <si>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</si>
  <si>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</si>
  <si>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</si>
  <si>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</si>
  <si>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</si>
  <si>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</si>
  <si>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</si>
  <si>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</si>
  <si>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</si>
  <si>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</si>
  <si>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</si>
  <si>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</si>
  <si>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</si>
  <si>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</si>
  <si>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</si>
  <si>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</si>
  <si>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</si>
  <si>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</si>
  <si>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</si>
  <si>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</si>
  <si>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</si>
  <si>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</si>
  <si>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</si>
  <si>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</si>
  <si>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</si>
  <si>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</si>
  <si>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</si>
  <si>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</si>
  <si>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</si>
  <si>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</si>
  <si>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</si>
  <si>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</si>
  <si>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</si>
  <si>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</si>
  <si>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</si>
  <si>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</si>
  <si>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</si>
  <si>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</si>
  <si>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</si>
  <si>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</si>
  <si>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</si>
  <si>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</si>
  <si>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</si>
  <si>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</si>
  <si>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</si>
  <si>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</si>
  <si>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</si>
  <si>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</si>
  <si>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</si>
  <si>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</si>
  <si>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</si>
  <si>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</si>
  <si>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</si>
  <si>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</si>
  <si>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</si>
  <si>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</si>
  <si>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</si>
  <si>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</si>
  <si>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</si>
  <si>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</si>
  <si>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</si>
  <si>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</si>
  <si>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</si>
  <si>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</si>
  <si>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</si>
  <si>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</si>
  <si>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</si>
  <si>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</si>
  <si>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</si>
  <si>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</si>
  <si>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</si>
  <si>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</si>
  <si>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</si>
  <si>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</si>
  <si>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</si>
  <si>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</si>
  <si>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</si>
  <si>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</si>
  <si>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</si>
  <si>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</si>
  <si>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</si>
  <si>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</si>
  <si>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</si>
  <si>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</si>
  <si>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</si>
  <si>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</si>
  <si>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</si>
  <si>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</si>
  <si>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</si>
  <si>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</si>
  <si>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</si>
  <si>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</si>
  <si>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</si>
  <si>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</si>
  <si>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</si>
  <si>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</si>
  <si>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</si>
  <si>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</si>
  <si>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</si>
  <si>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</si>
  <si>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3.00</t>
  </si>
  <si>
    <t>▲ 1.21</t>
  </si>
  <si>
    <t>▲ 1.89</t>
  </si>
  <si>
    <t>▲ 2.62</t>
  </si>
  <si>
    <t>▲ 2.02</t>
  </si>
  <si>
    <t>水道事業会計</t>
  </si>
  <si>
    <t>一般会計</t>
  </si>
  <si>
    <t>国民健康保険特別会計</t>
  </si>
  <si>
    <t>介護保険特別会計</t>
  </si>
  <si>
    <t>公共下水道事業特別会計</t>
  </si>
  <si>
    <t>農業集落排水事業特別会計</t>
  </si>
  <si>
    <t>後期高齢者医療特別会計</t>
  </si>
  <si>
    <t>温泉給湯事業特別会計</t>
  </si>
  <si>
    <t>その他会計（赤字）</t>
  </si>
  <si>
    <t>その他会計（黒字）</t>
  </si>
  <si>
    <t>日置市施設整備基金</t>
    <phoneticPr fontId="11"/>
  </si>
  <si>
    <t>日置市地域づくり推進基金</t>
    <phoneticPr fontId="11"/>
  </si>
  <si>
    <t>日置市まちづくり応援基金</t>
    <phoneticPr fontId="11"/>
  </si>
  <si>
    <t>日置市人材育成研修基金</t>
    <phoneticPr fontId="11"/>
  </si>
  <si>
    <t>日置市中山間ふるさと・水と土保全基金</t>
    <phoneticPr fontId="11"/>
  </si>
  <si>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</si>
  <si>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</si>
  <si>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</si>
  <si>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</si>
  <si>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6">
      <t>クシキノ</t>
    </rPh>
    <rPh sb="6" eb="7">
      <t>シ</t>
    </rPh>
    <rPh sb="8" eb="11">
      <t>ヒオキシ</t>
    </rPh>
    <rPh sb="11" eb="13">
      <t>エイセイ</t>
    </rPh>
    <rPh sb="13" eb="15">
      <t>ショリ</t>
    </rPh>
    <rPh sb="15" eb="17">
      <t>クミアイ</t>
    </rPh>
    <phoneticPr fontId="2"/>
  </si>
  <si>
    <t>南薩地区衛生管理組合</t>
    <rPh sb="0" eb="2">
      <t>ナンサツ</t>
    </rPh>
    <rPh sb="2" eb="4">
      <t>チク</t>
    </rPh>
    <rPh sb="4" eb="6">
      <t>エイセイ</t>
    </rPh>
    <rPh sb="6" eb="8">
      <t>カンリ</t>
    </rPh>
    <rPh sb="8" eb="10">
      <t>クミアイ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</si>
  <si>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</si>
  <si>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日置市農業公社</t>
    <rPh sb="0" eb="3">
      <t>ヒオキシ</t>
    </rPh>
    <rPh sb="3" eb="5">
      <t>ノウギョウ</t>
    </rPh>
    <rPh sb="5" eb="7">
      <t>コウシャ</t>
    </rPh>
    <phoneticPr fontId="2"/>
  </si>
  <si>
    <t>日置市土地開発公社</t>
    <rPh sb="0" eb="3">
      <t>ヒオキシ</t>
    </rPh>
    <rPh sb="3" eb="5">
      <t>トチ</t>
    </rPh>
    <rPh sb="5" eb="7">
      <t>カイハツ</t>
    </rPh>
    <rPh sb="7" eb="9">
      <t>コウシャ</t>
    </rPh>
    <phoneticPr fontId="2"/>
  </si>
  <si>
    <t>○</t>
    <phoneticPr fontId="2"/>
  </si>
  <si>
    <t>-</t>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</si>
  <si>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</si>
  <si>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</si>
  <si>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</si>
  <si>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</si>
  <si>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</si>
  <si>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の将来負担比率については、近年の地方債発行を極力抑制したことや交付税措置のある有利な地方債の活用などにより、類似団体の平均と比較すると下回っている。今後も引き続き、将来世代に過度な負担を残さないよう、地方債の発行については、財政計画等に基づき、緊急性や重要性のある事業を選択した上で必要最小限にとどめるなど、財政の健全化に努める。一方で、有形固定資産減価償却率については、類似団体の平均と比較すると上回っている。本市の公共施設等については、昭和50年から平成12年頃までの期間に整備された施設が多く、昭和50年代に整備した施設については30年以上を経過しており、今後さらに老朽化対策が必要となるため、平成28年３月に策定した公共施設等総合管理計画に基づく取組（保有総量縮小や長寿命化）を推進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</si>
  <si>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</si>
  <si>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</si>
  <si>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</si>
  <si>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</si>
  <si>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</si>
  <si>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</si>
  <si>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年々減少傾向で推移し、また、将来負担比率については、平成29年度は前年度と比較すると改善し、いずれも類似団体の平均と比較すると下回っている。これは、交付税措置のある有利な地方債の活用や近年の地方債発行を極力抑制したことなどが要因となっている。今後においても引き続き、交付税措置のある有利な地方債を活用するとともに、地方債の発行については、財政計画等に基づき、緊急性や重要性のある事業を選択した上で必要最小限にとどめるなど、計画的な地方債管理に努める。</t>
    <rPh sb="0" eb="1">
      <t>ジツ</t>
    </rPh>
    <rPh sb="55" eb="57">
      <t>カイゼン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</si>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</sst>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63727</c:v>
                </c:pt>
                <c:pt idx="3">
                  <c:v>66954</c:v>
                </c:pt>
                <c:pt idx="4">
                  <c:v>72656</c:v>
                </c:pt>
              </c:numCache>
            </c:numRef>
          </c:val>
          <c:smooth val="0"/>
          <c:extLst>
            <c:ext xmlns:c16="http://schemas.microsoft.com/office/drawing/2014/chart" uri="{C3380CC4-5D6E-409C-BE32-E72D297353CC}">
              <c16:uniqueId val="{00000000-FAF0-43B7-9C50-85BC6751A9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88432</c:v>
                </c:pt>
                <c:pt idx="1">
                  <c:v>115200</c:v>
                </c:pt>
                <c:pt idx="2">
                  <c:v>109760</c:v>
                </c:pt>
                <c:pt idx="3">
                  <c:v>106942</c:v>
                </c:pt>
                <c:pt idx="4">
                  <c:v>101492</c:v>
                </c:pt>
              </c:numCache>
            </c:numRef>
          </c:val>
          <c:smooth val="0"/>
          <c:extLst>
            <c:ext xmlns:c16="http://schemas.microsoft.com/office/drawing/2014/chart" uri="{C3380CC4-5D6E-409C-BE32-E72D297353CC}">
              <c16:uniqueId val="{00000001-FAF0-43B7-9C50-85BC6751A98E}"/>
            </c:ext>
          </c:extLst>
        </c:ser>
        <c:dLbls>
          <c:showLegendKey val="0"/>
          <c:showVal val="0"/>
          <c:showCatName val="0"/>
          <c:showSerName val="0"/>
          <c:showPercent val="0"/>
          <c:showBubbleSize val="0"/>
        </c:dLbls>
        <c:marker val="1"/>
        <c:smooth val="0"/>
        <c:axId val="243673728"/>
        <c:axId val="243688192"/>
      </c:lineChart>
      <c:catAx>
        <c:axId val="243673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688192"/>
        <c:crosses val="autoZero"/>
        <c:auto val="1"/>
        <c:lblAlgn val="ctr"/>
        <c:lblOffset val="100"/>
        <c:tickLblSkip val="1"/>
        <c:tickMarkSkip val="1"/>
        <c:noMultiLvlLbl val="0"/>
      </c:catAx>
      <c:valAx>
        <c:axId val="2436881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3673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c:v>
                </c:pt>
                <c:pt idx="1">
                  <c:v>3.51</c:v>
                </c:pt>
                <c:pt idx="2">
                  <c:v>3.89</c:v>
                </c:pt>
                <c:pt idx="3">
                  <c:v>4.47</c:v>
                </c:pt>
                <c:pt idx="4">
                  <c:v>5.01</c:v>
                </c:pt>
              </c:numCache>
            </c:numRef>
          </c:val>
          <c:extLst>
            <c:ext xmlns:c16="http://schemas.microsoft.com/office/drawing/2014/chart" uri="{C3380CC4-5D6E-409C-BE32-E72D297353CC}">
              <c16:uniqueId val="{00000000-C3B6-49B3-BBFE-5FFC9E7564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28.71</c:v>
                </c:pt>
                <c:pt idx="1">
                  <c:v>28.69</c:v>
                </c:pt>
                <c:pt idx="2">
                  <c:v>28.1</c:v>
                </c:pt>
                <c:pt idx="3">
                  <c:v>27.43</c:v>
                </c:pt>
                <c:pt idx="4">
                  <c:v>27.56</c:v>
                </c:pt>
              </c:numCache>
            </c:numRef>
          </c:val>
          <c:extLst>
            <c:ext xmlns:c16="http://schemas.microsoft.com/office/drawing/2014/chart" uri="{C3380CC4-5D6E-409C-BE32-E72D297353CC}">
              <c16:uniqueId val="{00000001-C3B6-49B3-BBFE-5FFC9E75648A}"/>
            </c:ext>
          </c:extLst>
        </c:ser>
        <c:dLbls>
          <c:showLegendKey val="0"/>
          <c:showVal val="0"/>
          <c:showCatName val="0"/>
          <c:showSerName val="0"/>
          <c:showPercent val="0"/>
          <c:showBubbleSize val="0"/>
        </c:dLbls>
        <c:gapWidth val="250"/>
        <c:overlap val="100"/>
        <c:axId val="267697536"/>
        <c:axId val="267752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c:v>
                </c:pt>
                <c:pt idx="1">
                  <c:v>-1.21</c:v>
                </c:pt>
                <c:pt idx="2">
                  <c:v>-1.89</c:v>
                </c:pt>
                <c:pt idx="3">
                  <c:v>-2.62</c:v>
                </c:pt>
                <c:pt idx="4">
                  <c:v>-2.02</c:v>
                </c:pt>
              </c:numCache>
            </c:numRef>
          </c:val>
          <c:smooth val="0"/>
          <c:extLst>
            <c:ext xmlns:c16="http://schemas.microsoft.com/office/drawing/2014/chart" uri="{C3380CC4-5D6E-409C-BE32-E72D297353CC}">
              <c16:uniqueId val="{00000002-C3B6-49B3-BBFE-5FFC9E75648A}"/>
            </c:ext>
          </c:extLst>
        </c:ser>
        <c:dLbls>
          <c:showLegendKey val="0"/>
          <c:showVal val="0"/>
          <c:showCatName val="0"/>
          <c:showSerName val="0"/>
          <c:showPercent val="0"/>
          <c:showBubbleSize val="0"/>
        </c:dLbls>
        <c:marker val="1"/>
        <c:smooth val="0"/>
        <c:axId val="267697536"/>
        <c:axId val="267752960"/>
      </c:lineChart>
      <c:catAx>
        <c:axId val="26769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7752960"/>
        <c:crosses val="autoZero"/>
        <c:auto val="1"/>
        <c:lblAlgn val="ctr"/>
        <c:lblOffset val="100"/>
        <c:tickLblSkip val="1"/>
        <c:tickMarkSkip val="1"/>
        <c:noMultiLvlLbl val="0"/>
      </c:catAx>
      <c:valAx>
        <c:axId val="26775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69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0.03</c:v>
                </c:pt>
                <c:pt idx="4">
                  <c:v>#N/A</c:v>
                </c:pt>
                <c:pt idx="5">
                  <c:v>0.08</c:v>
                </c:pt>
                <c:pt idx="6">
                  <c:v>#N/A</c:v>
                </c:pt>
                <c:pt idx="7">
                  <c:v>0.12</c:v>
                </c:pt>
                <c:pt idx="8">
                  <c:v>#N/A</c:v>
                </c:pt>
                <c:pt idx="9">
                  <c:v>0</c:v>
                </c:pt>
              </c:numCache>
            </c:numRef>
          </c:val>
          <c:extLst>
            <c:ext xmlns:c16="http://schemas.microsoft.com/office/drawing/2014/chart" uri="{C3380CC4-5D6E-409C-BE32-E72D297353CC}">
              <c16:uniqueId val="{00000000-0BEB-4385-9B1C-E496E0FA9D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EB-4385-9B1C-E496E0FA9D92}"/>
            </c:ext>
          </c:extLst>
        </c:ser>
        <c:ser>
          <c:idx val="2"/>
          <c:order val="2"/>
          <c:tx>
            <c:strRef>
              <c:f>データシート!$A$29</c:f>
              <c:strCache>
                <c:ptCount val="1"/>
                <c:pt idx="0">
                  <c:v>温泉給湯事業特別会計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0BEB-4385-9B1C-E496E0FA9D9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0BEB-4385-9B1C-E496E0FA9D9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4-0BEB-4385-9B1C-E496E0FA9D9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0.11</c:v>
                </c:pt>
                <c:pt idx="4">
                  <c:v>#N/A</c:v>
                </c:pt>
                <c:pt idx="5">
                  <c:v>0.11</c:v>
                </c:pt>
                <c:pt idx="6">
                  <c:v>#N/A</c:v>
                </c:pt>
                <c:pt idx="7">
                  <c:v>0.11</c:v>
                </c:pt>
                <c:pt idx="8">
                  <c:v>#N/A</c:v>
                </c:pt>
                <c:pt idx="9">
                  <c:v>0.14000000000000001</c:v>
                </c:pt>
              </c:numCache>
            </c:numRef>
          </c:val>
          <c:extLst>
            <c:ext xmlns:c16="http://schemas.microsoft.com/office/drawing/2014/chart" uri="{C3380CC4-5D6E-409C-BE32-E72D297353CC}">
              <c16:uniqueId val="{00000005-0BEB-4385-9B1C-E496E0FA9D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0.61</c:v>
                </c:pt>
                <c:pt idx="4">
                  <c:v>#N/A</c:v>
                </c:pt>
                <c:pt idx="5">
                  <c:v>1.47</c:v>
                </c:pt>
                <c:pt idx="6">
                  <c:v>#N/A</c:v>
                </c:pt>
                <c:pt idx="7">
                  <c:v>1.19</c:v>
                </c:pt>
                <c:pt idx="8">
                  <c:v>#N/A</c:v>
                </c:pt>
                <c:pt idx="9">
                  <c:v>1.1299999999999999</c:v>
                </c:pt>
              </c:numCache>
            </c:numRef>
          </c:val>
          <c:extLst>
            <c:ext xmlns:c16="http://schemas.microsoft.com/office/drawing/2014/chart" uri="{C3380CC4-5D6E-409C-BE32-E72D297353CC}">
              <c16:uniqueId val="{00000006-0BEB-4385-9B1C-E496E0FA9D9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c:v>
                </c:pt>
                <c:pt idx="2">
                  <c:v>#N/A</c:v>
                </c:pt>
                <c:pt idx="3">
                  <c:v>2.4900000000000002</c:v>
                </c:pt>
                <c:pt idx="4">
                  <c:v>#N/A</c:v>
                </c:pt>
                <c:pt idx="5">
                  <c:v>1.01</c:v>
                </c:pt>
                <c:pt idx="6">
                  <c:v>#N/A</c:v>
                </c:pt>
                <c:pt idx="7">
                  <c:v>2.3199999999999998</c:v>
                </c:pt>
                <c:pt idx="8">
                  <c:v>#N/A</c:v>
                </c:pt>
                <c:pt idx="9">
                  <c:v>1.54</c:v>
                </c:pt>
              </c:numCache>
            </c:numRef>
          </c:val>
          <c:extLst>
            <c:ext xmlns:c16="http://schemas.microsoft.com/office/drawing/2014/chart" uri="{C3380CC4-5D6E-409C-BE32-E72D297353CC}">
              <c16:uniqueId val="{00000007-0BEB-4385-9B1C-E496E0FA9D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c:v>
                </c:pt>
                <c:pt idx="2">
                  <c:v>#N/A</c:v>
                </c:pt>
                <c:pt idx="3">
                  <c:v>3.51</c:v>
                </c:pt>
                <c:pt idx="4">
                  <c:v>#N/A</c:v>
                </c:pt>
                <c:pt idx="5">
                  <c:v>3.88</c:v>
                </c:pt>
                <c:pt idx="6">
                  <c:v>#N/A</c:v>
                </c:pt>
                <c:pt idx="7">
                  <c:v>4.47</c:v>
                </c:pt>
                <c:pt idx="8">
                  <c:v>#N/A</c:v>
                </c:pt>
                <c:pt idx="9">
                  <c:v>5.01</c:v>
                </c:pt>
              </c:numCache>
            </c:numRef>
          </c:val>
          <c:extLst>
            <c:ext xmlns:c16="http://schemas.microsoft.com/office/drawing/2014/chart" uri="{C3380CC4-5D6E-409C-BE32-E72D297353CC}">
              <c16:uniqueId val="{00000008-0BEB-4385-9B1C-E496E0FA9D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8.86</c:v>
                </c:pt>
                <c:pt idx="2">
                  <c:v>#N/A</c:v>
                </c:pt>
                <c:pt idx="3">
                  <c:v>9.58</c:v>
                </c:pt>
                <c:pt idx="4">
                  <c:v>#N/A</c:v>
                </c:pt>
                <c:pt idx="5">
                  <c:v>10.54</c:v>
                </c:pt>
                <c:pt idx="6">
                  <c:v>#N/A</c:v>
                </c:pt>
                <c:pt idx="7">
                  <c:v>11.53</c:v>
                </c:pt>
                <c:pt idx="8">
                  <c:v>#N/A</c:v>
                </c:pt>
                <c:pt idx="9">
                  <c:v>11.98</c:v>
                </c:pt>
              </c:numCache>
            </c:numRef>
          </c:val>
          <c:extLst>
            <c:ext xmlns:c16="http://schemas.microsoft.com/office/drawing/2014/chart" uri="{C3380CC4-5D6E-409C-BE32-E72D297353CC}">
              <c16:uniqueId val="{00000009-0BEB-4385-9B1C-E496E0FA9D92}"/>
            </c:ext>
          </c:extLst>
        </c:ser>
        <c:dLbls>
          <c:showLegendKey val="0"/>
          <c:showVal val="0"/>
          <c:showCatName val="0"/>
          <c:showSerName val="0"/>
          <c:showPercent val="0"/>
          <c:showBubbleSize val="0"/>
        </c:dLbls>
        <c:gapWidth val="150"/>
        <c:overlap val="100"/>
        <c:axId val="344626688"/>
        <c:axId val="344628224"/>
      </c:barChart>
      <c:catAx>
        <c:axId val="34462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628224"/>
        <c:crosses val="autoZero"/>
        <c:auto val="1"/>
        <c:lblAlgn val="ctr"/>
        <c:lblOffset val="100"/>
        <c:tickLblSkip val="1"/>
        <c:tickMarkSkip val="1"/>
        <c:noMultiLvlLbl val="0"/>
      </c:catAx>
      <c:valAx>
        <c:axId val="34462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626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2723</c:v>
                </c:pt>
                <c:pt idx="5">
                  <c:v>2738</c:v>
                </c:pt>
                <c:pt idx="8">
                  <c:v>2657</c:v>
                </c:pt>
                <c:pt idx="11">
                  <c:v>2552</c:v>
                </c:pt>
                <c:pt idx="14">
                  <c:v>2498</c:v>
                </c:pt>
              </c:numCache>
            </c:numRef>
          </c:val>
          <c:extLst>
            <c:ext xmlns:c16="http://schemas.microsoft.com/office/drawing/2014/chart" uri="{C3380CC4-5D6E-409C-BE32-E72D297353CC}">
              <c16:uniqueId val="{00000000-6154-46D7-A608-DF8E351307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54-46D7-A608-DF8E351307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6</c:v>
                </c:pt>
                <c:pt idx="6">
                  <c:v>6</c:v>
                </c:pt>
                <c:pt idx="9">
                  <c:v>5</c:v>
                </c:pt>
                <c:pt idx="12">
                  <c:v>5</c:v>
                </c:pt>
              </c:numCache>
            </c:numRef>
          </c:val>
          <c:extLst>
            <c:ext xmlns:c16="http://schemas.microsoft.com/office/drawing/2014/chart" uri="{C3380CC4-5D6E-409C-BE32-E72D297353CC}">
              <c16:uniqueId val="{00000002-6154-46D7-A608-DF8E351307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3-6154-46D7-A608-DF8E351307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187</c:v>
                </c:pt>
                <c:pt idx="3">
                  <c:v>197</c:v>
                </c:pt>
                <c:pt idx="6">
                  <c:v>188</c:v>
                </c:pt>
                <c:pt idx="9">
                  <c:v>165</c:v>
                </c:pt>
                <c:pt idx="12">
                  <c:v>177</c:v>
                </c:pt>
              </c:numCache>
            </c:numRef>
          </c:val>
          <c:extLst>
            <c:ext xmlns:c16="http://schemas.microsoft.com/office/drawing/2014/chart" uri="{C3380CC4-5D6E-409C-BE32-E72D297353CC}">
              <c16:uniqueId val="{00000004-6154-46D7-A608-DF8E351307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54-46D7-A608-DF8E351307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54-46D7-A608-DF8E351307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3774</c:v>
                </c:pt>
                <c:pt idx="3">
                  <c:v>3469</c:v>
                </c:pt>
                <c:pt idx="6">
                  <c:v>3228</c:v>
                </c:pt>
                <c:pt idx="9">
                  <c:v>3059</c:v>
                </c:pt>
                <c:pt idx="12">
                  <c:v>2983</c:v>
                </c:pt>
              </c:numCache>
            </c:numRef>
          </c:val>
          <c:extLst>
            <c:ext xmlns:c16="http://schemas.microsoft.com/office/drawing/2014/chart" uri="{C3380CC4-5D6E-409C-BE32-E72D297353CC}">
              <c16:uniqueId val="{00000007-6154-46D7-A608-DF8E351307D2}"/>
            </c:ext>
          </c:extLst>
        </c:ser>
        <c:dLbls>
          <c:showLegendKey val="0"/>
          <c:showVal val="0"/>
          <c:showCatName val="0"/>
          <c:showSerName val="0"/>
          <c:showPercent val="0"/>
          <c:showBubbleSize val="0"/>
        </c:dLbls>
        <c:gapWidth val="100"/>
        <c:overlap val="100"/>
        <c:axId val="243618560"/>
        <c:axId val="24362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1257</c:v>
                </c:pt>
                <c:pt idx="2">
                  <c:v>#N/A</c:v>
                </c:pt>
                <c:pt idx="3">
                  <c:v>#N/A</c:v>
                </c:pt>
                <c:pt idx="4">
                  <c:v>934</c:v>
                </c:pt>
                <c:pt idx="5">
                  <c:v>#N/A</c:v>
                </c:pt>
                <c:pt idx="6">
                  <c:v>#N/A</c:v>
                </c:pt>
                <c:pt idx="7">
                  <c:v>765</c:v>
                </c:pt>
                <c:pt idx="8">
                  <c:v>#N/A</c:v>
                </c:pt>
                <c:pt idx="9">
                  <c:v>#N/A</c:v>
                </c:pt>
                <c:pt idx="10">
                  <c:v>677</c:v>
                </c:pt>
                <c:pt idx="11">
                  <c:v>#N/A</c:v>
                </c:pt>
                <c:pt idx="12">
                  <c:v>#N/A</c:v>
                </c:pt>
                <c:pt idx="13">
                  <c:v>667</c:v>
                </c:pt>
                <c:pt idx="14">
                  <c:v>#N/A</c:v>
                </c:pt>
              </c:numCache>
            </c:numRef>
          </c:val>
          <c:smooth val="0"/>
          <c:extLst>
            <c:ext xmlns:c16="http://schemas.microsoft.com/office/drawing/2014/chart" uri="{C3380CC4-5D6E-409C-BE32-E72D297353CC}">
              <c16:uniqueId val="{00000008-6154-46D7-A608-DF8E351307D2}"/>
            </c:ext>
          </c:extLst>
        </c:ser>
        <c:dLbls>
          <c:showLegendKey val="0"/>
          <c:showVal val="0"/>
          <c:showCatName val="0"/>
          <c:showSerName val="0"/>
          <c:showPercent val="0"/>
          <c:showBubbleSize val="0"/>
        </c:dLbls>
        <c:marker val="1"/>
        <c:smooth val="0"/>
        <c:axId val="243618560"/>
        <c:axId val="243620480"/>
      </c:lineChart>
      <c:catAx>
        <c:axId val="24361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620480"/>
        <c:crosses val="autoZero"/>
        <c:auto val="1"/>
        <c:lblAlgn val="ctr"/>
        <c:lblOffset val="100"/>
        <c:tickLblSkip val="1"/>
        <c:tickMarkSkip val="1"/>
        <c:noMultiLvlLbl val="0"/>
      </c:catAx>
      <c:valAx>
        <c:axId val="24362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61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22620</c:v>
                </c:pt>
                <c:pt idx="5">
                  <c:v>22082</c:v>
                </c:pt>
                <c:pt idx="8">
                  <c:v>23253</c:v>
                </c:pt>
                <c:pt idx="11">
                  <c:v>23349</c:v>
                </c:pt>
                <c:pt idx="14">
                  <c:v>23375</c:v>
                </c:pt>
              </c:numCache>
            </c:numRef>
          </c:val>
          <c:extLst>
            <c:ext xmlns:c16="http://schemas.microsoft.com/office/drawing/2014/chart" uri="{C3380CC4-5D6E-409C-BE32-E72D297353CC}">
              <c16:uniqueId val="{00000000-6341-42B1-BC83-06D6277C82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2008</c:v>
                </c:pt>
                <c:pt idx="5">
                  <c:v>1900</c:v>
                </c:pt>
                <c:pt idx="8">
                  <c:v>1777</c:v>
                </c:pt>
                <c:pt idx="11">
                  <c:v>1638</c:v>
                </c:pt>
                <c:pt idx="14">
                  <c:v>1455</c:v>
                </c:pt>
              </c:numCache>
            </c:numRef>
          </c:val>
          <c:extLst>
            <c:ext xmlns:c16="http://schemas.microsoft.com/office/drawing/2014/chart" uri="{C3380CC4-5D6E-409C-BE32-E72D297353CC}">
              <c16:uniqueId val="{00000001-6341-42B1-BC83-06D6277C82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7949</c:v>
                </c:pt>
                <c:pt idx="5">
                  <c:v>8258</c:v>
                </c:pt>
                <c:pt idx="8">
                  <c:v>7882</c:v>
                </c:pt>
                <c:pt idx="11">
                  <c:v>7577</c:v>
                </c:pt>
                <c:pt idx="14">
                  <c:v>8094</c:v>
                </c:pt>
              </c:numCache>
            </c:numRef>
          </c:val>
          <c:extLst>
            <c:ext xmlns:c16="http://schemas.microsoft.com/office/drawing/2014/chart" uri="{C3380CC4-5D6E-409C-BE32-E72D297353CC}">
              <c16:uniqueId val="{00000002-6341-42B1-BC83-06D6277C82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41-42B1-BC83-06D6277C82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41-42B1-BC83-06D6277C82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43</c:v>
                </c:pt>
                <c:pt idx="3">
                  <c:v>42</c:v>
                </c:pt>
                <c:pt idx="6">
                  <c:v>54</c:v>
                </c:pt>
                <c:pt idx="9">
                  <c:v>0</c:v>
                </c:pt>
                <c:pt idx="12">
                  <c:v>0</c:v>
                </c:pt>
              </c:numCache>
            </c:numRef>
          </c:val>
          <c:extLst>
            <c:ext xmlns:c16="http://schemas.microsoft.com/office/drawing/2014/chart" uri="{C3380CC4-5D6E-409C-BE32-E72D297353CC}">
              <c16:uniqueId val="{00000005-6341-42B1-BC83-06D6277C82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3724</c:v>
                </c:pt>
                <c:pt idx="3">
                  <c:v>3387</c:v>
                </c:pt>
                <c:pt idx="6">
                  <c:v>3264</c:v>
                </c:pt>
                <c:pt idx="9">
                  <c:v>3511</c:v>
                </c:pt>
                <c:pt idx="12">
                  <c:v>3489</c:v>
                </c:pt>
              </c:numCache>
            </c:numRef>
          </c:val>
          <c:extLst>
            <c:ext xmlns:c16="http://schemas.microsoft.com/office/drawing/2014/chart" uri="{C3380CC4-5D6E-409C-BE32-E72D297353CC}">
              <c16:uniqueId val="{00000006-6341-42B1-BC83-06D6277C82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341-42B1-BC83-06D6277C82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3044</c:v>
                </c:pt>
                <c:pt idx="3">
                  <c:v>2572</c:v>
                </c:pt>
                <c:pt idx="6">
                  <c:v>2142</c:v>
                </c:pt>
                <c:pt idx="9">
                  <c:v>1779</c:v>
                </c:pt>
                <c:pt idx="12">
                  <c:v>1634</c:v>
                </c:pt>
              </c:numCache>
            </c:numRef>
          </c:val>
          <c:extLst>
            <c:ext xmlns:c16="http://schemas.microsoft.com/office/drawing/2014/chart" uri="{C3380CC4-5D6E-409C-BE32-E72D297353CC}">
              <c16:uniqueId val="{00000008-6341-42B1-BC83-06D6277C82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c:v>
                </c:pt>
                <c:pt idx="3">
                  <c:v>15</c:v>
                </c:pt>
                <c:pt idx="6">
                  <c:v>0</c:v>
                </c:pt>
                <c:pt idx="9">
                  <c:v>0</c:v>
                </c:pt>
                <c:pt idx="12">
                  <c:v>0</c:v>
                </c:pt>
              </c:numCache>
            </c:numRef>
          </c:val>
          <c:extLst>
            <c:ext xmlns:c16="http://schemas.microsoft.com/office/drawing/2014/chart" uri="{C3380CC4-5D6E-409C-BE32-E72D297353CC}">
              <c16:uniqueId val="{00000009-6341-42B1-BC83-06D6277C82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29302</c:v>
                </c:pt>
                <c:pt idx="3">
                  <c:v>29282</c:v>
                </c:pt>
                <c:pt idx="6">
                  <c:v>29733</c:v>
                </c:pt>
                <c:pt idx="9">
                  <c:v>30016</c:v>
                </c:pt>
                <c:pt idx="12">
                  <c:v>29960</c:v>
                </c:pt>
              </c:numCache>
            </c:numRef>
          </c:val>
          <c:extLst>
            <c:ext xmlns:c16="http://schemas.microsoft.com/office/drawing/2014/chart" uri="{C3380CC4-5D6E-409C-BE32-E72D297353CC}">
              <c16:uniqueId val="{0000000A-6341-42B1-BC83-06D6277C8298}"/>
            </c:ext>
          </c:extLst>
        </c:ser>
        <c:dLbls>
          <c:showLegendKey val="0"/>
          <c:showVal val="0"/>
          <c:showCatName val="0"/>
          <c:showSerName val="0"/>
          <c:showPercent val="0"/>
          <c:showBubbleSize val="0"/>
        </c:dLbls>
        <c:gapWidth val="100"/>
        <c:overlap val="100"/>
        <c:axId val="344579456"/>
        <c:axId val="344458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3555</c:v>
                </c:pt>
                <c:pt idx="2">
                  <c:v>#N/A</c:v>
                </c:pt>
                <c:pt idx="3">
                  <c:v>#N/A</c:v>
                </c:pt>
                <c:pt idx="4">
                  <c:v>3059</c:v>
                </c:pt>
                <c:pt idx="5">
                  <c:v>#N/A</c:v>
                </c:pt>
                <c:pt idx="6">
                  <c:v>#N/A</c:v>
                </c:pt>
                <c:pt idx="7">
                  <c:v>2282</c:v>
                </c:pt>
                <c:pt idx="8">
                  <c:v>#N/A</c:v>
                </c:pt>
                <c:pt idx="9">
                  <c:v>#N/A</c:v>
                </c:pt>
                <c:pt idx="10">
                  <c:v>2742</c:v>
                </c:pt>
                <c:pt idx="11">
                  <c:v>#N/A</c:v>
                </c:pt>
                <c:pt idx="12">
                  <c:v>#N/A</c:v>
                </c:pt>
                <c:pt idx="13">
                  <c:v>2158</c:v>
                </c:pt>
                <c:pt idx="14">
                  <c:v>#N/A</c:v>
                </c:pt>
              </c:numCache>
            </c:numRef>
          </c:val>
          <c:smooth val="0"/>
          <c:extLst>
            <c:ext xmlns:c16="http://schemas.microsoft.com/office/drawing/2014/chart" uri="{C3380CC4-5D6E-409C-BE32-E72D297353CC}">
              <c16:uniqueId val="{0000000B-6341-42B1-BC83-06D6277C8298}"/>
            </c:ext>
          </c:extLst>
        </c:ser>
        <c:dLbls>
          <c:showLegendKey val="0"/>
          <c:showVal val="0"/>
          <c:showCatName val="0"/>
          <c:showSerName val="0"/>
          <c:showPercent val="0"/>
          <c:showBubbleSize val="0"/>
        </c:dLbls>
        <c:marker val="1"/>
        <c:smooth val="0"/>
        <c:axId val="344579456"/>
        <c:axId val="344458752"/>
      </c:lineChart>
      <c:catAx>
        <c:axId val="34457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4458752"/>
        <c:crosses val="autoZero"/>
        <c:auto val="1"/>
        <c:lblAlgn val="ctr"/>
        <c:lblOffset val="100"/>
        <c:tickLblSkip val="1"/>
        <c:tickMarkSkip val="1"/>
        <c:noMultiLvlLbl val="0"/>
      </c:catAx>
      <c:valAx>
        <c:axId val="34445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57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4186</c:v>
                </c:pt>
                <c:pt idx="1">
                  <c:v>4017</c:v>
                </c:pt>
                <c:pt idx="2">
                  <c:v>3983</c:v>
                </c:pt>
              </c:numCache>
            </c:numRef>
          </c:val>
          <c:extLst>
            <c:ext xmlns:c16="http://schemas.microsoft.com/office/drawing/2014/chart" uri="{C3380CC4-5D6E-409C-BE32-E72D297353CC}">
              <c16:uniqueId val="{00000000-6C45-4A5D-A43E-AF9BF949B3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309</c:v>
                </c:pt>
                <c:pt idx="1">
                  <c:v>309</c:v>
                </c:pt>
                <c:pt idx="2">
                  <c:v>309</c:v>
                </c:pt>
              </c:numCache>
            </c:numRef>
          </c:val>
          <c:extLst>
            <c:ext xmlns:c16="http://schemas.microsoft.com/office/drawing/2014/chart" uri="{C3380CC4-5D6E-409C-BE32-E72D297353CC}">
              <c16:uniqueId val="{00000001-6C45-4A5D-A43E-AF9BF949B3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3915</c:v>
                </c:pt>
                <c:pt idx="1">
                  <c:v>3864</c:v>
                </c:pt>
                <c:pt idx="2">
                  <c:v>4128</c:v>
                </c:pt>
              </c:numCache>
            </c:numRef>
          </c:val>
          <c:extLst>
            <c:ext xmlns:c16="http://schemas.microsoft.com/office/drawing/2014/chart" uri="{C3380CC4-5D6E-409C-BE32-E72D297353CC}">
              <c16:uniqueId val="{00000002-6C45-4A5D-A43E-AF9BF949B38E}"/>
            </c:ext>
          </c:extLst>
        </c:ser>
        <c:dLbls>
          <c:showLegendKey val="0"/>
          <c:showVal val="0"/>
          <c:showCatName val="0"/>
          <c:showSerName val="0"/>
          <c:showPercent val="0"/>
          <c:showBubbleSize val="0"/>
        </c:dLbls>
        <c:gapWidth val="120"/>
        <c:overlap val="100"/>
        <c:axId val="267800960"/>
        <c:axId val="267802496"/>
      </c:barChart>
      <c:catAx>
        <c:axId val="26780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7802496"/>
        <c:crosses val="autoZero"/>
        <c:auto val="1"/>
        <c:lblAlgn val="ctr"/>
        <c:lblOffset val="100"/>
        <c:tickLblSkip val="1"/>
        <c:tickMarkSkip val="1"/>
        <c:noMultiLvlLbl val="0"/>
      </c:catAx>
      <c:valAx>
        <c:axId val="267802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780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{8D962E31-83F5-4CB2-9243-2F1953F96FB6}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928-40A9-B7DF-6ED9A5E34F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{656E4563-6878-4F45-B510-D16A70350509}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28-40A9-B7DF-6ED9A5E34F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{0DF200D8-0AA7-4B1E-9650-8C1C16675C9F}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28-40A9-B7DF-6ED9A5E34F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{F9C559D5-4AD0-4D98-8E3A-4411C1A8D65C}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28-40A9-B7DF-6ED9A5E34F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{A4637920-1C59-46F2-82EC-493482E2FFE0}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28-40A9-B7DF-6ED9A5E34F9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{F005EAA9-6D1D-4845-BC2C-AF407A2FD526}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928-40A9-B7DF-6ED9A5E34F9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{29360651-2607-4A8D-9FFD-4D6D938B4614}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928-40A9-B7DF-6ED9A5E34F9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{59AC0061-207D-4B72-8316-D5D5360C44F0}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928-40A9-B7DF-6ED9A5E34F9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{CCC507BA-CFD8-40ED-8CD7-A37624C01A27}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928-40A9-B7DF-6ED9A5E34F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58.9</c:v>
                </c:pt>
                <c:pt idx="24">
                  <c:v>60.8</c:v>
                </c:pt>
                <c:pt idx="32">
                  <c:v>62.1</c:v>
                </c:pt>
              </c:numCache>
            </c:numRef>
          </c:xVal>
          <c:yVal>
            <c:numRef>
              <c:f>公会計指標分析・財政指標組合せ分析表!$BP$51:$DC$51</c:f>
              <c:numCache>
                <c:formatCode>#,##0.0;"▲ "#,##0.0</c:formatCode>
                <c:ptCount val="40"/>
                <c:pt idx="16">
                  <c:v>18.3</c:v>
                </c:pt>
                <c:pt idx="24">
                  <c:v>22.2</c:v>
                </c:pt>
                <c:pt idx="32">
                  <c:v>17.7</c:v>
                </c:pt>
              </c:numCache>
            </c:numRef>
          </c:yVal>
          <c:smooth val="0"/>
          <c:extLst>
            <c:ext xmlns:c16="http://schemas.microsoft.com/office/drawing/2014/chart" uri="{C3380CC4-5D6E-409C-BE32-E72D297353CC}">
              <c16:uniqueId val="{00000009-6928-40A9-B7DF-6ED9A5E34F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{F0F44885-72C9-4488-A63B-7DB082E7949E}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928-40A9-B7DF-6ED9A5E34F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{8CED15C5-6E5B-4A24-86A4-9D0A1A872DCC}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28-40A9-B7DF-6ED9A5E34F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{A37C2F05-EA67-4C7D-8A13-DE77201A1EDE}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28-40A9-B7DF-6ED9A5E34F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{30629F18-C72A-42A2-8A43-DFEBD0FEBFD4}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28-40A9-B7DF-6ED9A5E34F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{48833204-ADEC-4DD9-A92D-E82986FB9CAC}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28-40A9-B7DF-6ED9A5E34F9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{A6F7FAFC-B062-4A35-981F-4DEF1B7F69F5}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928-40A9-B7DF-6ED9A5E34F9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{BD89AB3C-6F07-4BDB-8531-47E5A766CB71}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928-40A9-B7DF-6ED9A5E34F95}"/>
                </c:ext>
              </c:extLst>
            </c:dLbl>
            <c:dLbl>
              <c:idx val="24"/>
              <c:layout>
                <c:manualLayout>
                  <c:x val="-4.579756960512417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{75E64A9F-39E2-4388-97A7-3932E7BED121}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928-40A9-B7DF-6ED9A5E34F95}"/>
                </c:ext>
              </c:extLst>
            </c:dLbl>
            <c:dLbl>
              <c:idx val="32"/>
              <c:layout>
                <c:manualLayout>
                  <c:x val="-1.849283133402043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{02F15D64-5B97-47ED-8468-A5CC2D59C498}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928-40A9-B7DF-6ED9A5E34F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extLst>
            <c:ext xmlns:c16="http://schemas.microsoft.com/office/drawing/2014/chart" uri="{C3380CC4-5D6E-409C-BE32-E72D297353CC}">
              <c16:uniqueId val="{00000013-6928-40A9-B7DF-6ED9A5E34F95}"/>
            </c:ext>
          </c:extLst>
        </c:ser>
        <c:dLbls>
          <c:showLegendKey val="0"/>
          <c:showVal val="1"/>
          <c:showCatName val="0"/>
          <c:showSerName val="0"/>
          <c:showPercent val="0"/>
          <c:showBubbleSize val="0"/>
        </c:dLbls>
        <c:axId val="335857536"/>
        <c:axId val="335429632"/>
      </c:scatterChart>
      <c:valAx>
        <c:axId val="335857536"/>
        <c:scaling>
          <c:orientation val="minMax"/>
          <c:max val="62.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429632"/>
        <c:crosses val="autoZero"/>
        <c:crossBetween val="midCat"/>
      </c:valAx>
      <c:valAx>
        <c:axId val="335429632"/>
        <c:scaling>
          <c:orientation val="minMax"/>
          <c:max val="4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857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{89235B2E-4CB8-49B4-87FA-C4317DB9B1CA}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96E-465D-8A3F-31948CCE07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{36A5F125-A609-4686-932D-E2D94F5AD09B}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6E-465D-8A3F-31948CCE07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{13099FBB-7E31-4CB7-913D-0E690CBA9E16}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6E-465D-8A3F-31948CCE07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{201EDB63-AA4E-41FD-B233-BE3A88784340}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6E-465D-8A3F-31948CCE07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{1E1365FD-EFB5-4A33-B908-B21611B702F2}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6E-465D-8A3F-31948CCE072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{35149D30-CC54-4309-AE89-5FE30642C6CF}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96E-465D-8A3F-31948CCE072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{EA9F518F-EDD4-4405-AB1D-E139AA622386}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96E-465D-8A3F-31948CCE072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{6B6A19A3-3E1D-428F-B0EF-7F02848BC43A}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96E-465D-8A3F-31948CCE072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{955FD940-4AE5-4DD5-B029-1AA04549D866}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96E-465D-8A3F-31948CCE07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9.6999999999999993</c:v>
                </c:pt>
                <c:pt idx="16">
                  <c:v>7.9</c:v>
                </c:pt>
                <c:pt idx="24">
                  <c:v>6.4</c:v>
                </c:pt>
                <c:pt idx="32">
                  <c:v>5.7</c:v>
                </c:pt>
              </c:numCache>
            </c:numRef>
          </c:xVal>
          <c:yVal>
            <c:numRef>
              <c:f>公会計指標分析・財政指標組合せ分析表!$BP$73:$DC$73</c:f>
              <c:numCache>
                <c:formatCode>#,##0.0;"▲ "#,##0.0</c:formatCode>
                <c:ptCount val="40"/>
                <c:pt idx="0">
                  <c:v>28.2</c:v>
                </c:pt>
                <c:pt idx="8">
                  <c:v>24.7</c:v>
                </c:pt>
                <c:pt idx="16">
                  <c:v>18.3</c:v>
                </c:pt>
                <c:pt idx="24">
                  <c:v>22.2</c:v>
                </c:pt>
                <c:pt idx="32">
                  <c:v>17.7</c:v>
                </c:pt>
              </c:numCache>
            </c:numRef>
          </c:yVal>
          <c:smooth val="0"/>
          <c:extLst>
            <c:ext xmlns:c16="http://schemas.microsoft.com/office/drawing/2014/chart" uri="{C3380CC4-5D6E-409C-BE32-E72D297353CC}">
              <c16:uniqueId val="{00000009-096E-465D-8A3F-31948CCE07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{304DB369-AA30-45ED-8AE7-0A3883BDE6F5}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96E-465D-8A3F-31948CCE07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{AFB2D4CE-6441-4742-8741-1620DE163E99}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6E-465D-8A3F-31948CCE07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{12CBF3AE-F175-4E84-8DC3-DABC9F325237}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6E-465D-8A3F-31948CCE07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{7E0FF956-F2AC-4A74-AFB4-AA3F0C42CE11}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6E-465D-8A3F-31948CCE07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{346EE88B-CD4C-4626-8151-5515176CB4A1}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6E-465D-8A3F-31948CCE072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{67792E0D-6C6A-41BA-ACCD-38931113E98D}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96E-465D-8A3F-31948CCE072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{70FFE6FC-4485-40A7-AB0E-1DC9FDD41DBC}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96E-465D-8A3F-31948CCE072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{2ACBF0EE-C800-4054-A483-7A3BBF360DC6}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96E-465D-8A3F-31948CCE072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{DD281C5D-1330-40E1-8413-9A562C15E4A5}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96E-465D-8A3F-31948CCE07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9.6</c:v>
                </c:pt>
                <c:pt idx="24">
                  <c:v>9.1999999999999993</c:v>
                </c:pt>
                <c:pt idx="32">
                  <c:v>8.9</c:v>
                </c:pt>
              </c:numCache>
            </c:numRef>
          </c:xVal>
          <c:yVal>
            <c:numRef>
              <c:f>公会計指標分析・財政指標組合せ分析表!$BP$77:$DC$77</c:f>
              <c:numCache>
                <c:formatCode>#,##0.0;"▲ "#,##0.0</c:formatCode>
                <c:ptCount val="40"/>
                <c:pt idx="0">
                  <c:v>50.3</c:v>
                </c:pt>
                <c:pt idx="8">
                  <c:v>45.9</c:v>
                </c:pt>
                <c:pt idx="16">
                  <c:v>41.5</c:v>
                </c:pt>
                <c:pt idx="24">
                  <c:v>36.6</c:v>
                </c:pt>
                <c:pt idx="32">
                  <c:v>37.700000000000003</c:v>
                </c:pt>
              </c:numCache>
            </c:numRef>
          </c:yVal>
          <c:smooth val="0"/>
          <c:extLst>
            <c:ext xmlns:c16="http://schemas.microsoft.com/office/drawing/2014/chart" uri="{C3380CC4-5D6E-409C-BE32-E72D297353CC}">
              <c16:uniqueId val="{00000013-096E-465D-8A3F-31948CCE0724}"/>
            </c:ext>
          </c:extLst>
        </c:ser>
        <c:dLbls>
          <c:showLegendKey val="0"/>
          <c:showVal val="1"/>
          <c:showCatName val="0"/>
          <c:showSerName val="0"/>
          <c:showPercent val="0"/>
          <c:showBubbleSize val="0"/>
        </c:dLbls>
        <c:axId val="335738368"/>
        <c:axId val="335740288"/>
      </c:scatterChart>
      <c:valAx>
        <c:axId val="335738368"/>
        <c:scaling>
          <c:orientation val="minMax"/>
          <c:max val="11.7"/>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5740288"/>
        <c:crosses val="autoZero"/>
        <c:crossBetween val="midCat"/>
      </c:valAx>
      <c:valAx>
        <c:axId val="335740288"/>
        <c:scaling>
          <c:orientation val="minMax"/>
          <c:max val="5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5738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公営企業債の元利償還金に対する繰入金は前年度と比較し微増しているが、地方債の元利償還金については、高い水準で推移しているものの、近年の地方債発行の抑制及び低金利の影響等により年々減少しているため、実質公債費比率の全体としては、年々減少傾向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地方債の発行については、財政計画等に基づき、緊急性や重要性のある事業を選択した上で必要最小限にとどめるなど、計画的な地方債管理に努める。また、過疎対策事業債や辺地対策事業債、合併特例事業債などの交付税措置のある有利な地方債を活用し、実質公債費率の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前年度と比較して、公営企業債等繰入見込額は減少している。また、交付税措置のある有利な地方債の活用等により基準財政需要額算入見込み額については増加している。一方で、大規模事業が重なっていることや普通交付税が合併算定替から一本算定への激変緩和措置期間となっているが、地方債発行の抑制等により一般会計等に係る地方債の現在高は減少し、財政調整基金等の充当可能基金は増加している。その結果、将来負担比率の分子全体としては、前年度と比較し</a:t>
          </a:r>
          <a:r>
            <a:rPr kumimoji="1" lang="en-US" altLang="ja-JP" sz="1200">
              <a:latin typeface="ＭＳ ゴシック" pitchFamily="49" charset="-128"/>
              <a:ea typeface="ＭＳ ゴシック" pitchFamily="49" charset="-128"/>
            </a:rPr>
            <a:t>584</a:t>
          </a:r>
          <a:r>
            <a:rPr kumimoji="1" lang="ja-JP" altLang="en-US" sz="1200">
              <a:latin typeface="ＭＳ ゴシック" pitchFamily="49" charset="-128"/>
              <a:ea typeface="ＭＳ ゴシック" pitchFamily="49" charset="-128"/>
            </a:rPr>
            <a:t>百万円減少している。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においても、将来世代に過度な負担を残さないよう、地方債の発行については、財政計画等に基づき、緊急性や重要性のある事業を選択した上で必要最小限にとどめるなど、計画的な地方債管理に努める。また、交付税措置のある有利な地方債の活用を図り、引き続き徹底した行財政改革を推進す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鹿児島県日置市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から一本算定への移行に伴う段階的縮減等の影響による財政調整基金の減少や、公共施設等の老朽化対策等に施設整備基金を１億円取り崩した一方で、合併特例債を活用した地域づくり推進基金の積立てや、ふるさと納税の寄附額増加に伴うまちづくり応援基金が３億円増加したこと等により、基金全体としては２億円の増となった。</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短期的には、地域づくり推進基金やまちづくり応援基金への積み立てにより微増の予定だが、中長期的には、普通交付税の合併算定替による特例措置の適用期限終了や公共施設等の老朽化対策等にかかる経費の増大により財政調整基金や施設整備基金等の減に伴い、基金全体としては減少傾向にある。</a:t>
          </a: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・施設整備基金：市の大規模な施設整備事業に要する経費の財源に充てる。</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・地域づくり推進基金：魅力と活力あるまちづくりの振興及び地域の特性を活かした産業の振興に寄与する地域づくりを長期的かつ安定的に推進する事業に要する経費の財源に充てる。</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・まちづくり応援基金：日置市を応援しようとする個人又は団体から受納した寄附金を適正に管理し、活力あるまちづくりに資する事業の財源に充てる。</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・施設整備基金：小学校校舎改築工事や支所庁舎の整備事業等の大規模事業の財源として充当を行ったことに伴う減。</a:t>
          </a: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・地域づくり推進基金：定住促進事業や自治会等交付金事業等への財源として充当を行う一方で、合併特例債を活用し２億円を積み立てたことによる増加。</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・まちづくり応援基金：平成</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年度より、インターネットによるふるさと納税の受付を開始したことに伴う寄附金額の増による増加。</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・施設整備基金：支所庁舎の整備事業や本庁舎の耐震化改修などの公共施設等の老朽化対策等の財源として充当予定</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・地域づくり推進基金：まちづくり計画に基づき、事業への充当や積み立てを行う。</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・普通交付税の合併算定替から一本算定への移行に伴う段階的縮減（激変緩和措置期間：Ｈ</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・社会保障関係経費の増大</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・公共施設等の老朽化対策等にかかる経費の増大</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・財政調整基金の残高については、標準財政規模の</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％程度を確保するように努める。</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・償還のための取り崩し等がなかったため、増減なし。</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・公債費については近年減少傾向にあるが、公共施設等の老朽化対策等に伴い発行した地方債の影響で、平成</a:t>
          </a:r>
          <a:r>
            <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年度にピークとなることが見込まれているため、今後取り崩しを検討している。</a:t>
          </a:r>
          <a:endParaRPr kumimoji="1" lang="en-US" altLang="ja-JP" sz="15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49,305
49,087
253.01
27,524,501
26,636,008
724,505
14,452,822
29,959,741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年度の有形固定資産減価償却率については、類似団体の平均と比較すると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ポイント上回っている。本市の公共施設等については、昭和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年頃までの期間に整備された施設が多く、昭和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年代に整備した施設については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年以上を経過しており、今後さらに老朽化対策が必要となっている。その中で、平成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年３月に策定した公共施設等総合管理計画において、保有総量の縮小や長寿命化の推進、施設管理の効率化を基本方針として掲げており、今後、本計画に基づく取組を推進する必要がある。</a:t>
          </a:r>
          <a:endParaRPr lang="ja-JP" altLang="ja-JP"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69"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8" name="楕円 77"/>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79" name="有形固定資産減価償却率該当値テキスト"/>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37888</xdr:rowOff>
    </xdr:from>
    <xdr:to>
      <xdr:col>19</xdr:col>
      <xdr:colOff>187325</xdr:colOff>
      <xdr:row>30</xdr:row>
      <xdr:rowOff>139488</xdr:rowOff>
    </xdr:to>
    <xdr:sp macro="" textlink="">
      <xdr:nvSpPr>
        <xdr:cNvPr id="80" name="楕円 79"/>
        <xdr:cNvSpPr/>
      </xdr:nvSpPr>
      <xdr:spPr>
        <a:xfrm>
          <a:off x="4000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88688</xdr:rowOff>
    </xdr:to>
    <xdr:cxnSp macro="">
      <xdr:nvCxnSpPr>
        <xdr:cNvPr id="81" name="直線コネクタ 80"/>
        <xdr:cNvCxnSpPr/>
      </xdr:nvCxnSpPr>
      <xdr:spPr>
        <a:xfrm flipV="1">
          <a:off x="4051300" y="5956935"/>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2" name="楕円 81"/>
        <xdr:cNvSpPr/>
      </xdr:nvSpPr>
      <xdr:spPr>
        <a:xfrm>
          <a:off x="3238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88688</xdr:rowOff>
    </xdr:from>
    <xdr:to>
      <xdr:col>19</xdr:col>
      <xdr:colOff>136525</xdr:colOff>
      <xdr:row>30</xdr:row>
      <xdr:rowOff>157057</xdr:rowOff>
    </xdr:to>
    <xdr:cxnSp macro="">
      <xdr:nvCxnSpPr>
        <xdr:cNvPr id="83" name="直線コネクタ 82"/>
        <xdr:cNvCxnSpPr/>
      </xdr:nvCxnSpPr>
      <xdr:spPr>
        <a:xfrm flipV="1">
          <a:off x="3289300" y="6003713"/>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84"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85" name="n_2aveValue有形固定資産減価償却率"/>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156015</xdr:rowOff>
    </xdr:from>
    <xdr:ext cx="405111" cy="259045"/>
    <xdr:sp macro="" textlink="">
      <xdr:nvSpPr>
        <xdr:cNvPr id="86" name="n_1mainValue有形固定資産減価償却率"/>
        <xdr:cNvSpPr txBox="1"/>
      </xdr:nvSpPr>
      <xdr:spPr>
        <a:xfrm>
          <a:off x="38360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87" name="n_2main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債務償還可能年数については、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地方債発行を極力抑制し、地方債現在高が減少したことに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baseline="0">
              <a:latin typeface="ＭＳ Ｐゴシック" panose="020B0600070205080204" pitchFamily="50" charset="-128"/>
              <a:ea typeface="ＭＳ Ｐゴシック" panose="020B0600070205080204" pitchFamily="50" charset="-128"/>
            </a:rPr>
            <a:t>類似団体の平均と比較すると</a:t>
          </a:r>
          <a:r>
            <a:rPr kumimoji="1" lang="en-US" altLang="ja-JP" sz="1100" baseline="0">
              <a:latin typeface="ＭＳ Ｐゴシック" panose="020B0600070205080204" pitchFamily="50" charset="-128"/>
              <a:ea typeface="ＭＳ Ｐゴシック" panose="020B0600070205080204" pitchFamily="50" charset="-128"/>
            </a:rPr>
            <a:t>0.7</a:t>
          </a:r>
          <a:r>
            <a:rPr kumimoji="1" lang="ja-JP" altLang="en-US" sz="1100" baseline="0">
              <a:latin typeface="ＭＳ Ｐゴシック" panose="020B0600070205080204" pitchFamily="50" charset="-128"/>
              <a:ea typeface="ＭＳ Ｐゴシック" panose="020B0600070205080204" pitchFamily="50" charset="-128"/>
            </a:rPr>
            <a:t>年下回っている。引き続き、地方債の発行について、財政計画等に基づき、緊急性や重要性のある事業を選択した上で必要最小限にとどめるとともに、義務的・経常的経費を抑制に取り組み、経常一般財源等を確保していく必要が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6" name="直線コネクタ 115"/>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7"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8" name="直線コネクタ 11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9"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0" name="直線コネクタ 119"/>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5591</xdr:rowOff>
    </xdr:from>
    <xdr:ext cx="340478" cy="259045"/>
    <xdr:sp macro="" textlink="">
      <xdr:nvSpPr>
        <xdr:cNvPr id="121" name="債務償還可能年数平均値テキスト"/>
        <xdr:cNvSpPr txBox="1"/>
      </xdr:nvSpPr>
      <xdr:spPr>
        <a:xfrm>
          <a:off x="14846300" y="5749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2" name="フローチャート: 判断 121"/>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8" name="楕円 127"/>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45102</xdr:rowOff>
    </xdr:from>
    <xdr:ext cx="340478" cy="259045"/>
    <xdr:sp macro="" textlink="">
      <xdr:nvSpPr>
        <xdr:cNvPr id="129" name="債務償還可能年数該当値テキスト"/>
        <xdr:cNvSpPr txBox="1"/>
      </xdr:nvSpPr>
      <xdr:spPr>
        <a:xfrm>
          <a:off x="14846300" y="5960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49,305
49,087
253.01
27,524,501
26,636,008
724,505
14,452,822
29,959,741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0" name="楕円 69"/>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1" name="【道路】&#10;有形固定資産減価償却率該当値テキスト"/>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2" name="楕円 71"/>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76200</xdr:rowOff>
    </xdr:to>
    <xdr:cxnSp macro="">
      <xdr:nvCxnSpPr>
        <xdr:cNvPr id="73" name="直線コネクタ 72"/>
        <xdr:cNvCxnSpPr/>
      </xdr:nvCxnSpPr>
      <xdr:spPr>
        <a:xfrm flipV="1">
          <a:off x="3797300" y="6393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74" name="楕円 73"/>
        <xdr:cNvSpPr/>
      </xdr:nvSpPr>
      <xdr:spPr>
        <a:xfrm>
          <a:off x="2857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118110</xdr:rowOff>
    </xdr:to>
    <xdr:cxnSp macro="">
      <xdr:nvCxnSpPr>
        <xdr:cNvPr id="75" name="直線コネクタ 74"/>
        <xdr:cNvCxnSpPr/>
      </xdr:nvCxnSpPr>
      <xdr:spPr>
        <a:xfrm flipV="1">
          <a:off x="2908300" y="6419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6"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7"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78" name="n_1mainValue【道路】&#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79" name="n_2main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8"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58166</xdr:rowOff>
    </xdr:from>
    <xdr:to>
      <xdr:col>55</xdr:col>
      <xdr:colOff>50800</xdr:colOff>
      <xdr:row>40</xdr:row>
      <xdr:rowOff>159766</xdr:rowOff>
    </xdr:to>
    <xdr:sp macro="" textlink="">
      <xdr:nvSpPr>
        <xdr:cNvPr id="117" name="楕円 116"/>
        <xdr:cNvSpPr/>
      </xdr:nvSpPr>
      <xdr:spPr>
        <a:xfrm>
          <a:off x="10426700" y="69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36593</xdr:rowOff>
    </xdr:from>
    <xdr:ext cx="534377" cy="259045"/>
    <xdr:sp macro="" textlink="">
      <xdr:nvSpPr>
        <xdr:cNvPr id="118" name="【道路】&#10;一人当たり延長該当値テキスト"/>
        <xdr:cNvSpPr txBox="1"/>
      </xdr:nvSpPr>
      <xdr:spPr>
        <a:xfrm>
          <a:off x="10515600" y="68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61195</xdr:rowOff>
    </xdr:from>
    <xdr:to>
      <xdr:col>50</xdr:col>
      <xdr:colOff>165100</xdr:colOff>
      <xdr:row>40</xdr:row>
      <xdr:rowOff>162795</xdr:rowOff>
    </xdr:to>
    <xdr:sp macro="" textlink="">
      <xdr:nvSpPr>
        <xdr:cNvPr id="119" name="楕円 118"/>
        <xdr:cNvSpPr/>
      </xdr:nvSpPr>
      <xdr:spPr>
        <a:xfrm>
          <a:off x="9588500" y="69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108966</xdr:rowOff>
    </xdr:from>
    <xdr:to>
      <xdr:col>55</xdr:col>
      <xdr:colOff>0</xdr:colOff>
      <xdr:row>40</xdr:row>
      <xdr:rowOff>111995</xdr:rowOff>
    </xdr:to>
    <xdr:cxnSp macro="">
      <xdr:nvCxnSpPr>
        <xdr:cNvPr id="120" name="直線コネクタ 119"/>
        <xdr:cNvCxnSpPr/>
      </xdr:nvCxnSpPr>
      <xdr:spPr>
        <a:xfrm flipV="1">
          <a:off x="9639300" y="6966966"/>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136709</xdr:rowOff>
    </xdr:from>
    <xdr:to>
      <xdr:col>46</xdr:col>
      <xdr:colOff>38100</xdr:colOff>
      <xdr:row>40</xdr:row>
      <xdr:rowOff>66859</xdr:rowOff>
    </xdr:to>
    <xdr:sp macro="" textlink="">
      <xdr:nvSpPr>
        <xdr:cNvPr id="121" name="楕円 120"/>
        <xdr:cNvSpPr/>
      </xdr:nvSpPr>
      <xdr:spPr>
        <a:xfrm>
          <a:off x="8699500" y="68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16059</xdr:rowOff>
    </xdr:from>
    <xdr:to>
      <xdr:col>50</xdr:col>
      <xdr:colOff>114300</xdr:colOff>
      <xdr:row>40</xdr:row>
      <xdr:rowOff>111995</xdr:rowOff>
    </xdr:to>
    <xdr:cxnSp macro="">
      <xdr:nvCxnSpPr>
        <xdr:cNvPr id="122" name="直線コネクタ 121"/>
        <xdr:cNvCxnSpPr/>
      </xdr:nvCxnSpPr>
      <xdr:spPr>
        <a:xfrm>
          <a:off x="8750300" y="6874059"/>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23"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166609</xdr:rowOff>
    </xdr:from>
    <xdr:ext cx="534377" cy="259045"/>
    <xdr:sp macro="" textlink="">
      <xdr:nvSpPr>
        <xdr:cNvPr id="124" name="n_2aveValue【道路】&#10;一人当たり延長"/>
        <xdr:cNvSpPr txBox="1"/>
      </xdr:nvSpPr>
      <xdr:spPr>
        <a:xfrm>
          <a:off x="8483111" y="70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153922</xdr:rowOff>
    </xdr:from>
    <xdr:ext cx="534377" cy="259045"/>
    <xdr:sp macro="" textlink="">
      <xdr:nvSpPr>
        <xdr:cNvPr id="125" name="n_1mainValue【道路】&#10;一人当たり延長"/>
        <xdr:cNvSpPr txBox="1"/>
      </xdr:nvSpPr>
      <xdr:spPr>
        <a:xfrm>
          <a:off x="9359411" y="70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83386</xdr:rowOff>
    </xdr:from>
    <xdr:ext cx="534377" cy="259045"/>
    <xdr:sp macro="" textlink="">
      <xdr:nvSpPr>
        <xdr:cNvPr id="126" name="n_2mainValue【道路】&#10;一人当たり延長"/>
        <xdr:cNvSpPr txBox="1"/>
      </xdr:nvSpPr>
      <xdr:spPr>
        <a:xfrm>
          <a:off x="8483111" y="65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4081</xdr:rowOff>
    </xdr:from>
    <xdr:ext cx="405111" cy="259045"/>
    <xdr:sp macro="" textlink="">
      <xdr:nvSpPr>
        <xdr:cNvPr id="154" name="【橋りょう・トンネル】&#10;有形固定資産減価償却率平均値テキスト"/>
        <xdr:cNvSpPr txBox="1"/>
      </xdr:nvSpPr>
      <xdr:spPr>
        <a:xfrm>
          <a:off x="4673600" y="9948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63" name="楕円 162"/>
        <xdr:cNvSpPr/>
      </xdr:nvSpPr>
      <xdr:spPr>
        <a:xfrm>
          <a:off x="4584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16781</xdr:rowOff>
    </xdr:from>
    <xdr:ext cx="405111" cy="259045"/>
    <xdr:sp macro="" textlink="">
      <xdr:nvSpPr>
        <xdr:cNvPr id="164" name="【橋りょう・トンネル】&#10;有形固定資産減価償却率該当値テキスト"/>
        <xdr:cNvSpPr txBox="1"/>
      </xdr:nvSpPr>
      <xdr:spPr>
        <a:xfrm>
          <a:off x="4673600"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65" name="楕円 164"/>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89154</xdr:rowOff>
    </xdr:from>
    <xdr:to>
      <xdr:col>24</xdr:col>
      <xdr:colOff>63500</xdr:colOff>
      <xdr:row>59</xdr:row>
      <xdr:rowOff>125730</xdr:rowOff>
    </xdr:to>
    <xdr:cxnSp macro="">
      <xdr:nvCxnSpPr>
        <xdr:cNvPr id="166" name="直線コネクタ 165"/>
        <xdr:cNvCxnSpPr/>
      </xdr:nvCxnSpPr>
      <xdr:spPr>
        <a:xfrm flipV="1">
          <a:off x="3797300" y="102047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67" name="楕円 166"/>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160020</xdr:rowOff>
    </xdr:to>
    <xdr:cxnSp macro="">
      <xdr:nvCxnSpPr>
        <xdr:cNvPr id="168" name="直線コネクタ 167"/>
        <xdr:cNvCxnSpPr/>
      </xdr:nvCxnSpPr>
      <xdr:spPr>
        <a:xfrm flipV="1">
          <a:off x="2908300" y="1024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9" name="n_1aveValue【橋りょう・トンネ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70"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167657</xdr:rowOff>
    </xdr:from>
    <xdr:ext cx="405111" cy="259045"/>
    <xdr:sp macro="" textlink="">
      <xdr:nvSpPr>
        <xdr:cNvPr id="171" name="n_1main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30497</xdr:rowOff>
    </xdr:from>
    <xdr:ext cx="405111" cy="259045"/>
    <xdr:sp macro="" textlink="">
      <xdr:nvSpPr>
        <xdr:cNvPr id="172" name="n_2mainValue【橋りょう・トンネル】&#10;有形固定資産減価償却率"/>
        <xdr:cNvSpPr txBox="1"/>
      </xdr:nvSpPr>
      <xdr:spPr>
        <a:xfrm>
          <a:off x="2705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26630</xdr:rowOff>
    </xdr:from>
    <xdr:ext cx="599010" cy="259045"/>
    <xdr:sp macro="" textlink="">
      <xdr:nvSpPr>
        <xdr:cNvPr id="201" name="【橋りょう・トンネル】&#10;一人当たり有形固定資産（償却資産）額平均値テキスト"/>
        <xdr:cNvSpPr txBox="1"/>
      </xdr:nvSpPr>
      <xdr:spPr>
        <a:xfrm>
          <a:off x="10515600" y="10313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95754</xdr:rowOff>
    </xdr:from>
    <xdr:to>
      <xdr:col>55</xdr:col>
      <xdr:colOff>50800</xdr:colOff>
      <xdr:row>62</xdr:row>
      <xdr:rowOff>25904</xdr:rowOff>
    </xdr:to>
    <xdr:sp macro="" textlink="">
      <xdr:nvSpPr>
        <xdr:cNvPr id="210" name="楕円 209"/>
        <xdr:cNvSpPr/>
      </xdr:nvSpPr>
      <xdr:spPr>
        <a:xfrm>
          <a:off x="10426700" y="105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74181</xdr:rowOff>
    </xdr:from>
    <xdr:ext cx="599010" cy="259045"/>
    <xdr:sp macro="" textlink="">
      <xdr:nvSpPr>
        <xdr:cNvPr id="211" name="【橋りょう・トンネル】&#10;一人当たり有形固定資産（償却資産）額該当値テキスト"/>
        <xdr:cNvSpPr txBox="1"/>
      </xdr:nvSpPr>
      <xdr:spPr>
        <a:xfrm>
          <a:off x="10515600" y="1053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100678</xdr:rowOff>
    </xdr:from>
    <xdr:to>
      <xdr:col>50</xdr:col>
      <xdr:colOff>165100</xdr:colOff>
      <xdr:row>62</xdr:row>
      <xdr:rowOff>30828</xdr:rowOff>
    </xdr:to>
    <xdr:sp macro="" textlink="">
      <xdr:nvSpPr>
        <xdr:cNvPr id="212" name="楕円 211"/>
        <xdr:cNvSpPr/>
      </xdr:nvSpPr>
      <xdr:spPr>
        <a:xfrm>
          <a:off x="9588500" y="1055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146554</xdr:rowOff>
    </xdr:from>
    <xdr:to>
      <xdr:col>55</xdr:col>
      <xdr:colOff>0</xdr:colOff>
      <xdr:row>61</xdr:row>
      <xdr:rowOff>151478</xdr:rowOff>
    </xdr:to>
    <xdr:cxnSp macro="">
      <xdr:nvCxnSpPr>
        <xdr:cNvPr id="213" name="直線コネクタ 212"/>
        <xdr:cNvCxnSpPr/>
      </xdr:nvCxnSpPr>
      <xdr:spPr>
        <a:xfrm flipV="1">
          <a:off x="9639300" y="10605004"/>
          <a:ext cx="8382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103930</xdr:rowOff>
    </xdr:from>
    <xdr:to>
      <xdr:col>46</xdr:col>
      <xdr:colOff>38100</xdr:colOff>
      <xdr:row>62</xdr:row>
      <xdr:rowOff>34080</xdr:rowOff>
    </xdr:to>
    <xdr:sp macro="" textlink="">
      <xdr:nvSpPr>
        <xdr:cNvPr id="214" name="楕円 213"/>
        <xdr:cNvSpPr/>
      </xdr:nvSpPr>
      <xdr:spPr>
        <a:xfrm>
          <a:off x="8699500" y="105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151478</xdr:rowOff>
    </xdr:from>
    <xdr:to>
      <xdr:col>50</xdr:col>
      <xdr:colOff>114300</xdr:colOff>
      <xdr:row>61</xdr:row>
      <xdr:rowOff>154730</xdr:rowOff>
    </xdr:to>
    <xdr:cxnSp macro="">
      <xdr:nvCxnSpPr>
        <xdr:cNvPr id="215" name="直線コネクタ 214"/>
        <xdr:cNvCxnSpPr/>
      </xdr:nvCxnSpPr>
      <xdr:spPr>
        <a:xfrm flipV="1">
          <a:off x="8750300" y="10609928"/>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xdr:rowOff>
    </xdr:from>
    <xdr:ext cx="599010" cy="259045"/>
    <xdr:sp macro="" textlink="">
      <xdr:nvSpPr>
        <xdr:cNvPr id="216" name="n_1aveValue【橋りょう・トンネル】&#10;一人当たり有形固定資産（償却資産）額"/>
        <xdr:cNvSpPr txBox="1"/>
      </xdr:nvSpPr>
      <xdr:spPr>
        <a:xfrm>
          <a:off x="93270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17"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21955</xdr:rowOff>
    </xdr:from>
    <xdr:ext cx="599010" cy="259045"/>
    <xdr:sp macro="" textlink="">
      <xdr:nvSpPr>
        <xdr:cNvPr id="218" name="n_1mainValue【橋りょう・トンネル】&#10;一人当たり有形固定資産（償却資産）額"/>
        <xdr:cNvSpPr txBox="1"/>
      </xdr:nvSpPr>
      <xdr:spPr>
        <a:xfrm>
          <a:off x="9327095" y="1065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25207</xdr:rowOff>
    </xdr:from>
    <xdr:ext cx="599010" cy="259045"/>
    <xdr:sp macro="" textlink="">
      <xdr:nvSpPr>
        <xdr:cNvPr id="219" name="n_2mainValue【橋りょう・トンネル】&#10;一人当たり有形固定資産（償却資産）額"/>
        <xdr:cNvSpPr txBox="1"/>
      </xdr:nvSpPr>
      <xdr:spPr>
        <a:xfrm>
          <a:off x="8450795" y="1065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44" name="直線コネクタ 243"/>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47"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48" name="直線コネクタ 247"/>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27322</xdr:rowOff>
    </xdr:from>
    <xdr:ext cx="405111" cy="259045"/>
    <xdr:sp macro="" textlink="">
      <xdr:nvSpPr>
        <xdr:cNvPr id="249" name="【公営住宅】&#10;有形固定資産減価償却率平均値テキスト"/>
        <xdr:cNvSpPr txBox="1"/>
      </xdr:nvSpPr>
      <xdr:spPr>
        <a:xfrm>
          <a:off x="4673600" y="1374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2" name="フローチャート: 判断 251"/>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58" name="楕円 257"/>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7638</xdr:rowOff>
    </xdr:from>
    <xdr:ext cx="405111" cy="259045"/>
    <xdr:sp macro="" textlink="">
      <xdr:nvSpPr>
        <xdr:cNvPr id="259" name="【公営住宅】&#10;有形固定資産減価償却率該当値テキスト"/>
        <xdr:cNvSpPr txBox="1"/>
      </xdr:nvSpPr>
      <xdr:spPr>
        <a:xfrm>
          <a:off x="4673600"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260" name="楕円 259"/>
        <xdr:cNvSpPr/>
      </xdr:nvSpPr>
      <xdr:spPr>
        <a:xfrm>
          <a:off x="3746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100964</xdr:rowOff>
    </xdr:to>
    <xdr:cxnSp macro="">
      <xdr:nvCxnSpPr>
        <xdr:cNvPr id="261" name="直線コネクタ 260"/>
        <xdr:cNvCxnSpPr/>
      </xdr:nvCxnSpPr>
      <xdr:spPr>
        <a:xfrm flipV="1">
          <a:off x="3797300" y="141389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262" name="楕円 261"/>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146686</xdr:rowOff>
    </xdr:to>
    <xdr:cxnSp macro="">
      <xdr:nvCxnSpPr>
        <xdr:cNvPr id="263" name="直線コネクタ 262"/>
        <xdr:cNvCxnSpPr/>
      </xdr:nvCxnSpPr>
      <xdr:spPr>
        <a:xfrm flipV="1">
          <a:off x="2908300" y="141598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103522</xdr:rowOff>
    </xdr:from>
    <xdr:ext cx="405111" cy="259045"/>
    <xdr:sp macro="" textlink="">
      <xdr:nvSpPr>
        <xdr:cNvPr id="264" name="n_1aveValue【公営住宅】&#10;有形固定資産減価償却率"/>
        <xdr:cNvSpPr txBox="1"/>
      </xdr:nvSpPr>
      <xdr:spPr>
        <a:xfrm>
          <a:off x="3582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65"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142891</xdr:rowOff>
    </xdr:from>
    <xdr:ext cx="405111" cy="259045"/>
    <xdr:sp macro="" textlink="">
      <xdr:nvSpPr>
        <xdr:cNvPr id="266" name="n_1mainValue【公営住宅】&#10;有形固定資産減価償却率"/>
        <xdr:cNvSpPr txBox="1"/>
      </xdr:nvSpPr>
      <xdr:spPr>
        <a:xfrm>
          <a:off x="3582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67" name="n_2main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1" name="テキスト ボックス 280"/>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3" name="テキスト ボックス 282"/>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5" name="テキスト ボックス 284"/>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89" name="直線コネクタ 288"/>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0"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1" name="直線コネクタ 290"/>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2"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3" name="直線コネクタ 292"/>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94"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5" name="フローチャート: 判断 294"/>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6" name="フローチャート: 判断 295"/>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7" name="フローチャート: 判断 296"/>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124163</xdr:rowOff>
    </xdr:from>
    <xdr:to>
      <xdr:col>55</xdr:col>
      <xdr:colOff>50800</xdr:colOff>
      <xdr:row>86</xdr:row>
      <xdr:rowOff>54313</xdr:rowOff>
    </xdr:to>
    <xdr:sp macro="" textlink="">
      <xdr:nvSpPr>
        <xdr:cNvPr id="303" name="楕円 302"/>
        <xdr:cNvSpPr/>
      </xdr:nvSpPr>
      <xdr:spPr>
        <a:xfrm>
          <a:off x="10426700" y="14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80919</xdr:rowOff>
    </xdr:from>
    <xdr:ext cx="469744" cy="259045"/>
    <xdr:sp macro="" textlink="">
      <xdr:nvSpPr>
        <xdr:cNvPr id="304" name="【公営住宅】&#10;一人当たり面積該当値テキスト"/>
        <xdr:cNvSpPr txBox="1"/>
      </xdr:nvSpPr>
      <xdr:spPr>
        <a:xfrm>
          <a:off x="10515600" y="146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124712</xdr:rowOff>
    </xdr:from>
    <xdr:to>
      <xdr:col>50</xdr:col>
      <xdr:colOff>165100</xdr:colOff>
      <xdr:row>86</xdr:row>
      <xdr:rowOff>54862</xdr:rowOff>
    </xdr:to>
    <xdr:sp macro="" textlink="">
      <xdr:nvSpPr>
        <xdr:cNvPr id="305" name="楕円 304"/>
        <xdr:cNvSpPr/>
      </xdr:nvSpPr>
      <xdr:spPr>
        <a:xfrm>
          <a:off x="9588500" y="146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3513</xdr:rowOff>
    </xdr:from>
    <xdr:to>
      <xdr:col>55</xdr:col>
      <xdr:colOff>0</xdr:colOff>
      <xdr:row>86</xdr:row>
      <xdr:rowOff>4062</xdr:rowOff>
    </xdr:to>
    <xdr:cxnSp macro="">
      <xdr:nvCxnSpPr>
        <xdr:cNvPr id="306" name="直線コネクタ 305"/>
        <xdr:cNvCxnSpPr/>
      </xdr:nvCxnSpPr>
      <xdr:spPr>
        <a:xfrm flipV="1">
          <a:off x="9639300" y="14748213"/>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124963</xdr:rowOff>
    </xdr:from>
    <xdr:to>
      <xdr:col>46</xdr:col>
      <xdr:colOff>38100</xdr:colOff>
      <xdr:row>86</xdr:row>
      <xdr:rowOff>55113</xdr:rowOff>
    </xdr:to>
    <xdr:sp macro="" textlink="">
      <xdr:nvSpPr>
        <xdr:cNvPr id="307" name="楕円 306"/>
        <xdr:cNvSpPr/>
      </xdr:nvSpPr>
      <xdr:spPr>
        <a:xfrm>
          <a:off x="8699500" y="146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4062</xdr:rowOff>
    </xdr:from>
    <xdr:to>
      <xdr:col>50</xdr:col>
      <xdr:colOff>114300</xdr:colOff>
      <xdr:row>86</xdr:row>
      <xdr:rowOff>4313</xdr:rowOff>
    </xdr:to>
    <xdr:cxnSp macro="">
      <xdr:nvCxnSpPr>
        <xdr:cNvPr id="308" name="直線コネクタ 307"/>
        <xdr:cNvCxnSpPr/>
      </xdr:nvCxnSpPr>
      <xdr:spPr>
        <a:xfrm flipV="1">
          <a:off x="8750300" y="14748762"/>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309"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310"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45989</xdr:rowOff>
    </xdr:from>
    <xdr:ext cx="469744" cy="259045"/>
    <xdr:sp macro="" textlink="">
      <xdr:nvSpPr>
        <xdr:cNvPr id="311" name="n_1mainValue【公営住宅】&#10;一人当たり面積"/>
        <xdr:cNvSpPr txBox="1"/>
      </xdr:nvSpPr>
      <xdr:spPr>
        <a:xfrm>
          <a:off x="9391727" y="147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46240</xdr:rowOff>
    </xdr:from>
    <xdr:ext cx="469744" cy="259045"/>
    <xdr:sp macro="" textlink="">
      <xdr:nvSpPr>
        <xdr:cNvPr id="312" name="n_2mainValue【公営住宅】&#10;一人当たり面積"/>
        <xdr:cNvSpPr txBox="1"/>
      </xdr:nvSpPr>
      <xdr:spPr>
        <a:xfrm>
          <a:off x="8515427" y="1479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353" name="直線コネクタ 352"/>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354"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355" name="直線コネクタ 354"/>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7" name="直線コネクタ 35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34307</xdr:rowOff>
    </xdr:from>
    <xdr:ext cx="405111" cy="259045"/>
    <xdr:sp macro="" textlink="">
      <xdr:nvSpPr>
        <xdr:cNvPr id="358" name="【認定こども園・幼稚園・保育所】&#10;有形固定資産減価償却率平均値テキスト"/>
        <xdr:cNvSpPr txBox="1"/>
      </xdr:nvSpPr>
      <xdr:spPr>
        <a:xfrm>
          <a:off x="16357600" y="654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59" name="フローチャート: 判断 358"/>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60" name="フローチャート: 判断 359"/>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61" name="フローチャート: 判断 360"/>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137795</xdr:rowOff>
    </xdr:from>
    <xdr:to>
      <xdr:col>85</xdr:col>
      <xdr:colOff>177800</xdr:colOff>
      <xdr:row>34</xdr:row>
      <xdr:rowOff>67945</xdr:rowOff>
    </xdr:to>
    <xdr:sp macro="" textlink="">
      <xdr:nvSpPr>
        <xdr:cNvPr id="367" name="楕円 366"/>
        <xdr:cNvSpPr/>
      </xdr:nvSpPr>
      <xdr:spPr>
        <a:xfrm>
          <a:off x="162687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160672</xdr:rowOff>
    </xdr:from>
    <xdr:ext cx="405111" cy="259045"/>
    <xdr:sp macro="" textlink="">
      <xdr:nvSpPr>
        <xdr:cNvPr id="368" name="【認定こども園・幼稚園・保育所】&#10;有形固定資産減価償却率該当値テキスト"/>
        <xdr:cNvSpPr txBox="1"/>
      </xdr:nvSpPr>
      <xdr:spPr>
        <a:xfrm>
          <a:off x="16357600"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164465</xdr:rowOff>
    </xdr:from>
    <xdr:to>
      <xdr:col>81</xdr:col>
      <xdr:colOff>101600</xdr:colOff>
      <xdr:row>34</xdr:row>
      <xdr:rowOff>94615</xdr:rowOff>
    </xdr:to>
    <xdr:sp macro="" textlink="">
      <xdr:nvSpPr>
        <xdr:cNvPr id="369" name="楕円 368"/>
        <xdr:cNvSpPr/>
      </xdr:nvSpPr>
      <xdr:spPr>
        <a:xfrm>
          <a:off x="15430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17145</xdr:rowOff>
    </xdr:from>
    <xdr:to>
      <xdr:col>85</xdr:col>
      <xdr:colOff>127000</xdr:colOff>
      <xdr:row>34</xdr:row>
      <xdr:rowOff>43815</xdr:rowOff>
    </xdr:to>
    <xdr:cxnSp macro="">
      <xdr:nvCxnSpPr>
        <xdr:cNvPr id="370" name="直線コネクタ 369"/>
        <xdr:cNvCxnSpPr/>
      </xdr:nvCxnSpPr>
      <xdr:spPr>
        <a:xfrm flipV="1">
          <a:off x="15481300" y="58464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19685</xdr:rowOff>
    </xdr:from>
    <xdr:to>
      <xdr:col>76</xdr:col>
      <xdr:colOff>165100</xdr:colOff>
      <xdr:row>34</xdr:row>
      <xdr:rowOff>121285</xdr:rowOff>
    </xdr:to>
    <xdr:sp macro="" textlink="">
      <xdr:nvSpPr>
        <xdr:cNvPr id="371" name="楕円 370"/>
        <xdr:cNvSpPr/>
      </xdr:nvSpPr>
      <xdr:spPr>
        <a:xfrm>
          <a:off x="14541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43815</xdr:rowOff>
    </xdr:from>
    <xdr:to>
      <xdr:col>81</xdr:col>
      <xdr:colOff>50800</xdr:colOff>
      <xdr:row>34</xdr:row>
      <xdr:rowOff>70485</xdr:rowOff>
    </xdr:to>
    <xdr:cxnSp macro="">
      <xdr:nvCxnSpPr>
        <xdr:cNvPr id="372" name="直線コネクタ 371"/>
        <xdr:cNvCxnSpPr/>
      </xdr:nvCxnSpPr>
      <xdr:spPr>
        <a:xfrm flipV="1">
          <a:off x="14592300" y="5873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73"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374" name="n_2aveValue【認定こども園・幼稚園・保育所】&#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111142</xdr:rowOff>
    </xdr:from>
    <xdr:ext cx="405111" cy="259045"/>
    <xdr:sp macro="" textlink="">
      <xdr:nvSpPr>
        <xdr:cNvPr id="375" name="n_1mainValue【認定こども園・幼稚園・保育所】&#10;有形固定資産減価償却率"/>
        <xdr:cNvSpPr txBox="1"/>
      </xdr:nvSpPr>
      <xdr:spPr>
        <a:xfrm>
          <a:off x="152660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137812</xdr:rowOff>
    </xdr:from>
    <xdr:ext cx="405111" cy="259045"/>
    <xdr:sp macro="" textlink="">
      <xdr:nvSpPr>
        <xdr:cNvPr id="376" name="n_2mainValue【認定こども園・幼稚園・保育所】&#10;有形固定資産減価償却率"/>
        <xdr:cNvSpPr txBox="1"/>
      </xdr:nvSpPr>
      <xdr:spPr>
        <a:xfrm>
          <a:off x="14389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7" name="直線コネクタ 3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8" name="テキスト ボックス 38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9" name="直線コネクタ 3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0" name="テキスト ボックス 38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1" name="直線コネクタ 3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2" name="テキスト ボックス 39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3" name="直線コネクタ 3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4" name="テキスト ボックス 39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5" name="直線コネクタ 3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6" name="テキスト ボックス 39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7" name="直線コネクタ 3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8" name="テキスト ボックス 39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02" name="直線コネクタ 401"/>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03"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04" name="直線コネクタ 403"/>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05"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06" name="直線コネクタ 405"/>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23784</xdr:rowOff>
    </xdr:from>
    <xdr:ext cx="469744" cy="259045"/>
    <xdr:sp macro="" textlink="">
      <xdr:nvSpPr>
        <xdr:cNvPr id="407" name="【認定こども園・幼稚園・保育所】&#10;一人当たり面積平均値テキスト"/>
        <xdr:cNvSpPr txBox="1"/>
      </xdr:nvSpPr>
      <xdr:spPr>
        <a:xfrm>
          <a:off x="22199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08" name="フローチャート: 判断 407"/>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09" name="フローチャート: 判断 408"/>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10" name="フローチャート: 判断 409"/>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160927</xdr:rowOff>
    </xdr:from>
    <xdr:to>
      <xdr:col>116</xdr:col>
      <xdr:colOff>114300</xdr:colOff>
      <xdr:row>42</xdr:row>
      <xdr:rowOff>91077</xdr:rowOff>
    </xdr:to>
    <xdr:sp macro="" textlink="">
      <xdr:nvSpPr>
        <xdr:cNvPr id="416" name="楕円 415"/>
        <xdr:cNvSpPr/>
      </xdr:nvSpPr>
      <xdr:spPr>
        <a:xfrm>
          <a:off x="22110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75854</xdr:rowOff>
    </xdr:from>
    <xdr:ext cx="469744" cy="259045"/>
    <xdr:sp macro="" textlink="">
      <xdr:nvSpPr>
        <xdr:cNvPr id="417" name="【認定こども園・幼稚園・保育所】&#10;一人当たり面積該当値テキスト"/>
        <xdr:cNvSpPr txBox="1"/>
      </xdr:nvSpPr>
      <xdr:spPr>
        <a:xfrm>
          <a:off x="22199600" y="710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160927</xdr:rowOff>
    </xdr:from>
    <xdr:to>
      <xdr:col>112</xdr:col>
      <xdr:colOff>38100</xdr:colOff>
      <xdr:row>42</xdr:row>
      <xdr:rowOff>91077</xdr:rowOff>
    </xdr:to>
    <xdr:sp macro="" textlink="">
      <xdr:nvSpPr>
        <xdr:cNvPr id="418" name="楕円 417"/>
        <xdr:cNvSpPr/>
      </xdr:nvSpPr>
      <xdr:spPr>
        <a:xfrm>
          <a:off x="21272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40277</xdr:rowOff>
    </xdr:from>
    <xdr:to>
      <xdr:col>116</xdr:col>
      <xdr:colOff>63500</xdr:colOff>
      <xdr:row>42</xdr:row>
      <xdr:rowOff>40277</xdr:rowOff>
    </xdr:to>
    <xdr:cxnSp macro="">
      <xdr:nvCxnSpPr>
        <xdr:cNvPr id="419" name="直線コネクタ 418"/>
        <xdr:cNvCxnSpPr/>
      </xdr:nvCxnSpPr>
      <xdr:spPr>
        <a:xfrm>
          <a:off x="21323300" y="724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164193</xdr:rowOff>
    </xdr:from>
    <xdr:to>
      <xdr:col>107</xdr:col>
      <xdr:colOff>101600</xdr:colOff>
      <xdr:row>42</xdr:row>
      <xdr:rowOff>94343</xdr:rowOff>
    </xdr:to>
    <xdr:sp macro="" textlink="">
      <xdr:nvSpPr>
        <xdr:cNvPr id="420" name="楕円 419"/>
        <xdr:cNvSpPr/>
      </xdr:nvSpPr>
      <xdr:spPr>
        <a:xfrm>
          <a:off x="20383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40277</xdr:rowOff>
    </xdr:from>
    <xdr:to>
      <xdr:col>111</xdr:col>
      <xdr:colOff>177800</xdr:colOff>
      <xdr:row>42</xdr:row>
      <xdr:rowOff>43543</xdr:rowOff>
    </xdr:to>
    <xdr:cxnSp macro="">
      <xdr:nvCxnSpPr>
        <xdr:cNvPr id="421" name="直線コネクタ 420"/>
        <xdr:cNvCxnSpPr/>
      </xdr:nvCxnSpPr>
      <xdr:spPr>
        <a:xfrm flipV="1">
          <a:off x="20434300" y="724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16164</xdr:rowOff>
    </xdr:from>
    <xdr:ext cx="469744" cy="259045"/>
    <xdr:sp macro="" textlink="">
      <xdr:nvSpPr>
        <xdr:cNvPr id="422" name="n_1ave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423"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82204</xdr:rowOff>
    </xdr:from>
    <xdr:ext cx="469744" cy="259045"/>
    <xdr:sp macro="" textlink="">
      <xdr:nvSpPr>
        <xdr:cNvPr id="424" name="n_1mainValue【認定こども園・幼稚園・保育所】&#10;一人当たり面積"/>
        <xdr:cNvSpPr txBox="1"/>
      </xdr:nvSpPr>
      <xdr:spPr>
        <a:xfrm>
          <a:off x="210757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85470</xdr:rowOff>
    </xdr:from>
    <xdr:ext cx="469744" cy="259045"/>
    <xdr:sp macro="" textlink="">
      <xdr:nvSpPr>
        <xdr:cNvPr id="425" name="n_2mainValue【認定こども園・幼稚園・保育所】&#10;一人当たり面積"/>
        <xdr:cNvSpPr txBox="1"/>
      </xdr:nvSpPr>
      <xdr:spPr>
        <a:xfrm>
          <a:off x="201994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8" name="テキスト ボックス 43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8" name="テキスト ボックス 44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452" name="直線コネクタ 451"/>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453"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54" name="直線コネクタ 453"/>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55"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56" name="直線コネクタ 455"/>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457"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458" name="フローチャート: 判断 457"/>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459" name="フローチャート: 判断 458"/>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0" name="フローチャート: 判断 459"/>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466" name="楕円 465"/>
        <xdr:cNvSpPr/>
      </xdr:nvSpPr>
      <xdr:spPr>
        <a:xfrm>
          <a:off x="16268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156590</xdr:rowOff>
    </xdr:from>
    <xdr:ext cx="405111" cy="259045"/>
    <xdr:sp macro="" textlink="">
      <xdr:nvSpPr>
        <xdr:cNvPr id="467" name="【学校施設】&#10;有形固定資産減価償却率該当値テキスト"/>
        <xdr:cNvSpPr txBox="1"/>
      </xdr:nvSpPr>
      <xdr:spPr>
        <a:xfrm>
          <a:off x="16357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468" name="楕円 467"/>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13063</xdr:rowOff>
    </xdr:from>
    <xdr:to>
      <xdr:col>85</xdr:col>
      <xdr:colOff>127000</xdr:colOff>
      <xdr:row>60</xdr:row>
      <xdr:rowOff>55517</xdr:rowOff>
    </xdr:to>
    <xdr:cxnSp macro="">
      <xdr:nvCxnSpPr>
        <xdr:cNvPr id="469" name="直線コネクタ 468"/>
        <xdr:cNvCxnSpPr/>
      </xdr:nvCxnSpPr>
      <xdr:spPr>
        <a:xfrm flipV="1">
          <a:off x="15481300" y="1030006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70" name="楕円 469"/>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60</xdr:row>
      <xdr:rowOff>55517</xdr:rowOff>
    </xdr:to>
    <xdr:cxnSp macro="">
      <xdr:nvCxnSpPr>
        <xdr:cNvPr id="471" name="直線コネクタ 470"/>
        <xdr:cNvCxnSpPr/>
      </xdr:nvCxnSpPr>
      <xdr:spPr>
        <a:xfrm>
          <a:off x="14592300" y="10221685"/>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37028</xdr:rowOff>
    </xdr:from>
    <xdr:ext cx="405111" cy="259045"/>
    <xdr:sp macro="" textlink="">
      <xdr:nvSpPr>
        <xdr:cNvPr id="472" name="n_1ave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73"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122844</xdr:rowOff>
    </xdr:from>
    <xdr:ext cx="405111" cy="259045"/>
    <xdr:sp macro="" textlink="">
      <xdr:nvSpPr>
        <xdr:cNvPr id="474" name="n_1main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75" name="n_2main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498" name="直線コネクタ 497"/>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499"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00" name="直線コネクタ 499"/>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01"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02" name="直線コネクタ 501"/>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503" name="【学校施設】&#10;一人当たり面積平均値テキスト"/>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04" name="フローチャート: 判断 503"/>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05" name="フローチャート: 判断 504"/>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06" name="フローチャート: 判断 505"/>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19152</xdr:rowOff>
    </xdr:from>
    <xdr:to>
      <xdr:col>116</xdr:col>
      <xdr:colOff>114300</xdr:colOff>
      <xdr:row>61</xdr:row>
      <xdr:rowOff>120752</xdr:rowOff>
    </xdr:to>
    <xdr:sp macro="" textlink="">
      <xdr:nvSpPr>
        <xdr:cNvPr id="512" name="楕円 511"/>
        <xdr:cNvSpPr/>
      </xdr:nvSpPr>
      <xdr:spPr>
        <a:xfrm>
          <a:off x="22110700" y="104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42029</xdr:rowOff>
    </xdr:from>
    <xdr:ext cx="469744" cy="259045"/>
    <xdr:sp macro="" textlink="">
      <xdr:nvSpPr>
        <xdr:cNvPr id="513" name="【学校施設】&#10;一人当たり面積該当値テキスト"/>
        <xdr:cNvSpPr txBox="1"/>
      </xdr:nvSpPr>
      <xdr:spPr>
        <a:xfrm>
          <a:off x="22199600" y="1032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31038</xdr:rowOff>
    </xdr:from>
    <xdr:to>
      <xdr:col>112</xdr:col>
      <xdr:colOff>38100</xdr:colOff>
      <xdr:row>61</xdr:row>
      <xdr:rowOff>132638</xdr:rowOff>
    </xdr:to>
    <xdr:sp macro="" textlink="">
      <xdr:nvSpPr>
        <xdr:cNvPr id="514" name="楕円 513"/>
        <xdr:cNvSpPr/>
      </xdr:nvSpPr>
      <xdr:spPr>
        <a:xfrm>
          <a:off x="21272500" y="104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69952</xdr:rowOff>
    </xdr:from>
    <xdr:to>
      <xdr:col>116</xdr:col>
      <xdr:colOff>63500</xdr:colOff>
      <xdr:row>61</xdr:row>
      <xdr:rowOff>81838</xdr:rowOff>
    </xdr:to>
    <xdr:cxnSp macro="">
      <xdr:nvCxnSpPr>
        <xdr:cNvPr id="515" name="直線コネクタ 514"/>
        <xdr:cNvCxnSpPr/>
      </xdr:nvCxnSpPr>
      <xdr:spPr>
        <a:xfrm flipV="1">
          <a:off x="21323300" y="10528402"/>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39725</xdr:rowOff>
    </xdr:from>
    <xdr:to>
      <xdr:col>107</xdr:col>
      <xdr:colOff>101600</xdr:colOff>
      <xdr:row>61</xdr:row>
      <xdr:rowOff>141325</xdr:rowOff>
    </xdr:to>
    <xdr:sp macro="" textlink="">
      <xdr:nvSpPr>
        <xdr:cNvPr id="516" name="楕円 515"/>
        <xdr:cNvSpPr/>
      </xdr:nvSpPr>
      <xdr:spPr>
        <a:xfrm>
          <a:off x="20383500" y="104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81838</xdr:rowOff>
    </xdr:from>
    <xdr:to>
      <xdr:col>111</xdr:col>
      <xdr:colOff>177800</xdr:colOff>
      <xdr:row>61</xdr:row>
      <xdr:rowOff>90525</xdr:rowOff>
    </xdr:to>
    <xdr:cxnSp macro="">
      <xdr:nvCxnSpPr>
        <xdr:cNvPr id="517" name="直線コネクタ 516"/>
        <xdr:cNvCxnSpPr/>
      </xdr:nvCxnSpPr>
      <xdr:spPr>
        <a:xfrm flipV="1">
          <a:off x="20434300" y="1054028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18"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142511</xdr:rowOff>
    </xdr:from>
    <xdr:ext cx="469744" cy="259045"/>
    <xdr:sp macro="" textlink="">
      <xdr:nvSpPr>
        <xdr:cNvPr id="519" name="n_2aveValue【学校施設】&#10;一人当たり面積"/>
        <xdr:cNvSpPr txBox="1"/>
      </xdr:nvSpPr>
      <xdr:spPr>
        <a:xfrm>
          <a:off x="20199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149165</xdr:rowOff>
    </xdr:from>
    <xdr:ext cx="469744" cy="259045"/>
    <xdr:sp macro="" textlink="">
      <xdr:nvSpPr>
        <xdr:cNvPr id="520" name="n_1main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157852</xdr:rowOff>
    </xdr:from>
    <xdr:ext cx="469744" cy="259045"/>
    <xdr:sp macro="" textlink="">
      <xdr:nvSpPr>
        <xdr:cNvPr id="521" name="n_2mainValue【学校施設】&#10;一人当たり面積"/>
        <xdr:cNvSpPr txBox="1"/>
      </xdr:nvSpPr>
      <xdr:spPr>
        <a:xfrm>
          <a:off x="20199427" y="102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2" name="テキスト ボックス 53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3" name="直線コネクタ 5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4" name="テキスト ボックス 53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5" name="直線コネクタ 5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6" name="テキスト ボックス 5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7" name="直線コネクタ 5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8" name="テキスト ボックス 5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9" name="直線コネクタ 5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40" name="テキスト ボックス 53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163830</xdr:rowOff>
    </xdr:to>
    <xdr:cxnSp macro="">
      <xdr:nvCxnSpPr>
        <xdr:cNvPr id="544" name="直線コネクタ 543"/>
        <xdr:cNvCxnSpPr/>
      </xdr:nvCxnSpPr>
      <xdr:spPr>
        <a:xfrm flipV="1">
          <a:off x="16318864" y="1341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45"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46" name="直線コネクタ 545"/>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7"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8" name="直線コネクタ 54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35323</xdr:rowOff>
    </xdr:from>
    <xdr:ext cx="405111" cy="259045"/>
    <xdr:sp macro="" textlink="">
      <xdr:nvSpPr>
        <xdr:cNvPr id="549" name="【児童館】&#10;有形固定資産減価償却率平均値テキスト"/>
        <xdr:cNvSpPr txBox="1"/>
      </xdr:nvSpPr>
      <xdr:spPr>
        <a:xfrm>
          <a:off x="16357600" y="1392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550" name="フローチャート: 判断 549"/>
        <xdr:cNvSpPr/>
      </xdr:nvSpPr>
      <xdr:spPr>
        <a:xfrm>
          <a:off x="16268700" y="140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19304</xdr:rowOff>
    </xdr:from>
    <xdr:to>
      <xdr:col>81</xdr:col>
      <xdr:colOff>101600</xdr:colOff>
      <xdr:row>82</xdr:row>
      <xdr:rowOff>120904</xdr:rowOff>
    </xdr:to>
    <xdr:sp macro="" textlink="">
      <xdr:nvSpPr>
        <xdr:cNvPr id="551" name="フローチャート: 判断 550"/>
        <xdr:cNvSpPr/>
      </xdr:nvSpPr>
      <xdr:spPr>
        <a:xfrm>
          <a:off x="15430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71882</xdr:rowOff>
    </xdr:from>
    <xdr:to>
      <xdr:col>76</xdr:col>
      <xdr:colOff>165100</xdr:colOff>
      <xdr:row>83</xdr:row>
      <xdr:rowOff>2032</xdr:rowOff>
    </xdr:to>
    <xdr:sp macro="" textlink="">
      <xdr:nvSpPr>
        <xdr:cNvPr id="552" name="フローチャート: 判断 551"/>
        <xdr:cNvSpPr/>
      </xdr:nvSpPr>
      <xdr:spPr>
        <a:xfrm>
          <a:off x="14541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117602</xdr:rowOff>
    </xdr:from>
    <xdr:to>
      <xdr:col>85</xdr:col>
      <xdr:colOff>177800</xdr:colOff>
      <xdr:row>83</xdr:row>
      <xdr:rowOff>47752</xdr:rowOff>
    </xdr:to>
    <xdr:sp macro="" textlink="">
      <xdr:nvSpPr>
        <xdr:cNvPr id="558" name="楕円 557"/>
        <xdr:cNvSpPr/>
      </xdr:nvSpPr>
      <xdr:spPr>
        <a:xfrm>
          <a:off x="162687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96029</xdr:rowOff>
    </xdr:from>
    <xdr:ext cx="405111" cy="259045"/>
    <xdr:sp macro="" textlink="">
      <xdr:nvSpPr>
        <xdr:cNvPr id="559" name="【児童館】&#10;有形固定資産減価償却率該当値テキスト"/>
        <xdr:cNvSpPr txBox="1"/>
      </xdr:nvSpPr>
      <xdr:spPr>
        <a:xfrm>
          <a:off x="16357600"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154178</xdr:rowOff>
    </xdr:from>
    <xdr:to>
      <xdr:col>81</xdr:col>
      <xdr:colOff>101600</xdr:colOff>
      <xdr:row>83</xdr:row>
      <xdr:rowOff>84328</xdr:rowOff>
    </xdr:to>
    <xdr:sp macro="" textlink="">
      <xdr:nvSpPr>
        <xdr:cNvPr id="560" name="楕円 559"/>
        <xdr:cNvSpPr/>
      </xdr:nvSpPr>
      <xdr:spPr>
        <a:xfrm>
          <a:off x="15430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168402</xdr:rowOff>
    </xdr:from>
    <xdr:to>
      <xdr:col>85</xdr:col>
      <xdr:colOff>127000</xdr:colOff>
      <xdr:row>83</xdr:row>
      <xdr:rowOff>33528</xdr:rowOff>
    </xdr:to>
    <xdr:cxnSp macro="">
      <xdr:nvCxnSpPr>
        <xdr:cNvPr id="561" name="直線コネクタ 560"/>
        <xdr:cNvCxnSpPr/>
      </xdr:nvCxnSpPr>
      <xdr:spPr>
        <a:xfrm flipV="1">
          <a:off x="15481300" y="142273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19304</xdr:rowOff>
    </xdr:from>
    <xdr:to>
      <xdr:col>76</xdr:col>
      <xdr:colOff>165100</xdr:colOff>
      <xdr:row>83</xdr:row>
      <xdr:rowOff>120904</xdr:rowOff>
    </xdr:to>
    <xdr:sp macro="" textlink="">
      <xdr:nvSpPr>
        <xdr:cNvPr id="562" name="楕円 561"/>
        <xdr:cNvSpPr/>
      </xdr:nvSpPr>
      <xdr:spPr>
        <a:xfrm>
          <a:off x="14541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33528</xdr:rowOff>
    </xdr:from>
    <xdr:to>
      <xdr:col>81</xdr:col>
      <xdr:colOff>50800</xdr:colOff>
      <xdr:row>83</xdr:row>
      <xdr:rowOff>70104</xdr:rowOff>
    </xdr:to>
    <xdr:cxnSp macro="">
      <xdr:nvCxnSpPr>
        <xdr:cNvPr id="563" name="直線コネクタ 562"/>
        <xdr:cNvCxnSpPr/>
      </xdr:nvCxnSpPr>
      <xdr:spPr>
        <a:xfrm flipV="1">
          <a:off x="14592300" y="142638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137431</xdr:rowOff>
    </xdr:from>
    <xdr:ext cx="405111" cy="259045"/>
    <xdr:sp macro="" textlink="">
      <xdr:nvSpPr>
        <xdr:cNvPr id="564" name="n_1aveValue【児童館】&#10;有形固定資産減価償却率"/>
        <xdr:cNvSpPr txBox="1"/>
      </xdr:nvSpPr>
      <xdr:spPr>
        <a:xfrm>
          <a:off x="152660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18559</xdr:rowOff>
    </xdr:from>
    <xdr:ext cx="405111" cy="259045"/>
    <xdr:sp macro="" textlink="">
      <xdr:nvSpPr>
        <xdr:cNvPr id="565" name="n_2aveValue【児童館】&#10;有形固定資産減価償却率"/>
        <xdr:cNvSpPr txBox="1"/>
      </xdr:nvSpPr>
      <xdr:spPr>
        <a:xfrm>
          <a:off x="14389744"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75455</xdr:rowOff>
    </xdr:from>
    <xdr:ext cx="405111" cy="259045"/>
    <xdr:sp macro="" textlink="">
      <xdr:nvSpPr>
        <xdr:cNvPr id="566" name="n_1mainValue【児童館】&#10;有形固定資産減価償却率"/>
        <xdr:cNvSpPr txBox="1"/>
      </xdr:nvSpPr>
      <xdr:spPr>
        <a:xfrm>
          <a:off x="152660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112031</xdr:rowOff>
    </xdr:from>
    <xdr:ext cx="405111" cy="259045"/>
    <xdr:sp macro="" textlink="">
      <xdr:nvSpPr>
        <xdr:cNvPr id="567" name="n_2mainValue【児童館】&#10;有形固定資産減価償却率"/>
        <xdr:cNvSpPr txBox="1"/>
      </xdr:nvSpPr>
      <xdr:spPr>
        <a:xfrm>
          <a:off x="14389744"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8" name="直線コネクタ 5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9" name="テキスト ボックス 5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0" name="直線コネクタ 5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1" name="テキスト ボックス 5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2" name="直線コネクタ 5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3" name="テキスト ボックス 5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4" name="直線コネクタ 5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5" name="テキスト ボックス 5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6" name="直線コネクタ 5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7" name="テキスト ボックス 5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11430</xdr:rowOff>
    </xdr:from>
    <xdr:to>
      <xdr:col>116</xdr:col>
      <xdr:colOff>62864</xdr:colOff>
      <xdr:row>86</xdr:row>
      <xdr:rowOff>60961</xdr:rowOff>
    </xdr:to>
    <xdr:cxnSp macro="">
      <xdr:nvCxnSpPr>
        <xdr:cNvPr id="591" name="直線コネクタ 590"/>
        <xdr:cNvCxnSpPr/>
      </xdr:nvCxnSpPr>
      <xdr:spPr>
        <a:xfrm flipV="1">
          <a:off x="22160864" y="135559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592"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593" name="直線コネクタ 592"/>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129557</xdr:rowOff>
    </xdr:from>
    <xdr:ext cx="469744" cy="259045"/>
    <xdr:sp macro="" textlink="">
      <xdr:nvSpPr>
        <xdr:cNvPr id="594" name="【児童館】&#10;一人当たり面積最大値テキスト"/>
        <xdr:cNvSpPr txBox="1"/>
      </xdr:nvSpPr>
      <xdr:spPr>
        <a:xfrm>
          <a:off x="221996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595" name="直線コネクタ 594"/>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596"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97" name="フローチャート: 判断 596"/>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598" name="フローチャート: 判断 597"/>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599" name="フローチャート: 判断 598"/>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05" name="楕円 604"/>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06"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07" name="楕円 606"/>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08" name="直線コネクタ 607"/>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09" name="楕円 608"/>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10" name="直線コネクタ 609"/>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611" name="n_1aveValue【児童館】&#10;一人当たり面積"/>
        <xdr:cNvSpPr txBox="1"/>
      </xdr:nvSpPr>
      <xdr:spPr>
        <a:xfrm>
          <a:off x="21075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12"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13"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14"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5" name="テキスト ボックス 6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6" name="直線コネクタ 6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7" name="テキスト ボックス 6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8" name="直線コネクタ 6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9" name="テキスト ボックス 6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0" name="直線コネクタ 6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1" name="テキスト ボックス 6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2" name="直線コネクタ 6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3" name="テキスト ボックス 63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37" name="直線コネクタ 636"/>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38"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39" name="直線コネクタ 638"/>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40"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41" name="直線コネクタ 640"/>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142003</xdr:rowOff>
    </xdr:from>
    <xdr:ext cx="405111" cy="259045"/>
    <xdr:sp macro="" textlink="">
      <xdr:nvSpPr>
        <xdr:cNvPr id="642" name="【公民館】&#10;有形固定資産減価償却率平均値テキスト"/>
        <xdr:cNvSpPr txBox="1"/>
      </xdr:nvSpPr>
      <xdr:spPr>
        <a:xfrm>
          <a:off x="16357600" y="1780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43" name="フローチャート: 判断 642"/>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44" name="フローチャート: 判断 643"/>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45" name="フローチャート: 判断 644"/>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144272</xdr:rowOff>
    </xdr:from>
    <xdr:to>
      <xdr:col>85</xdr:col>
      <xdr:colOff>177800</xdr:colOff>
      <xdr:row>105</xdr:row>
      <xdr:rowOff>74422</xdr:rowOff>
    </xdr:to>
    <xdr:sp macro="" textlink="">
      <xdr:nvSpPr>
        <xdr:cNvPr id="651" name="楕円 650"/>
        <xdr:cNvSpPr/>
      </xdr:nvSpPr>
      <xdr:spPr>
        <a:xfrm>
          <a:off x="162687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122699</xdr:rowOff>
    </xdr:from>
    <xdr:ext cx="405111" cy="259045"/>
    <xdr:sp macro="" textlink="">
      <xdr:nvSpPr>
        <xdr:cNvPr id="652" name="【公民館】&#10;有形固定資産減価償却率該当値テキスト"/>
        <xdr:cNvSpPr txBox="1"/>
      </xdr:nvSpPr>
      <xdr:spPr>
        <a:xfrm>
          <a:off x="16357600"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653" name="楕円 652"/>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23622</xdr:rowOff>
    </xdr:from>
    <xdr:to>
      <xdr:col>85</xdr:col>
      <xdr:colOff>127000</xdr:colOff>
      <xdr:row>105</xdr:row>
      <xdr:rowOff>64770</xdr:rowOff>
    </xdr:to>
    <xdr:cxnSp macro="">
      <xdr:nvCxnSpPr>
        <xdr:cNvPr id="654" name="直線コネクタ 653"/>
        <xdr:cNvCxnSpPr/>
      </xdr:nvCxnSpPr>
      <xdr:spPr>
        <a:xfrm flipV="1">
          <a:off x="15481300" y="180258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96265</xdr:rowOff>
    </xdr:from>
    <xdr:to>
      <xdr:col>76</xdr:col>
      <xdr:colOff>165100</xdr:colOff>
      <xdr:row>106</xdr:row>
      <xdr:rowOff>26415</xdr:rowOff>
    </xdr:to>
    <xdr:sp macro="" textlink="">
      <xdr:nvSpPr>
        <xdr:cNvPr id="655" name="楕円 654"/>
        <xdr:cNvSpPr/>
      </xdr:nvSpPr>
      <xdr:spPr>
        <a:xfrm>
          <a:off x="14541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147065</xdr:rowOff>
    </xdr:to>
    <xdr:cxnSp macro="">
      <xdr:nvCxnSpPr>
        <xdr:cNvPr id="656" name="直線コネクタ 655"/>
        <xdr:cNvCxnSpPr/>
      </xdr:nvCxnSpPr>
      <xdr:spPr>
        <a:xfrm flipV="1">
          <a:off x="14592300" y="180670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93235</xdr:rowOff>
    </xdr:from>
    <xdr:ext cx="405111" cy="259045"/>
    <xdr:sp macro="" textlink="">
      <xdr:nvSpPr>
        <xdr:cNvPr id="657" name="n_1aveValue【公民館】&#10;有形固定資産減価償却率"/>
        <xdr:cNvSpPr txBox="1"/>
      </xdr:nvSpPr>
      <xdr:spPr>
        <a:xfrm>
          <a:off x="15266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22114</xdr:rowOff>
    </xdr:from>
    <xdr:ext cx="405111" cy="259045"/>
    <xdr:sp macro="" textlink="">
      <xdr:nvSpPr>
        <xdr:cNvPr id="658" name="n_2aveValue【公民館】&#10;有形固定資産減価償却率"/>
        <xdr:cNvSpPr txBox="1"/>
      </xdr:nvSpPr>
      <xdr:spPr>
        <a:xfrm>
          <a:off x="14389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659" name="n_1mainValue【公民館】&#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42942</xdr:rowOff>
    </xdr:from>
    <xdr:ext cx="405111" cy="259045"/>
    <xdr:sp macro="" textlink="">
      <xdr:nvSpPr>
        <xdr:cNvPr id="660" name="n_2mainValue【公民館】&#10;有形固定資産減価償却率"/>
        <xdr:cNvSpPr txBox="1"/>
      </xdr:nvSpPr>
      <xdr:spPr>
        <a:xfrm>
          <a:off x="14389744" y="178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84" name="直線コネクタ 683"/>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85"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86" name="直線コネクタ 685"/>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87"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88" name="直線コネクタ 687"/>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161941</xdr:rowOff>
    </xdr:from>
    <xdr:ext cx="469744" cy="259045"/>
    <xdr:sp macro="" textlink="">
      <xdr:nvSpPr>
        <xdr:cNvPr id="689" name="【公民館】&#10;一人当たり面積平均値テキスト"/>
        <xdr:cNvSpPr txBox="1"/>
      </xdr:nvSpPr>
      <xdr:spPr>
        <a:xfrm>
          <a:off x="22199600" y="18164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90" name="フローチャート: 判断 689"/>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91" name="フローチャート: 判断 690"/>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92" name="フローチャート: 判断 691"/>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698" name="楕円 697"/>
        <xdr:cNvSpPr/>
      </xdr:nvSpPr>
      <xdr:spPr>
        <a:xfrm>
          <a:off x="22110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55897</xdr:rowOff>
    </xdr:from>
    <xdr:ext cx="469744" cy="259045"/>
    <xdr:sp macro="" textlink="">
      <xdr:nvSpPr>
        <xdr:cNvPr id="699" name="【公民館】&#10;一人当たり面積該当値テキスト"/>
        <xdr:cNvSpPr txBox="1"/>
      </xdr:nvSpPr>
      <xdr:spPr>
        <a:xfrm>
          <a:off x="22199600"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40639</xdr:rowOff>
    </xdr:from>
    <xdr:to>
      <xdr:col>112</xdr:col>
      <xdr:colOff>38100</xdr:colOff>
      <xdr:row>104</xdr:row>
      <xdr:rowOff>142239</xdr:rowOff>
    </xdr:to>
    <xdr:sp macro="" textlink="">
      <xdr:nvSpPr>
        <xdr:cNvPr id="700" name="楕円 699"/>
        <xdr:cNvSpPr/>
      </xdr:nvSpPr>
      <xdr:spPr>
        <a:xfrm>
          <a:off x="2127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83820</xdr:rowOff>
    </xdr:from>
    <xdr:to>
      <xdr:col>116</xdr:col>
      <xdr:colOff>63500</xdr:colOff>
      <xdr:row>104</xdr:row>
      <xdr:rowOff>91439</xdr:rowOff>
    </xdr:to>
    <xdr:cxnSp macro="">
      <xdr:nvCxnSpPr>
        <xdr:cNvPr id="701" name="直線コネクタ 700"/>
        <xdr:cNvCxnSpPr/>
      </xdr:nvCxnSpPr>
      <xdr:spPr>
        <a:xfrm flipV="1">
          <a:off x="21323300" y="17914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42545</xdr:rowOff>
    </xdr:from>
    <xdr:to>
      <xdr:col>107</xdr:col>
      <xdr:colOff>101600</xdr:colOff>
      <xdr:row>104</xdr:row>
      <xdr:rowOff>144145</xdr:rowOff>
    </xdr:to>
    <xdr:sp macro="" textlink="">
      <xdr:nvSpPr>
        <xdr:cNvPr id="702" name="楕円 701"/>
        <xdr:cNvSpPr/>
      </xdr:nvSpPr>
      <xdr:spPr>
        <a:xfrm>
          <a:off x="2038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91439</xdr:rowOff>
    </xdr:from>
    <xdr:to>
      <xdr:col>111</xdr:col>
      <xdr:colOff>177800</xdr:colOff>
      <xdr:row>104</xdr:row>
      <xdr:rowOff>93345</xdr:rowOff>
    </xdr:to>
    <xdr:cxnSp macro="">
      <xdr:nvCxnSpPr>
        <xdr:cNvPr id="703" name="直線コネクタ 702"/>
        <xdr:cNvCxnSpPr/>
      </xdr:nvCxnSpPr>
      <xdr:spPr>
        <a:xfrm flipV="1">
          <a:off x="20434300" y="179222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121938</xdr:rowOff>
    </xdr:from>
    <xdr:ext cx="469744" cy="259045"/>
    <xdr:sp macro="" textlink="">
      <xdr:nvSpPr>
        <xdr:cNvPr id="704" name="n_1aveValue【公民館】&#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705" name="n_2aveValue【公民館】&#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158766</xdr:rowOff>
    </xdr:from>
    <xdr:ext cx="469744" cy="259045"/>
    <xdr:sp macro="" textlink="">
      <xdr:nvSpPr>
        <xdr:cNvPr id="706" name="n_1mainValue【公民館】&#10;一人当たり面積"/>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160672</xdr:rowOff>
    </xdr:from>
    <xdr:ext cx="469744" cy="259045"/>
    <xdr:sp macro="" textlink="">
      <xdr:nvSpPr>
        <xdr:cNvPr id="707" name="n_2mainValue【公民館】&#10;一人当たり面積"/>
        <xdr:cNvSpPr txBox="1"/>
      </xdr:nvSpPr>
      <xdr:spPr>
        <a:xfrm>
          <a:off x="20199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年度の施設類型別ストック情報①について、類似団体の平均と比較して有形固定資産減価償却率が高くなっている施設等は、道路、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幼稚園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、学校施設となっている。</a:t>
          </a:r>
          <a:endParaRPr lang="ja-JP" altLang="ja-JP" sz="1400" baseline="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その中で、学校施設については、伊集院小学校を平成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年度にかけて、伊作小学校を平成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年度にかけて、伊集院北小学校を平成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それぞれ大規模な校舎改築事業を実施しており、耐震化を含めて老朽化に対応している。また、公営住宅や橋りょうについては、「公営住宅等長寿命化計画」、「橋梁長寿命化修繕計画」の個別の計画を策定しており、その計画等に基づき、改修等に取り組んでいる。その他の施設についても、経過年数・耐震性等を考慮の上、それぞれ必要に応じて改修等に取り組んでいる。今後、さらに老朽化対策等が必要となる中で、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年３月に公共施設等総合管理計画を策定し、保有総量の縮小や長寿命化の推進、施設管理の効率化を基本方針として掲げているところであり、また、その基本方針に対して、「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年間で施設の保有面積を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％削減」、「長寿命による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LCC</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（ライフサイクルコスト）の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％低減」、「民間活力の推進等による維持管理コストを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％削減」の目標値を設定しており、本計画に基づく取組を一層推進する必要がある。</a:t>
          </a:r>
          <a:endParaRPr lang="ja-JP" altLang="ja-JP" sz="140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49,305
49,087
253.01
27,524,501
26,636,008
724,505
14,452,822
29,959,741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113591</xdr:rowOff>
    </xdr:from>
    <xdr:ext cx="405111" cy="259045"/>
    <xdr:sp macro="" textlink="">
      <xdr:nvSpPr>
        <xdr:cNvPr id="62" name="【図書館】&#10;有形固定資産減価償却率平均値テキスト"/>
        <xdr:cNvSpPr txBox="1"/>
      </xdr:nvSpPr>
      <xdr:spPr>
        <a:xfrm>
          <a:off x="4673600" y="611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31931</xdr:rowOff>
    </xdr:from>
    <xdr:to>
      <xdr:col>24</xdr:col>
      <xdr:colOff>114300</xdr:colOff>
      <xdr:row>38</xdr:row>
      <xdr:rowOff>133531</xdr:rowOff>
    </xdr:to>
    <xdr:sp macro="" textlink="">
      <xdr:nvSpPr>
        <xdr:cNvPr id="71" name="楕円 70"/>
        <xdr:cNvSpPr/>
      </xdr:nvSpPr>
      <xdr:spPr>
        <a:xfrm>
          <a:off x="4584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10358</xdr:rowOff>
    </xdr:from>
    <xdr:ext cx="405111" cy="259045"/>
    <xdr:sp macro="" textlink="">
      <xdr:nvSpPr>
        <xdr:cNvPr id="72" name="【図書館】&#10;有形固定資産減価償却率該当値テキスト"/>
        <xdr:cNvSpPr txBox="1"/>
      </xdr:nvSpPr>
      <xdr:spPr>
        <a:xfrm>
          <a:off x="4673600"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56424</xdr:rowOff>
    </xdr:from>
    <xdr:to>
      <xdr:col>20</xdr:col>
      <xdr:colOff>38100</xdr:colOff>
      <xdr:row>38</xdr:row>
      <xdr:rowOff>158024</xdr:rowOff>
    </xdr:to>
    <xdr:sp macro="" textlink="">
      <xdr:nvSpPr>
        <xdr:cNvPr id="73" name="楕円 72"/>
        <xdr:cNvSpPr/>
      </xdr:nvSpPr>
      <xdr:spPr>
        <a:xfrm>
          <a:off x="3746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107224</xdr:rowOff>
    </xdr:to>
    <xdr:cxnSp macro="">
      <xdr:nvCxnSpPr>
        <xdr:cNvPr id="74" name="直線コネクタ 73"/>
        <xdr:cNvCxnSpPr/>
      </xdr:nvCxnSpPr>
      <xdr:spPr>
        <a:xfrm flipV="1">
          <a:off x="3797300" y="65978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5" name="楕円 74"/>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107224</xdr:rowOff>
    </xdr:from>
    <xdr:to>
      <xdr:col>19</xdr:col>
      <xdr:colOff>177800</xdr:colOff>
      <xdr:row>38</xdr:row>
      <xdr:rowOff>126819</xdr:rowOff>
    </xdr:to>
    <xdr:cxnSp macro="">
      <xdr:nvCxnSpPr>
        <xdr:cNvPr id="76" name="直線コネクタ 75"/>
        <xdr:cNvCxnSpPr/>
      </xdr:nvCxnSpPr>
      <xdr:spPr>
        <a:xfrm flipV="1">
          <a:off x="2908300" y="66223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79846</xdr:rowOff>
    </xdr:from>
    <xdr:ext cx="405111" cy="259045"/>
    <xdr:sp macro="" textlink="">
      <xdr:nvSpPr>
        <xdr:cNvPr id="77" name="n_1aveValue【図書館】&#10;有形固定資産減価償却率"/>
        <xdr:cNvSpPr txBox="1"/>
      </xdr:nvSpPr>
      <xdr:spPr>
        <a:xfrm>
          <a:off x="3582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78" name="n_2ave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149151</xdr:rowOff>
    </xdr:from>
    <xdr:ext cx="405111" cy="259045"/>
    <xdr:sp macro="" textlink="">
      <xdr:nvSpPr>
        <xdr:cNvPr id="79" name="n_1mainValue【図書館】&#10;有形固定資産減価償却率"/>
        <xdr:cNvSpPr txBox="1"/>
      </xdr:nvSpPr>
      <xdr:spPr>
        <a:xfrm>
          <a:off x="3582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0" name="n_2mainValue【図書館】&#10;有形固定資産減価償却率"/>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7" name="直線コネクタ 106"/>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8"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9" name="直線コネクタ 108"/>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0"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1" name="直線コネクタ 110"/>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2"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フローチャート: 判断 112"/>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4" name="フローチャート: 判断 113"/>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5" name="フローチャート: 判断 114"/>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17235</xdr:rowOff>
    </xdr:from>
    <xdr:to>
      <xdr:col>55</xdr:col>
      <xdr:colOff>50800</xdr:colOff>
      <xdr:row>39</xdr:row>
      <xdr:rowOff>118835</xdr:rowOff>
    </xdr:to>
    <xdr:sp macro="" textlink="">
      <xdr:nvSpPr>
        <xdr:cNvPr id="121" name="楕円 120"/>
        <xdr:cNvSpPr/>
      </xdr:nvSpPr>
      <xdr:spPr>
        <a:xfrm>
          <a:off x="10426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40112</xdr:rowOff>
    </xdr:from>
    <xdr:ext cx="469744" cy="259045"/>
    <xdr:sp macro="" textlink="">
      <xdr:nvSpPr>
        <xdr:cNvPr id="122" name="【図書館】&#10;一人当たり面積該当値テキスト"/>
        <xdr:cNvSpPr txBox="1"/>
      </xdr:nvSpPr>
      <xdr:spPr>
        <a:xfrm>
          <a:off x="10515600" y="655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17235</xdr:rowOff>
    </xdr:from>
    <xdr:to>
      <xdr:col>50</xdr:col>
      <xdr:colOff>165100</xdr:colOff>
      <xdr:row>39</xdr:row>
      <xdr:rowOff>118835</xdr:rowOff>
    </xdr:to>
    <xdr:sp macro="" textlink="">
      <xdr:nvSpPr>
        <xdr:cNvPr id="123" name="楕円 122"/>
        <xdr:cNvSpPr/>
      </xdr:nvSpPr>
      <xdr:spPr>
        <a:xfrm>
          <a:off x="958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68035</xdr:rowOff>
    </xdr:from>
    <xdr:to>
      <xdr:col>55</xdr:col>
      <xdr:colOff>0</xdr:colOff>
      <xdr:row>39</xdr:row>
      <xdr:rowOff>68035</xdr:rowOff>
    </xdr:to>
    <xdr:cxnSp macro="">
      <xdr:nvCxnSpPr>
        <xdr:cNvPr id="124" name="直線コネクタ 123"/>
        <xdr:cNvCxnSpPr/>
      </xdr:nvCxnSpPr>
      <xdr:spPr>
        <a:xfrm>
          <a:off x="9639300" y="6754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楕円 124"/>
        <xdr:cNvSpPr/>
      </xdr:nvSpPr>
      <xdr:spPr>
        <a:xfrm>
          <a:off x="869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68035</xdr:rowOff>
    </xdr:from>
    <xdr:to>
      <xdr:col>50</xdr:col>
      <xdr:colOff>114300</xdr:colOff>
      <xdr:row>39</xdr:row>
      <xdr:rowOff>149678</xdr:rowOff>
    </xdr:to>
    <xdr:cxnSp macro="">
      <xdr:nvCxnSpPr>
        <xdr:cNvPr id="126" name="直線コネクタ 125"/>
        <xdr:cNvCxnSpPr/>
      </xdr:nvCxnSpPr>
      <xdr:spPr>
        <a:xfrm flipV="1">
          <a:off x="8750300" y="6754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101799</xdr:rowOff>
    </xdr:from>
    <xdr:ext cx="469744" cy="259045"/>
    <xdr:sp macro="" textlink="">
      <xdr:nvSpPr>
        <xdr:cNvPr id="127" name="n_1aveValue【図書館】&#10;一人当たり面積"/>
        <xdr:cNvSpPr txBox="1"/>
      </xdr:nvSpPr>
      <xdr:spPr>
        <a:xfrm>
          <a:off x="9391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28" name="n_2ave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135362</xdr:rowOff>
    </xdr:from>
    <xdr:ext cx="469744" cy="259045"/>
    <xdr:sp macro="" textlink="">
      <xdr:nvSpPr>
        <xdr:cNvPr id="129" name="n_1mainValue【図書館】&#10;一人当たり面積"/>
        <xdr:cNvSpPr txBox="1"/>
      </xdr:nvSpPr>
      <xdr:spPr>
        <a:xfrm>
          <a:off x="9391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30" name="n_2mainValue【図書館】&#10;一人当たり面積"/>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9" name="テキスト ボックス 14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53" name="直線コネクタ 152"/>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4"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5" name="直線コネクタ 154"/>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6"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8"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9" name="フローチャート: 判断 158"/>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0" name="フローチャート: 判断 159"/>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61" name="フローチャート: 判断 160"/>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61214</xdr:rowOff>
    </xdr:from>
    <xdr:to>
      <xdr:col>24</xdr:col>
      <xdr:colOff>114300</xdr:colOff>
      <xdr:row>60</xdr:row>
      <xdr:rowOff>162814</xdr:rowOff>
    </xdr:to>
    <xdr:sp macro="" textlink="">
      <xdr:nvSpPr>
        <xdr:cNvPr id="167" name="楕円 166"/>
        <xdr:cNvSpPr/>
      </xdr:nvSpPr>
      <xdr:spPr>
        <a:xfrm>
          <a:off x="45847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84091</xdr:rowOff>
    </xdr:from>
    <xdr:ext cx="405111" cy="259045"/>
    <xdr:sp macro="" textlink="">
      <xdr:nvSpPr>
        <xdr:cNvPr id="168" name="【体育館・プール】&#10;有形固定資産減価償却率該当値テキスト"/>
        <xdr:cNvSpPr txBox="1"/>
      </xdr:nvSpPr>
      <xdr:spPr>
        <a:xfrm>
          <a:off x="4673600" y="1019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104648</xdr:rowOff>
    </xdr:from>
    <xdr:to>
      <xdr:col>20</xdr:col>
      <xdr:colOff>38100</xdr:colOff>
      <xdr:row>61</xdr:row>
      <xdr:rowOff>34798</xdr:rowOff>
    </xdr:to>
    <xdr:sp macro="" textlink="">
      <xdr:nvSpPr>
        <xdr:cNvPr id="169" name="楕円 168"/>
        <xdr:cNvSpPr/>
      </xdr:nvSpPr>
      <xdr:spPr>
        <a:xfrm>
          <a:off x="3746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112014</xdr:rowOff>
    </xdr:from>
    <xdr:to>
      <xdr:col>24</xdr:col>
      <xdr:colOff>63500</xdr:colOff>
      <xdr:row>60</xdr:row>
      <xdr:rowOff>155448</xdr:rowOff>
    </xdr:to>
    <xdr:cxnSp macro="">
      <xdr:nvCxnSpPr>
        <xdr:cNvPr id="170" name="直線コネクタ 169"/>
        <xdr:cNvCxnSpPr/>
      </xdr:nvCxnSpPr>
      <xdr:spPr>
        <a:xfrm flipV="1">
          <a:off x="3797300" y="1039901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56642</xdr:rowOff>
    </xdr:from>
    <xdr:to>
      <xdr:col>15</xdr:col>
      <xdr:colOff>101600</xdr:colOff>
      <xdr:row>61</xdr:row>
      <xdr:rowOff>158242</xdr:rowOff>
    </xdr:to>
    <xdr:sp macro="" textlink="">
      <xdr:nvSpPr>
        <xdr:cNvPr id="171" name="楕円 170"/>
        <xdr:cNvSpPr/>
      </xdr:nvSpPr>
      <xdr:spPr>
        <a:xfrm>
          <a:off x="2857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155448</xdr:rowOff>
    </xdr:from>
    <xdr:to>
      <xdr:col>19</xdr:col>
      <xdr:colOff>177800</xdr:colOff>
      <xdr:row>61</xdr:row>
      <xdr:rowOff>107442</xdr:rowOff>
    </xdr:to>
    <xdr:cxnSp macro="">
      <xdr:nvCxnSpPr>
        <xdr:cNvPr id="172" name="直線コネクタ 171"/>
        <xdr:cNvCxnSpPr/>
      </xdr:nvCxnSpPr>
      <xdr:spPr>
        <a:xfrm flipV="1">
          <a:off x="2908300" y="104424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3"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165625</xdr:rowOff>
    </xdr:from>
    <xdr:ext cx="405111" cy="259045"/>
    <xdr:sp macro="" textlink="">
      <xdr:nvSpPr>
        <xdr:cNvPr id="174"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51325</xdr:rowOff>
    </xdr:from>
    <xdr:ext cx="405111" cy="259045"/>
    <xdr:sp macro="" textlink="">
      <xdr:nvSpPr>
        <xdr:cNvPr id="175" name="n_1mainValue【体育館・プール】&#10;有形固定資産減価償却率"/>
        <xdr:cNvSpPr txBox="1"/>
      </xdr:nvSpPr>
      <xdr:spPr>
        <a:xfrm>
          <a:off x="35820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149369</xdr:rowOff>
    </xdr:from>
    <xdr:ext cx="405111" cy="259045"/>
    <xdr:sp macro="" textlink="">
      <xdr:nvSpPr>
        <xdr:cNvPr id="176" name="n_2mainValue【体育館・プール】&#10;有形固定資産減価償却率"/>
        <xdr:cNvSpPr txBox="1"/>
      </xdr:nvSpPr>
      <xdr:spPr>
        <a:xfrm>
          <a:off x="27057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200" name="直線コネクタ 199"/>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201"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202" name="直線コネクタ 201"/>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203"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204" name="直線コネクタ 203"/>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205" name="【体育館・プール】&#10;一人当たり面積平均値テキスト"/>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6" name="フローチャート: 判断 205"/>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7" name="フローチャート: 判断 206"/>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08" name="フローチャート: 判断 207"/>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63500</xdr:rowOff>
    </xdr:from>
    <xdr:to>
      <xdr:col>55</xdr:col>
      <xdr:colOff>50800</xdr:colOff>
      <xdr:row>60</xdr:row>
      <xdr:rowOff>165100</xdr:rowOff>
    </xdr:to>
    <xdr:sp macro="" textlink="">
      <xdr:nvSpPr>
        <xdr:cNvPr id="214" name="楕円 213"/>
        <xdr:cNvSpPr/>
      </xdr:nvSpPr>
      <xdr:spPr>
        <a:xfrm>
          <a:off x="10426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86377</xdr:rowOff>
    </xdr:from>
    <xdr:ext cx="469744" cy="259045"/>
    <xdr:sp macro="" textlink="">
      <xdr:nvSpPr>
        <xdr:cNvPr id="215" name="【体育館・プール】&#10;一人当たり面積該当値テキスト"/>
        <xdr:cNvSpPr txBox="1"/>
      </xdr:nvSpPr>
      <xdr:spPr>
        <a:xfrm>
          <a:off x="105156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71120</xdr:rowOff>
    </xdr:from>
    <xdr:to>
      <xdr:col>50</xdr:col>
      <xdr:colOff>165100</xdr:colOff>
      <xdr:row>61</xdr:row>
      <xdr:rowOff>1270</xdr:rowOff>
    </xdr:to>
    <xdr:sp macro="" textlink="">
      <xdr:nvSpPr>
        <xdr:cNvPr id="216" name="楕円 215"/>
        <xdr:cNvSpPr/>
      </xdr:nvSpPr>
      <xdr:spPr>
        <a:xfrm>
          <a:off x="958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114300</xdr:rowOff>
    </xdr:from>
    <xdr:to>
      <xdr:col>55</xdr:col>
      <xdr:colOff>0</xdr:colOff>
      <xdr:row>60</xdr:row>
      <xdr:rowOff>121920</xdr:rowOff>
    </xdr:to>
    <xdr:cxnSp macro="">
      <xdr:nvCxnSpPr>
        <xdr:cNvPr id="217" name="直線コネクタ 216"/>
        <xdr:cNvCxnSpPr/>
      </xdr:nvCxnSpPr>
      <xdr:spPr>
        <a:xfrm flipV="1">
          <a:off x="9639300" y="10401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6350</xdr:rowOff>
    </xdr:from>
    <xdr:to>
      <xdr:col>46</xdr:col>
      <xdr:colOff>38100</xdr:colOff>
      <xdr:row>58</xdr:row>
      <xdr:rowOff>107950</xdr:rowOff>
    </xdr:to>
    <xdr:sp macro="" textlink="">
      <xdr:nvSpPr>
        <xdr:cNvPr id="218" name="楕円 217"/>
        <xdr:cNvSpPr/>
      </xdr:nvSpPr>
      <xdr:spPr>
        <a:xfrm>
          <a:off x="869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57150</xdr:rowOff>
    </xdr:from>
    <xdr:to>
      <xdr:col>50</xdr:col>
      <xdr:colOff>114300</xdr:colOff>
      <xdr:row>60</xdr:row>
      <xdr:rowOff>121920</xdr:rowOff>
    </xdr:to>
    <xdr:cxnSp macro="">
      <xdr:nvCxnSpPr>
        <xdr:cNvPr id="219" name="直線コネクタ 218"/>
        <xdr:cNvCxnSpPr/>
      </xdr:nvCxnSpPr>
      <xdr:spPr>
        <a:xfrm>
          <a:off x="8750300" y="1000125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74312</xdr:rowOff>
    </xdr:from>
    <xdr:ext cx="469744" cy="259045"/>
    <xdr:sp macro="" textlink="">
      <xdr:nvSpPr>
        <xdr:cNvPr id="220" name="n_1aveValue【体育館・プール】&#10;一人当たり面積"/>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112412</xdr:rowOff>
    </xdr:from>
    <xdr:ext cx="469744" cy="259045"/>
    <xdr:sp macro="" textlink="">
      <xdr:nvSpPr>
        <xdr:cNvPr id="221" name="n_2aveValue【体育館・プール】&#10;一人当たり面積"/>
        <xdr:cNvSpPr txBox="1"/>
      </xdr:nvSpPr>
      <xdr:spPr>
        <a:xfrm>
          <a:off x="8515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17797</xdr:rowOff>
    </xdr:from>
    <xdr:ext cx="469744" cy="259045"/>
    <xdr:sp macro="" textlink="">
      <xdr:nvSpPr>
        <xdr:cNvPr id="222" name="n_1mainValue【体育館・プール】&#10;一人当たり面積"/>
        <xdr:cNvSpPr txBox="1"/>
      </xdr:nvSpPr>
      <xdr:spPr>
        <a:xfrm>
          <a:off x="9391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124477</xdr:rowOff>
    </xdr:from>
    <xdr:ext cx="469744" cy="259045"/>
    <xdr:sp macro="" textlink="">
      <xdr:nvSpPr>
        <xdr:cNvPr id="223" name="n_2mainValue【体育館・プール】&#10;一人当たり面積"/>
        <xdr:cNvSpPr txBox="1"/>
      </xdr:nvSpPr>
      <xdr:spPr>
        <a:xfrm>
          <a:off x="85154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48" name="直線コネクタ 247"/>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49"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0" name="直線コネクタ 24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51"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52" name="直線コネクタ 251"/>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53"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54" name="フローチャート: 判断 253"/>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55" name="フローチャート: 判断 254"/>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56" name="フローチャート: 判断 255"/>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62" name="楕円 261"/>
        <xdr:cNvSpPr/>
      </xdr:nvSpPr>
      <xdr:spPr>
        <a:xfrm>
          <a:off x="4584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103522</xdr:rowOff>
    </xdr:from>
    <xdr:ext cx="405111" cy="259045"/>
    <xdr:sp macro="" textlink="">
      <xdr:nvSpPr>
        <xdr:cNvPr id="263" name="【福祉施設】&#10;有形固定資産減価償却率該当値テキスト"/>
        <xdr:cNvSpPr txBox="1"/>
      </xdr:nvSpPr>
      <xdr:spPr>
        <a:xfrm>
          <a:off x="4673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264" name="楕円 263"/>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131445</xdr:rowOff>
    </xdr:from>
    <xdr:to>
      <xdr:col>24</xdr:col>
      <xdr:colOff>63500</xdr:colOff>
      <xdr:row>81</xdr:row>
      <xdr:rowOff>169545</xdr:rowOff>
    </xdr:to>
    <xdr:cxnSp macro="">
      <xdr:nvCxnSpPr>
        <xdr:cNvPr id="265" name="直線コネクタ 264"/>
        <xdr:cNvCxnSpPr/>
      </xdr:nvCxnSpPr>
      <xdr:spPr>
        <a:xfrm flipV="1">
          <a:off x="3797300" y="14018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151130</xdr:rowOff>
    </xdr:from>
    <xdr:to>
      <xdr:col>15</xdr:col>
      <xdr:colOff>101600</xdr:colOff>
      <xdr:row>82</xdr:row>
      <xdr:rowOff>81280</xdr:rowOff>
    </xdr:to>
    <xdr:sp macro="" textlink="">
      <xdr:nvSpPr>
        <xdr:cNvPr id="266" name="楕円 265"/>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30480</xdr:rowOff>
    </xdr:to>
    <xdr:cxnSp macro="">
      <xdr:nvCxnSpPr>
        <xdr:cNvPr id="267" name="直線コネクタ 266"/>
        <xdr:cNvCxnSpPr/>
      </xdr:nvCxnSpPr>
      <xdr:spPr>
        <a:xfrm flipV="1">
          <a:off x="2908300" y="14056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108602</xdr:rowOff>
    </xdr:from>
    <xdr:ext cx="405111" cy="259045"/>
    <xdr:sp macro="" textlink="">
      <xdr:nvSpPr>
        <xdr:cNvPr id="268"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69" name="n_2aveValue【福祉施設】&#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65422</xdr:rowOff>
    </xdr:from>
    <xdr:ext cx="405111" cy="259045"/>
    <xdr:sp macro="" textlink="">
      <xdr:nvSpPr>
        <xdr:cNvPr id="270" name="n_1mainValue【福祉施設】&#10;有形固定資産減価償却率"/>
        <xdr:cNvSpPr txBox="1"/>
      </xdr:nvSpPr>
      <xdr:spPr>
        <a:xfrm>
          <a:off x="3582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271" name="n_2mainValue【福祉施設】&#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97" name="直線コネクタ 296"/>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98"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99" name="直線コネクタ 298"/>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300"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301" name="直線コネクタ 300"/>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93090</xdr:rowOff>
    </xdr:from>
    <xdr:ext cx="469744" cy="259045"/>
    <xdr:sp macro="" textlink="">
      <xdr:nvSpPr>
        <xdr:cNvPr id="302" name="【福祉施設】&#10;一人当たり面積平均値テキスト"/>
        <xdr:cNvSpPr txBox="1"/>
      </xdr:nvSpPr>
      <xdr:spPr>
        <a:xfrm>
          <a:off x="10515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03" name="フローチャート: 判断 302"/>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04" name="フローチャート: 判断 303"/>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305" name="フローチャート: 判断 304"/>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16692</xdr:rowOff>
    </xdr:from>
    <xdr:to>
      <xdr:col>55</xdr:col>
      <xdr:colOff>50800</xdr:colOff>
      <xdr:row>82</xdr:row>
      <xdr:rowOff>118292</xdr:rowOff>
    </xdr:to>
    <xdr:sp macro="" textlink="">
      <xdr:nvSpPr>
        <xdr:cNvPr id="311" name="楕円 310"/>
        <xdr:cNvSpPr/>
      </xdr:nvSpPr>
      <xdr:spPr>
        <a:xfrm>
          <a:off x="10426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39569</xdr:rowOff>
    </xdr:from>
    <xdr:ext cx="469744" cy="259045"/>
    <xdr:sp macro="" textlink="">
      <xdr:nvSpPr>
        <xdr:cNvPr id="312" name="【福祉施設】&#10;一人当たり面積該当値テキスト"/>
        <xdr:cNvSpPr txBox="1"/>
      </xdr:nvSpPr>
      <xdr:spPr>
        <a:xfrm>
          <a:off x="10515600" y="1392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23223</xdr:rowOff>
    </xdr:from>
    <xdr:to>
      <xdr:col>50</xdr:col>
      <xdr:colOff>165100</xdr:colOff>
      <xdr:row>82</xdr:row>
      <xdr:rowOff>124823</xdr:rowOff>
    </xdr:to>
    <xdr:sp macro="" textlink="">
      <xdr:nvSpPr>
        <xdr:cNvPr id="313" name="楕円 312"/>
        <xdr:cNvSpPr/>
      </xdr:nvSpPr>
      <xdr:spPr>
        <a:xfrm>
          <a:off x="9588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67492</xdr:rowOff>
    </xdr:from>
    <xdr:to>
      <xdr:col>55</xdr:col>
      <xdr:colOff>0</xdr:colOff>
      <xdr:row>82</xdr:row>
      <xdr:rowOff>74023</xdr:rowOff>
    </xdr:to>
    <xdr:cxnSp macro="">
      <xdr:nvCxnSpPr>
        <xdr:cNvPr id="314" name="直線コネクタ 313"/>
        <xdr:cNvCxnSpPr/>
      </xdr:nvCxnSpPr>
      <xdr:spPr>
        <a:xfrm flipV="1">
          <a:off x="9639300" y="141263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65677</xdr:rowOff>
    </xdr:from>
    <xdr:to>
      <xdr:col>46</xdr:col>
      <xdr:colOff>38100</xdr:colOff>
      <xdr:row>82</xdr:row>
      <xdr:rowOff>167277</xdr:rowOff>
    </xdr:to>
    <xdr:sp macro="" textlink="">
      <xdr:nvSpPr>
        <xdr:cNvPr id="315" name="楕円 314"/>
        <xdr:cNvSpPr/>
      </xdr:nvSpPr>
      <xdr:spPr>
        <a:xfrm>
          <a:off x="8699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74023</xdr:rowOff>
    </xdr:from>
    <xdr:to>
      <xdr:col>50</xdr:col>
      <xdr:colOff>114300</xdr:colOff>
      <xdr:row>82</xdr:row>
      <xdr:rowOff>116477</xdr:rowOff>
    </xdr:to>
    <xdr:cxnSp macro="">
      <xdr:nvCxnSpPr>
        <xdr:cNvPr id="316" name="直線コネクタ 315"/>
        <xdr:cNvCxnSpPr/>
      </xdr:nvCxnSpPr>
      <xdr:spPr>
        <a:xfrm flipV="1">
          <a:off x="8750300" y="141329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16346</xdr:rowOff>
    </xdr:from>
    <xdr:ext cx="469744" cy="259045"/>
    <xdr:sp macro="" textlink="">
      <xdr:nvSpPr>
        <xdr:cNvPr id="317" name="n_1aveValue【福祉施設】&#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3283</xdr:rowOff>
    </xdr:from>
    <xdr:ext cx="469744" cy="259045"/>
    <xdr:sp macro="" textlink="">
      <xdr:nvSpPr>
        <xdr:cNvPr id="318" name="n_2aveValue【福祉施設】&#10;一人当たり面積"/>
        <xdr:cNvSpPr txBox="1"/>
      </xdr:nvSpPr>
      <xdr:spPr>
        <a:xfrm>
          <a:off x="8515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141350</xdr:rowOff>
    </xdr:from>
    <xdr:ext cx="469744" cy="259045"/>
    <xdr:sp macro="" textlink="">
      <xdr:nvSpPr>
        <xdr:cNvPr id="319" name="n_1mainValue【福祉施設】&#10;一人当たり面積"/>
        <xdr:cNvSpPr txBox="1"/>
      </xdr:nvSpPr>
      <xdr:spPr>
        <a:xfrm>
          <a:off x="9391727" y="138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12354</xdr:rowOff>
    </xdr:from>
    <xdr:ext cx="469744" cy="259045"/>
    <xdr:sp macro="" textlink="">
      <xdr:nvSpPr>
        <xdr:cNvPr id="320" name="n_2mainValue【福祉施設】&#10;一人当たり面積"/>
        <xdr:cNvSpPr txBox="1"/>
      </xdr:nvSpPr>
      <xdr:spPr>
        <a:xfrm>
          <a:off x="8515427" y="13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1" name="直線コネクタ 33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2" name="テキスト ボックス 33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3" name="直線コネクタ 33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4" name="テキスト ボックス 33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5" name="直線コネクタ 33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6" name="テキスト ボックス 33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7" name="直線コネクタ 33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8" name="テキスト ボックス 33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9" name="直線コネクタ 33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0" name="テキスト ボックス 33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1" name="直線コネクタ 34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2" name="テキスト ボックス 34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46" name="直線コネクタ 345"/>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47"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48" name="直線コネクタ 347"/>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9"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50" name="直線コネクタ 349"/>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51"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52" name="フローチャート: 判断 351"/>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53" name="フローチャート: 判断 352"/>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54" name="フローチャート: 判断 353"/>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134801</xdr:rowOff>
    </xdr:from>
    <xdr:to>
      <xdr:col>24</xdr:col>
      <xdr:colOff>114300</xdr:colOff>
      <xdr:row>104</xdr:row>
      <xdr:rowOff>64951</xdr:rowOff>
    </xdr:to>
    <xdr:sp macro="" textlink="">
      <xdr:nvSpPr>
        <xdr:cNvPr id="360" name="楕円 359"/>
        <xdr:cNvSpPr/>
      </xdr:nvSpPr>
      <xdr:spPr>
        <a:xfrm>
          <a:off x="4584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157678</xdr:rowOff>
    </xdr:from>
    <xdr:ext cx="405111" cy="259045"/>
    <xdr:sp macro="" textlink="">
      <xdr:nvSpPr>
        <xdr:cNvPr id="361" name="【市民会館】&#10;有形固定資産減価償却率該当値テキスト"/>
        <xdr:cNvSpPr txBox="1"/>
      </xdr:nvSpPr>
      <xdr:spPr>
        <a:xfrm>
          <a:off x="4673600" y="1764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169092</xdr:rowOff>
    </xdr:from>
    <xdr:to>
      <xdr:col>20</xdr:col>
      <xdr:colOff>38100</xdr:colOff>
      <xdr:row>104</xdr:row>
      <xdr:rowOff>99242</xdr:rowOff>
    </xdr:to>
    <xdr:sp macro="" textlink="">
      <xdr:nvSpPr>
        <xdr:cNvPr id="362" name="楕円 361"/>
        <xdr:cNvSpPr/>
      </xdr:nvSpPr>
      <xdr:spPr>
        <a:xfrm>
          <a:off x="3746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xdr:rowOff>
    </xdr:from>
    <xdr:to>
      <xdr:col>24</xdr:col>
      <xdr:colOff>63500</xdr:colOff>
      <xdr:row>104</xdr:row>
      <xdr:rowOff>48442</xdr:rowOff>
    </xdr:to>
    <xdr:cxnSp macro="">
      <xdr:nvCxnSpPr>
        <xdr:cNvPr id="363" name="直線コネクタ 362"/>
        <xdr:cNvCxnSpPr/>
      </xdr:nvCxnSpPr>
      <xdr:spPr>
        <a:xfrm flipV="1">
          <a:off x="3797300" y="178449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27032</xdr:rowOff>
    </xdr:from>
    <xdr:to>
      <xdr:col>15</xdr:col>
      <xdr:colOff>101600</xdr:colOff>
      <xdr:row>104</xdr:row>
      <xdr:rowOff>128632</xdr:rowOff>
    </xdr:to>
    <xdr:sp macro="" textlink="">
      <xdr:nvSpPr>
        <xdr:cNvPr id="364" name="楕円 363"/>
        <xdr:cNvSpPr/>
      </xdr:nvSpPr>
      <xdr:spPr>
        <a:xfrm>
          <a:off x="2857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48442</xdr:rowOff>
    </xdr:from>
    <xdr:to>
      <xdr:col>19</xdr:col>
      <xdr:colOff>177800</xdr:colOff>
      <xdr:row>104</xdr:row>
      <xdr:rowOff>77832</xdr:rowOff>
    </xdr:to>
    <xdr:cxnSp macro="">
      <xdr:nvCxnSpPr>
        <xdr:cNvPr id="365" name="直線コネクタ 364"/>
        <xdr:cNvCxnSpPr/>
      </xdr:nvCxnSpPr>
      <xdr:spPr>
        <a:xfrm flipV="1">
          <a:off x="2908300" y="178792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36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67"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115769</xdr:rowOff>
    </xdr:from>
    <xdr:ext cx="405111" cy="259045"/>
    <xdr:sp macro="" textlink="">
      <xdr:nvSpPr>
        <xdr:cNvPr id="368" name="n_1mainValue【市民会館】&#10;有形固定資産減価償却率"/>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369" name="n_2main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8" name="テキスト ボックス 3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0" name="直線コネクタ 37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1" name="テキスト ボックス 38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2" name="直線コネクタ 38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3" name="テキスト ボックス 38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4" name="直線コネクタ 38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5" name="テキスト ボックス 38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6" name="直線コネクタ 38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7" name="テキスト ボックス 38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8" name="直線コネクタ 38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9" name="テキスト ボックス 38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0" name="直線コネクタ 38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1" name="テキスト ボックス 39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95" name="直線コネクタ 394"/>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96"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97" name="直線コネクタ 396"/>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98"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99" name="直線コネクタ 398"/>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400"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401" name="フローチャート: 判断 400"/>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402" name="フローチャート: 判断 401"/>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xdr:rowOff>
    </xdr:from>
    <xdr:to>
      <xdr:col>46</xdr:col>
      <xdr:colOff>38100</xdr:colOff>
      <xdr:row>107</xdr:row>
      <xdr:rowOff>117202</xdr:rowOff>
    </xdr:to>
    <xdr:sp macro="" textlink="">
      <xdr:nvSpPr>
        <xdr:cNvPr id="403" name="フローチャート: 判断 402"/>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38463</xdr:rowOff>
    </xdr:from>
    <xdr:to>
      <xdr:col>55</xdr:col>
      <xdr:colOff>50800</xdr:colOff>
      <xdr:row>107</xdr:row>
      <xdr:rowOff>140063</xdr:rowOff>
    </xdr:to>
    <xdr:sp macro="" textlink="">
      <xdr:nvSpPr>
        <xdr:cNvPr id="409" name="楕円 408"/>
        <xdr:cNvSpPr/>
      </xdr:nvSpPr>
      <xdr:spPr>
        <a:xfrm>
          <a:off x="10426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61340</xdr:rowOff>
    </xdr:from>
    <xdr:ext cx="469744" cy="259045"/>
    <xdr:sp macro="" textlink="">
      <xdr:nvSpPr>
        <xdr:cNvPr id="410" name="【市民会館】&#10;一人当たり面積該当値テキスト"/>
        <xdr:cNvSpPr txBox="1"/>
      </xdr:nvSpPr>
      <xdr:spPr>
        <a:xfrm>
          <a:off x="10515600" y="1823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41729</xdr:rowOff>
    </xdr:from>
    <xdr:to>
      <xdr:col>50</xdr:col>
      <xdr:colOff>165100</xdr:colOff>
      <xdr:row>107</xdr:row>
      <xdr:rowOff>143329</xdr:rowOff>
    </xdr:to>
    <xdr:sp macro="" textlink="">
      <xdr:nvSpPr>
        <xdr:cNvPr id="411" name="楕円 410"/>
        <xdr:cNvSpPr/>
      </xdr:nvSpPr>
      <xdr:spPr>
        <a:xfrm>
          <a:off x="9588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89263</xdr:rowOff>
    </xdr:from>
    <xdr:to>
      <xdr:col>55</xdr:col>
      <xdr:colOff>0</xdr:colOff>
      <xdr:row>107</xdr:row>
      <xdr:rowOff>92529</xdr:rowOff>
    </xdr:to>
    <xdr:cxnSp macro="">
      <xdr:nvCxnSpPr>
        <xdr:cNvPr id="412" name="直線コネクタ 411"/>
        <xdr:cNvCxnSpPr/>
      </xdr:nvCxnSpPr>
      <xdr:spPr>
        <a:xfrm flipV="1">
          <a:off x="9639300" y="1843441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43362</xdr:rowOff>
    </xdr:from>
    <xdr:to>
      <xdr:col>46</xdr:col>
      <xdr:colOff>38100</xdr:colOff>
      <xdr:row>107</xdr:row>
      <xdr:rowOff>144962</xdr:rowOff>
    </xdr:to>
    <xdr:sp macro="" textlink="">
      <xdr:nvSpPr>
        <xdr:cNvPr id="413" name="楕円 412"/>
        <xdr:cNvSpPr/>
      </xdr:nvSpPr>
      <xdr:spPr>
        <a:xfrm>
          <a:off x="8699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92529</xdr:rowOff>
    </xdr:from>
    <xdr:to>
      <xdr:col>50</xdr:col>
      <xdr:colOff>114300</xdr:colOff>
      <xdr:row>107</xdr:row>
      <xdr:rowOff>94162</xdr:rowOff>
    </xdr:to>
    <xdr:cxnSp macro="">
      <xdr:nvCxnSpPr>
        <xdr:cNvPr id="414" name="直線コネクタ 413"/>
        <xdr:cNvCxnSpPr/>
      </xdr:nvCxnSpPr>
      <xdr:spPr>
        <a:xfrm flipV="1">
          <a:off x="8750300" y="184376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143527</xdr:rowOff>
    </xdr:from>
    <xdr:ext cx="469744" cy="259045"/>
    <xdr:sp macro="" textlink="">
      <xdr:nvSpPr>
        <xdr:cNvPr id="415" name="n_1aveValue【市民会館】&#10;一人当たり面積"/>
        <xdr:cNvSpPr txBox="1"/>
      </xdr:nvSpPr>
      <xdr:spPr>
        <a:xfrm>
          <a:off x="93917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133729</xdr:rowOff>
    </xdr:from>
    <xdr:ext cx="469744" cy="259045"/>
    <xdr:sp macro="" textlink="">
      <xdr:nvSpPr>
        <xdr:cNvPr id="416" name="n_2aveValue【市民会館】&#10;一人当たり面積"/>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134456</xdr:rowOff>
    </xdr:from>
    <xdr:ext cx="469744" cy="259045"/>
    <xdr:sp macro="" textlink="">
      <xdr:nvSpPr>
        <xdr:cNvPr id="417" name="n_1mainValue【市民会館】&#10;一人当たり面積"/>
        <xdr:cNvSpPr txBox="1"/>
      </xdr:nvSpPr>
      <xdr:spPr>
        <a:xfrm>
          <a:off x="93917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136089</xdr:rowOff>
    </xdr:from>
    <xdr:ext cx="469744" cy="259045"/>
    <xdr:sp macro="" textlink="">
      <xdr:nvSpPr>
        <xdr:cNvPr id="418" name="n_2mainValue【市民会館】&#10;一人当たり面積"/>
        <xdr:cNvSpPr txBox="1"/>
      </xdr:nvSpPr>
      <xdr:spPr>
        <a:xfrm>
          <a:off x="8515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9" name="テキスト ボックス 4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1" name="テキスト ボックス 43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3" name="テキスト ボックス 4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5" name="テキスト ボックス 4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7" name="テキスト ボックス 4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9" name="テキスト ボックス 43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1" name="テキスト ボックス 4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43" name="直線コネクタ 442"/>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44"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45" name="直線コネクタ 444"/>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46"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47" name="直線コネクタ 446"/>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48"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49" name="フローチャート: 判断 448"/>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50" name="フローチャート: 判断 449"/>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51" name="フローチャート: 判断 450"/>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57" name="楕円 456"/>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58" name="【一般廃棄物処理施設】&#10;有形固定資産減価償却率該当値テキスト"/>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122555</xdr:rowOff>
    </xdr:from>
    <xdr:to>
      <xdr:col>81</xdr:col>
      <xdr:colOff>101600</xdr:colOff>
      <xdr:row>39</xdr:row>
      <xdr:rowOff>52705</xdr:rowOff>
    </xdr:to>
    <xdr:sp macro="" textlink="">
      <xdr:nvSpPr>
        <xdr:cNvPr id="459" name="楕円 458"/>
        <xdr:cNvSpPr/>
      </xdr:nvSpPr>
      <xdr:spPr>
        <a:xfrm>
          <a:off x="1543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39</xdr:row>
      <xdr:rowOff>1905</xdr:rowOff>
    </xdr:to>
    <xdr:cxnSp macro="">
      <xdr:nvCxnSpPr>
        <xdr:cNvPr id="460" name="直線コネクタ 459"/>
        <xdr:cNvCxnSpPr/>
      </xdr:nvCxnSpPr>
      <xdr:spPr>
        <a:xfrm flipV="1">
          <a:off x="15481300" y="6637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461" name="楕円 460"/>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xdr:rowOff>
    </xdr:from>
    <xdr:to>
      <xdr:col>81</xdr:col>
      <xdr:colOff>50800</xdr:colOff>
      <xdr:row>39</xdr:row>
      <xdr:rowOff>53340</xdr:rowOff>
    </xdr:to>
    <xdr:cxnSp macro="">
      <xdr:nvCxnSpPr>
        <xdr:cNvPr id="462" name="直線コネクタ 461"/>
        <xdr:cNvCxnSpPr/>
      </xdr:nvCxnSpPr>
      <xdr:spPr>
        <a:xfrm flipV="1">
          <a:off x="14592300" y="66884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120667</xdr:rowOff>
    </xdr:from>
    <xdr:ext cx="405111" cy="259045"/>
    <xdr:sp macro="" textlink="">
      <xdr:nvSpPr>
        <xdr:cNvPr id="463" name="n_1ave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164482</xdr:rowOff>
    </xdr:from>
    <xdr:ext cx="405111" cy="259045"/>
    <xdr:sp macro="" textlink="">
      <xdr:nvSpPr>
        <xdr:cNvPr id="464" name="n_2ave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43832</xdr:rowOff>
    </xdr:from>
    <xdr:ext cx="405111" cy="259045"/>
    <xdr:sp macro="" textlink="">
      <xdr:nvSpPr>
        <xdr:cNvPr id="465" name="n_1mainValue【一般廃棄物処理施設】&#10;有形固定資産減価償却率"/>
        <xdr:cNvSpPr txBox="1"/>
      </xdr:nvSpPr>
      <xdr:spPr>
        <a:xfrm>
          <a:off x="15266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466" name="n_2mainValue【一般廃棄物処理施設】&#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7" name="直線コネクタ 4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8" name="テキスト ボックス 47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9" name="直線コネクタ 4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0" name="テキスト ボックス 47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1" name="直線コネクタ 4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2" name="テキスト ボックス 48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3" name="直線コネクタ 4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4" name="テキスト ボックス 48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88" name="直線コネクタ 487"/>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89"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90" name="直線コネクタ 489"/>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91"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92" name="直線コネクタ 491"/>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127376</xdr:rowOff>
    </xdr:from>
    <xdr:ext cx="534377" cy="259045"/>
    <xdr:sp macro="" textlink="">
      <xdr:nvSpPr>
        <xdr:cNvPr id="493" name="【一般廃棄物処理施設】&#10;一人当たり有形固定資産（償却資産）額平均値テキスト"/>
        <xdr:cNvSpPr txBox="1"/>
      </xdr:nvSpPr>
      <xdr:spPr>
        <a:xfrm>
          <a:off x="22199600" y="664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94" name="フローチャート: 判断 493"/>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95" name="フローチャート: 判断 494"/>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96" name="フローチャート: 判断 495"/>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82486</xdr:rowOff>
    </xdr:from>
    <xdr:to>
      <xdr:col>116</xdr:col>
      <xdr:colOff>114300</xdr:colOff>
      <xdr:row>39</xdr:row>
      <xdr:rowOff>12636</xdr:rowOff>
    </xdr:to>
    <xdr:sp macro="" textlink="">
      <xdr:nvSpPr>
        <xdr:cNvPr id="502" name="楕円 501"/>
        <xdr:cNvSpPr/>
      </xdr:nvSpPr>
      <xdr:spPr>
        <a:xfrm>
          <a:off x="22110700" y="65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105363</xdr:rowOff>
    </xdr:from>
    <xdr:ext cx="599010" cy="259045"/>
    <xdr:sp macro="" textlink="">
      <xdr:nvSpPr>
        <xdr:cNvPr id="503" name="【一般廃棄物処理施設】&#10;一人当たり有形固定資産（償却資産）額該当値テキスト"/>
        <xdr:cNvSpPr txBox="1"/>
      </xdr:nvSpPr>
      <xdr:spPr>
        <a:xfrm>
          <a:off x="22199600" y="644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88192</xdr:rowOff>
    </xdr:from>
    <xdr:to>
      <xdr:col>112</xdr:col>
      <xdr:colOff>38100</xdr:colOff>
      <xdr:row>39</xdr:row>
      <xdr:rowOff>18342</xdr:rowOff>
    </xdr:to>
    <xdr:sp macro="" textlink="">
      <xdr:nvSpPr>
        <xdr:cNvPr id="504" name="楕円 503"/>
        <xdr:cNvSpPr/>
      </xdr:nvSpPr>
      <xdr:spPr>
        <a:xfrm>
          <a:off x="21272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133286</xdr:rowOff>
    </xdr:from>
    <xdr:to>
      <xdr:col>116</xdr:col>
      <xdr:colOff>63500</xdr:colOff>
      <xdr:row>38</xdr:row>
      <xdr:rowOff>138992</xdr:rowOff>
    </xdr:to>
    <xdr:cxnSp macro="">
      <xdr:nvCxnSpPr>
        <xdr:cNvPr id="505" name="直線コネクタ 504"/>
        <xdr:cNvCxnSpPr/>
      </xdr:nvCxnSpPr>
      <xdr:spPr>
        <a:xfrm flipV="1">
          <a:off x="21323300" y="6648386"/>
          <a:ext cx="8382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88480</xdr:rowOff>
    </xdr:from>
    <xdr:to>
      <xdr:col>107</xdr:col>
      <xdr:colOff>101600</xdr:colOff>
      <xdr:row>39</xdr:row>
      <xdr:rowOff>18630</xdr:rowOff>
    </xdr:to>
    <xdr:sp macro="" textlink="">
      <xdr:nvSpPr>
        <xdr:cNvPr id="506" name="楕円 505"/>
        <xdr:cNvSpPr/>
      </xdr:nvSpPr>
      <xdr:spPr>
        <a:xfrm>
          <a:off x="20383500" y="66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138992</xdr:rowOff>
    </xdr:from>
    <xdr:to>
      <xdr:col>111</xdr:col>
      <xdr:colOff>177800</xdr:colOff>
      <xdr:row>38</xdr:row>
      <xdr:rowOff>139280</xdr:rowOff>
    </xdr:to>
    <xdr:cxnSp macro="">
      <xdr:nvCxnSpPr>
        <xdr:cNvPr id="507" name="直線コネクタ 506"/>
        <xdr:cNvCxnSpPr/>
      </xdr:nvCxnSpPr>
      <xdr:spPr>
        <a:xfrm flipV="1">
          <a:off x="20434300" y="6654092"/>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80518</xdr:rowOff>
    </xdr:from>
    <xdr:ext cx="534377" cy="259045"/>
    <xdr:sp macro="" textlink="">
      <xdr:nvSpPr>
        <xdr:cNvPr id="508" name="n_1aveValue【一般廃棄物処理施設】&#10;一人当たり有形固定資産（償却資産）額"/>
        <xdr:cNvSpPr txBox="1"/>
      </xdr:nvSpPr>
      <xdr:spPr>
        <a:xfrm>
          <a:off x="210434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116042</xdr:rowOff>
    </xdr:from>
    <xdr:ext cx="534377" cy="259045"/>
    <xdr:sp macro="" textlink="">
      <xdr:nvSpPr>
        <xdr:cNvPr id="509" name="n_2aveValue【一般廃棄物処理施設】&#10;一人当たり有形固定資産（償却資産）額"/>
        <xdr:cNvSpPr txBox="1"/>
      </xdr:nvSpPr>
      <xdr:spPr>
        <a:xfrm>
          <a:off x="201671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34869</xdr:rowOff>
    </xdr:from>
    <xdr:ext cx="599010" cy="259045"/>
    <xdr:sp macro="" textlink="">
      <xdr:nvSpPr>
        <xdr:cNvPr id="510" name="n_1mainValue【一般廃棄物処理施設】&#10;一人当たり有形固定資産（償却資産）額"/>
        <xdr:cNvSpPr txBox="1"/>
      </xdr:nvSpPr>
      <xdr:spPr>
        <a:xfrm>
          <a:off x="21011095" y="637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35157</xdr:rowOff>
    </xdr:from>
    <xdr:ext cx="599010" cy="259045"/>
    <xdr:sp macro="" textlink="">
      <xdr:nvSpPr>
        <xdr:cNvPr id="511" name="n_2mainValue【一般廃棄物処理施設】&#10;一人当たり有形固定資産（償却資産）額"/>
        <xdr:cNvSpPr txBox="1"/>
      </xdr:nvSpPr>
      <xdr:spPr>
        <a:xfrm>
          <a:off x="20134795" y="637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2" name="テキスト ボックス 5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2" name="テキスト ボックス 53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36" name="直線コネクタ 535"/>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37"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38" name="直線コネクタ 53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39"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40" name="直線コネクタ 53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541"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42" name="フローチャート: 判断 541"/>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43" name="フローチャート: 判断 542"/>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44" name="フローチャート: 判断 543"/>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xdr:rowOff>
    </xdr:from>
    <xdr:to>
      <xdr:col>85</xdr:col>
      <xdr:colOff>177800</xdr:colOff>
      <xdr:row>61</xdr:row>
      <xdr:rowOff>109855</xdr:rowOff>
    </xdr:to>
    <xdr:sp macro="" textlink="">
      <xdr:nvSpPr>
        <xdr:cNvPr id="550" name="楕円 549"/>
        <xdr:cNvSpPr/>
      </xdr:nvSpPr>
      <xdr:spPr>
        <a:xfrm>
          <a:off x="162687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31132</xdr:rowOff>
    </xdr:from>
    <xdr:ext cx="405111" cy="259045"/>
    <xdr:sp macro="" textlink="">
      <xdr:nvSpPr>
        <xdr:cNvPr id="551" name="【保健センター・保健所】&#10;有形固定資産減価償却率該当値テキスト"/>
        <xdr:cNvSpPr txBox="1"/>
      </xdr:nvSpPr>
      <xdr:spPr>
        <a:xfrm>
          <a:off x="16357600"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46355</xdr:rowOff>
    </xdr:from>
    <xdr:to>
      <xdr:col>81</xdr:col>
      <xdr:colOff>101600</xdr:colOff>
      <xdr:row>61</xdr:row>
      <xdr:rowOff>147955</xdr:rowOff>
    </xdr:to>
    <xdr:sp macro="" textlink="">
      <xdr:nvSpPr>
        <xdr:cNvPr id="552" name="楕円 551"/>
        <xdr:cNvSpPr/>
      </xdr:nvSpPr>
      <xdr:spPr>
        <a:xfrm>
          <a:off x="15430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59055</xdr:rowOff>
    </xdr:from>
    <xdr:to>
      <xdr:col>85</xdr:col>
      <xdr:colOff>127000</xdr:colOff>
      <xdr:row>61</xdr:row>
      <xdr:rowOff>97155</xdr:rowOff>
    </xdr:to>
    <xdr:cxnSp macro="">
      <xdr:nvCxnSpPr>
        <xdr:cNvPr id="553" name="直線コネクタ 552"/>
        <xdr:cNvCxnSpPr/>
      </xdr:nvCxnSpPr>
      <xdr:spPr>
        <a:xfrm flipV="1">
          <a:off x="15481300" y="10517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84455</xdr:rowOff>
    </xdr:from>
    <xdr:to>
      <xdr:col>76</xdr:col>
      <xdr:colOff>165100</xdr:colOff>
      <xdr:row>62</xdr:row>
      <xdr:rowOff>14605</xdr:rowOff>
    </xdr:to>
    <xdr:sp macro="" textlink="">
      <xdr:nvSpPr>
        <xdr:cNvPr id="554" name="楕円 553"/>
        <xdr:cNvSpPr/>
      </xdr:nvSpPr>
      <xdr:spPr>
        <a:xfrm>
          <a:off x="14541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97155</xdr:rowOff>
    </xdr:from>
    <xdr:to>
      <xdr:col>81</xdr:col>
      <xdr:colOff>50800</xdr:colOff>
      <xdr:row>61</xdr:row>
      <xdr:rowOff>135255</xdr:rowOff>
    </xdr:to>
    <xdr:cxnSp macro="">
      <xdr:nvCxnSpPr>
        <xdr:cNvPr id="555" name="直線コネクタ 554"/>
        <xdr:cNvCxnSpPr/>
      </xdr:nvCxnSpPr>
      <xdr:spPr>
        <a:xfrm flipV="1">
          <a:off x="14592300" y="10555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13352</xdr:rowOff>
    </xdr:from>
    <xdr:ext cx="405111" cy="259045"/>
    <xdr:sp macro="" textlink="">
      <xdr:nvSpPr>
        <xdr:cNvPr id="556"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164482</xdr:rowOff>
    </xdr:from>
    <xdr:ext cx="405111" cy="259045"/>
    <xdr:sp macro="" textlink="">
      <xdr:nvSpPr>
        <xdr:cNvPr id="557" name="n_2aveValue【保健センター・保健所】&#10;有形固定資産減価償却率"/>
        <xdr:cNvSpPr txBox="1"/>
      </xdr:nvSpPr>
      <xdr:spPr>
        <a:xfrm>
          <a:off x="14389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164482</xdr:rowOff>
    </xdr:from>
    <xdr:ext cx="405111" cy="259045"/>
    <xdr:sp macro="" textlink="">
      <xdr:nvSpPr>
        <xdr:cNvPr id="558" name="n_1mainValue【保健センター・保健所】&#10;有形固定資産減価償却率"/>
        <xdr:cNvSpPr txBox="1"/>
      </xdr:nvSpPr>
      <xdr:spPr>
        <a:xfrm>
          <a:off x="152660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5732</xdr:rowOff>
    </xdr:from>
    <xdr:ext cx="405111" cy="259045"/>
    <xdr:sp macro="" textlink="">
      <xdr:nvSpPr>
        <xdr:cNvPr id="559" name="n_2mainValue【保健センター・保健所】&#10;有形固定資産減価償却率"/>
        <xdr:cNvSpPr txBox="1"/>
      </xdr:nvSpPr>
      <xdr:spPr>
        <a:xfrm>
          <a:off x="14389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81" name="直線コネクタ 580"/>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3" name="直線コネクタ 58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5" name="直線コネクタ 58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586" name="【保健センター・保健所】&#10;一人当たり面積平均値テキスト"/>
        <xdr:cNvSpPr txBox="1"/>
      </xdr:nvSpPr>
      <xdr:spPr>
        <a:xfrm>
          <a:off x="221996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87" name="フローチャート: 判断 586"/>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88" name="フローチャート: 判断 587"/>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9" name="フローチャート: 判断 588"/>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595" name="楕円 594"/>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101871</xdr:rowOff>
    </xdr:from>
    <xdr:ext cx="469744" cy="259045"/>
    <xdr:sp macro="" textlink="">
      <xdr:nvSpPr>
        <xdr:cNvPr id="596" name="【保健センター・保健所】&#10;一人当たり面積該当値テキスト"/>
        <xdr:cNvSpPr txBox="1"/>
      </xdr:nvSpPr>
      <xdr:spPr>
        <a:xfrm>
          <a:off x="22199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597" name="楕円 596"/>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66294</xdr:rowOff>
    </xdr:to>
    <xdr:cxnSp macro="">
      <xdr:nvCxnSpPr>
        <xdr:cNvPr id="598" name="直線コネクタ 597"/>
        <xdr:cNvCxnSpPr/>
      </xdr:nvCxnSpPr>
      <xdr:spPr>
        <a:xfrm>
          <a:off x="21323300" y="1086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599" name="楕円 598"/>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600" name="直線コネクタ 599"/>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99331</xdr:rowOff>
    </xdr:from>
    <xdr:ext cx="469744" cy="259045"/>
    <xdr:sp macro="" textlink="">
      <xdr:nvSpPr>
        <xdr:cNvPr id="601"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60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603" name="n_1mainValue【保健センター・保健所】&#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604" name="n_2mainValue【保健センター・保健所】&#10;一人当たり面積"/>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5" name="直線コネクタ 61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6" name="テキスト ボックス 61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7" name="直線コネクタ 61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8" name="テキスト ボックス 61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9" name="直線コネクタ 61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0" name="テキスト ボックス 61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1" name="直線コネクタ 62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2" name="テキスト ボックス 62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3" name="直線コネクタ 62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4" name="テキスト ボックス 62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5" name="直線コネクタ 62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6" name="テキスト ボックス 62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630" name="直線コネクタ 629"/>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631"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632" name="直線コネクタ 631"/>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3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4" name="直線コネクタ 63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166932</xdr:rowOff>
    </xdr:from>
    <xdr:ext cx="405111" cy="259045"/>
    <xdr:sp macro="" textlink="">
      <xdr:nvSpPr>
        <xdr:cNvPr id="635" name="【消防施設】&#10;有形固定資産減価償却率平均値テキスト"/>
        <xdr:cNvSpPr txBox="1"/>
      </xdr:nvSpPr>
      <xdr:spPr>
        <a:xfrm>
          <a:off x="16357600" y="1371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636" name="フローチャート: 判断 635"/>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37" name="フローチャート: 判断 636"/>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38" name="フローチャート: 判断 637"/>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44" name="楕円 643"/>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645" name="【消防施設】&#10;有形固定資産減価償却率該当値テキスト"/>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646" name="楕円 645"/>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83820</xdr:rowOff>
    </xdr:to>
    <xdr:cxnSp macro="">
      <xdr:nvCxnSpPr>
        <xdr:cNvPr id="647" name="直線コネクタ 646"/>
        <xdr:cNvCxnSpPr/>
      </xdr:nvCxnSpPr>
      <xdr:spPr>
        <a:xfrm>
          <a:off x="15481300" y="141084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95069</xdr:rowOff>
    </xdr:from>
    <xdr:to>
      <xdr:col>76</xdr:col>
      <xdr:colOff>165100</xdr:colOff>
      <xdr:row>82</xdr:row>
      <xdr:rowOff>25219</xdr:rowOff>
    </xdr:to>
    <xdr:sp macro="" textlink="">
      <xdr:nvSpPr>
        <xdr:cNvPr id="648" name="楕円 647"/>
        <xdr:cNvSpPr/>
      </xdr:nvSpPr>
      <xdr:spPr>
        <a:xfrm>
          <a:off x="14541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145869</xdr:rowOff>
    </xdr:from>
    <xdr:to>
      <xdr:col>81</xdr:col>
      <xdr:colOff>50800</xdr:colOff>
      <xdr:row>82</xdr:row>
      <xdr:rowOff>49530</xdr:rowOff>
    </xdr:to>
    <xdr:cxnSp macro="">
      <xdr:nvCxnSpPr>
        <xdr:cNvPr id="649" name="直線コネクタ 648"/>
        <xdr:cNvCxnSpPr/>
      </xdr:nvCxnSpPr>
      <xdr:spPr>
        <a:xfrm>
          <a:off x="14592300" y="1403331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650"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651"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91457</xdr:rowOff>
    </xdr:from>
    <xdr:ext cx="405111" cy="259045"/>
    <xdr:sp macro="" textlink="">
      <xdr:nvSpPr>
        <xdr:cNvPr id="652" name="n_1mainValue【消防施設】&#10;有形固定資産減価償却率"/>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16346</xdr:rowOff>
    </xdr:from>
    <xdr:ext cx="405111" cy="259045"/>
    <xdr:sp macro="" textlink="">
      <xdr:nvSpPr>
        <xdr:cNvPr id="653" name="n_2mainValue【消防施設】&#10;有形固定資産減価償却率"/>
        <xdr:cNvSpPr txBox="1"/>
      </xdr:nvSpPr>
      <xdr:spPr>
        <a:xfrm>
          <a:off x="14389744" y="1407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4" name="直線コネクタ 6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5" name="テキスト ボックス 6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6" name="直線コネクタ 6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7" name="テキスト ボックス 6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8" name="直線コネクタ 6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9" name="テキスト ボックス 6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0" name="直線コネクタ 6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1" name="テキスト ボックス 6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675" name="直線コネクタ 674"/>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7" name="直線コネクタ 67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678"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679" name="直線コネクタ 678"/>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138192</xdr:rowOff>
    </xdr:from>
    <xdr:ext cx="469744" cy="259045"/>
    <xdr:sp macro="" textlink="">
      <xdr:nvSpPr>
        <xdr:cNvPr id="680" name="【消防施設】&#10;一人当たり面積平均値テキスト"/>
        <xdr:cNvSpPr txBox="1"/>
      </xdr:nvSpPr>
      <xdr:spPr>
        <a:xfrm>
          <a:off x="22199600" y="1436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81" name="フローチャート: 判断 680"/>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82" name="フローチャート: 判断 681"/>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683" name="フローチャート: 判断 682"/>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689" name="楕円 688"/>
        <xdr:cNvSpPr/>
      </xdr:nvSpPr>
      <xdr:spPr>
        <a:xfrm>
          <a:off x="22110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114316</xdr:rowOff>
    </xdr:from>
    <xdr:ext cx="469744" cy="259045"/>
    <xdr:sp macro="" textlink="">
      <xdr:nvSpPr>
        <xdr:cNvPr id="690" name="【消防施設】&#10;一人当たり面積該当値テキスト"/>
        <xdr:cNvSpPr txBox="1"/>
      </xdr:nvSpPr>
      <xdr:spPr>
        <a:xfrm>
          <a:off x="22199600"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691" name="楕円 690"/>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15239</xdr:rowOff>
    </xdr:from>
    <xdr:to>
      <xdr:col>116</xdr:col>
      <xdr:colOff>63500</xdr:colOff>
      <xdr:row>85</xdr:row>
      <xdr:rowOff>22098</xdr:rowOff>
    </xdr:to>
    <xdr:cxnSp macro="">
      <xdr:nvCxnSpPr>
        <xdr:cNvPr id="692" name="直線コネクタ 691"/>
        <xdr:cNvCxnSpPr/>
      </xdr:nvCxnSpPr>
      <xdr:spPr>
        <a:xfrm flipV="1">
          <a:off x="21323300" y="1458848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693" name="楕円 692"/>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22098</xdr:rowOff>
    </xdr:to>
    <xdr:cxnSp macro="">
      <xdr:nvCxnSpPr>
        <xdr:cNvPr id="694" name="直線コネクタ 693"/>
        <xdr:cNvCxnSpPr/>
      </xdr:nvCxnSpPr>
      <xdr:spPr>
        <a:xfrm>
          <a:off x="20434300" y="1459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71138</xdr:rowOff>
    </xdr:from>
    <xdr:ext cx="469744" cy="259045"/>
    <xdr:sp macro="" textlink="">
      <xdr:nvSpPr>
        <xdr:cNvPr id="695"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84853</xdr:rowOff>
    </xdr:from>
    <xdr:ext cx="469744" cy="259045"/>
    <xdr:sp macro="" textlink="">
      <xdr:nvSpPr>
        <xdr:cNvPr id="696"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64025</xdr:rowOff>
    </xdr:from>
    <xdr:ext cx="469744" cy="259045"/>
    <xdr:sp macro="" textlink="">
      <xdr:nvSpPr>
        <xdr:cNvPr id="697" name="n_1mainValue【消防施設】&#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98" name="n_2mainValue【消防施設】&#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0" name="テキスト ボックス 70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0" name="テキスト ボックス 71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724" name="直線コネクタ 723"/>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25"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26" name="直線コネクタ 725"/>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27"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28" name="直線コネクタ 727"/>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729"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730" name="フローチャート: 判断 729"/>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31" name="フローチャート: 判断 730"/>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32" name="フローチャート: 判断 731"/>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90714</xdr:rowOff>
    </xdr:from>
    <xdr:to>
      <xdr:col>85</xdr:col>
      <xdr:colOff>177800</xdr:colOff>
      <xdr:row>103</xdr:row>
      <xdr:rowOff>20864</xdr:rowOff>
    </xdr:to>
    <xdr:sp macro="" textlink="">
      <xdr:nvSpPr>
        <xdr:cNvPr id="738" name="楕円 737"/>
        <xdr:cNvSpPr/>
      </xdr:nvSpPr>
      <xdr:spPr>
        <a:xfrm>
          <a:off x="16268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113591</xdr:rowOff>
    </xdr:from>
    <xdr:ext cx="405111" cy="259045"/>
    <xdr:sp macro="" textlink="">
      <xdr:nvSpPr>
        <xdr:cNvPr id="739" name="【庁舎】&#10;有形固定資産減価償却率該当値テキスト"/>
        <xdr:cNvSpPr txBox="1"/>
      </xdr:nvSpPr>
      <xdr:spPr>
        <a:xfrm>
          <a:off x="163576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118473</xdr:rowOff>
    </xdr:from>
    <xdr:to>
      <xdr:col>81</xdr:col>
      <xdr:colOff>101600</xdr:colOff>
      <xdr:row>103</xdr:row>
      <xdr:rowOff>48623</xdr:rowOff>
    </xdr:to>
    <xdr:sp macro="" textlink="">
      <xdr:nvSpPr>
        <xdr:cNvPr id="740" name="楕円 739"/>
        <xdr:cNvSpPr/>
      </xdr:nvSpPr>
      <xdr:spPr>
        <a:xfrm>
          <a:off x="15430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141514</xdr:rowOff>
    </xdr:from>
    <xdr:to>
      <xdr:col>85</xdr:col>
      <xdr:colOff>127000</xdr:colOff>
      <xdr:row>102</xdr:row>
      <xdr:rowOff>169273</xdr:rowOff>
    </xdr:to>
    <xdr:cxnSp macro="">
      <xdr:nvCxnSpPr>
        <xdr:cNvPr id="741" name="直線コネクタ 740"/>
        <xdr:cNvCxnSpPr/>
      </xdr:nvCxnSpPr>
      <xdr:spPr>
        <a:xfrm flipV="1">
          <a:off x="15481300" y="1762941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5806</xdr:rowOff>
    </xdr:from>
    <xdr:to>
      <xdr:col>76</xdr:col>
      <xdr:colOff>165100</xdr:colOff>
      <xdr:row>102</xdr:row>
      <xdr:rowOff>107406</xdr:rowOff>
    </xdr:to>
    <xdr:sp macro="" textlink="">
      <xdr:nvSpPr>
        <xdr:cNvPr id="742" name="楕円 741"/>
        <xdr:cNvSpPr/>
      </xdr:nvSpPr>
      <xdr:spPr>
        <a:xfrm>
          <a:off x="14541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56606</xdr:rowOff>
    </xdr:from>
    <xdr:to>
      <xdr:col>81</xdr:col>
      <xdr:colOff>50800</xdr:colOff>
      <xdr:row>102</xdr:row>
      <xdr:rowOff>169273</xdr:rowOff>
    </xdr:to>
    <xdr:cxnSp macro="">
      <xdr:nvCxnSpPr>
        <xdr:cNvPr id="743" name="直線コネクタ 742"/>
        <xdr:cNvCxnSpPr/>
      </xdr:nvCxnSpPr>
      <xdr:spPr>
        <a:xfrm>
          <a:off x="14592300" y="1754450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44"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45"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65150</xdr:rowOff>
    </xdr:from>
    <xdr:ext cx="405111" cy="259045"/>
    <xdr:sp macro="" textlink="">
      <xdr:nvSpPr>
        <xdr:cNvPr id="746" name="n_1mainValue【庁舎】&#10;有形固定資産減価償却率"/>
        <xdr:cNvSpPr txBox="1"/>
      </xdr:nvSpPr>
      <xdr:spPr>
        <a:xfrm>
          <a:off x="152660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123933</xdr:rowOff>
    </xdr:from>
    <xdr:ext cx="405111" cy="259045"/>
    <xdr:sp macro="" textlink="">
      <xdr:nvSpPr>
        <xdr:cNvPr id="747" name="n_2mainValue【庁舎】&#10;有形固定資産減価償却率"/>
        <xdr:cNvSpPr txBox="1"/>
      </xdr:nvSpPr>
      <xdr:spPr>
        <a:xfrm>
          <a:off x="14389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771" name="直線コネクタ 770"/>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772"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773" name="直線コネクタ 772"/>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774"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775" name="直線コネクタ 774"/>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776"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77" name="フローチャート: 判断 776"/>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78" name="フローチャート: 判断 777"/>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779" name="フローチャート: 判断 778"/>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57786</xdr:rowOff>
    </xdr:from>
    <xdr:to>
      <xdr:col>116</xdr:col>
      <xdr:colOff>114300</xdr:colOff>
      <xdr:row>105</xdr:row>
      <xdr:rowOff>159386</xdr:rowOff>
    </xdr:to>
    <xdr:sp macro="" textlink="">
      <xdr:nvSpPr>
        <xdr:cNvPr id="785" name="楕円 784"/>
        <xdr:cNvSpPr/>
      </xdr:nvSpPr>
      <xdr:spPr>
        <a:xfrm>
          <a:off x="221107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80663</xdr:rowOff>
    </xdr:from>
    <xdr:ext cx="469744" cy="259045"/>
    <xdr:sp macro="" textlink="">
      <xdr:nvSpPr>
        <xdr:cNvPr id="786" name="【庁舎】&#10;一人当たり面積該当値テキスト"/>
        <xdr:cNvSpPr txBox="1"/>
      </xdr:nvSpPr>
      <xdr:spPr>
        <a:xfrm>
          <a:off x="22199600"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787" name="楕円 786"/>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108586</xdr:rowOff>
    </xdr:to>
    <xdr:cxnSp macro="">
      <xdr:nvCxnSpPr>
        <xdr:cNvPr id="788" name="直線コネクタ 787"/>
        <xdr:cNvCxnSpPr/>
      </xdr:nvCxnSpPr>
      <xdr:spPr>
        <a:xfrm>
          <a:off x="21323300" y="180784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160655</xdr:rowOff>
    </xdr:from>
    <xdr:to>
      <xdr:col>107</xdr:col>
      <xdr:colOff>101600</xdr:colOff>
      <xdr:row>105</xdr:row>
      <xdr:rowOff>90805</xdr:rowOff>
    </xdr:to>
    <xdr:sp macro="" textlink="">
      <xdr:nvSpPr>
        <xdr:cNvPr id="789" name="楕円 788"/>
        <xdr:cNvSpPr/>
      </xdr:nvSpPr>
      <xdr:spPr>
        <a:xfrm>
          <a:off x="20383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40005</xdr:rowOff>
    </xdr:from>
    <xdr:to>
      <xdr:col>111</xdr:col>
      <xdr:colOff>177800</xdr:colOff>
      <xdr:row>105</xdr:row>
      <xdr:rowOff>76200</xdr:rowOff>
    </xdr:to>
    <xdr:cxnSp macro="">
      <xdr:nvCxnSpPr>
        <xdr:cNvPr id="790" name="直線コネクタ 789"/>
        <xdr:cNvCxnSpPr/>
      </xdr:nvCxnSpPr>
      <xdr:spPr>
        <a:xfrm>
          <a:off x="20434300" y="18042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791" name="n_1ave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43832</xdr:rowOff>
    </xdr:from>
    <xdr:ext cx="469744" cy="259045"/>
    <xdr:sp macro="" textlink="">
      <xdr:nvSpPr>
        <xdr:cNvPr id="792" name="n_2aveValue【庁舎】&#10;一人当たり面積"/>
        <xdr:cNvSpPr txBox="1"/>
      </xdr:nvSpPr>
      <xdr:spPr>
        <a:xfrm>
          <a:off x="201994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793" name="n_1mainValue【庁舎】&#10;一人当たり面積"/>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107332</xdr:rowOff>
    </xdr:from>
    <xdr:ext cx="469744" cy="259045"/>
    <xdr:sp macro="" textlink="">
      <xdr:nvSpPr>
        <xdr:cNvPr id="794" name="n_2mainValue【庁舎】&#10;一人当たり面積"/>
        <xdr:cNvSpPr txBox="1"/>
      </xdr:nvSpPr>
      <xdr:spPr>
        <a:xfrm>
          <a:off x="20199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年度の施設類型別ストック情報②について、類似団体の平均と比較して有形固定資産減価償却率が高くなっている施設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体育館・プール、保健センター・保健所、</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庁舎となっている。</a:t>
          </a:r>
          <a:endParaRPr lang="ja-JP" altLang="ja-JP" sz="1400" baseline="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庁舎については、日吉支所庁舎を平成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年度にかけて、吹上支所庁舎を平成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年度（予定）にかけて、それぞれ整備・改修して（進めて）おり、耐震化を含めて老朽化に対応している。その中で、日吉支所庁舎は、隣接していた中央公民館及び図書館について複合化し整備</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。また、本庁舎</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年度に耐震補強改修の実施を予定しており、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東市来支所庁舎については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耐震化・老朽化への対応について検討をすることとしている。消防施設については、各方面団の組織を再編し部等を統合した分団車庫を順次整備するなど、計画的に老朽化対応に取り組んでいる。一般廃棄物処理施設については、当該施設のうち、ごみ焼却施設について老朽化による新たな建設費や維持管理費等を軽減するため、広域でのごみ処理施設建設に向けた協議・検討を行っている。その他の施設については、診療所について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年度から民間移管し、また、他の施設についても経過年数・耐震性等を考慮の上、それぞれ必要に応じて改修等に取り組んでいる。今後、さらに老朽化対策等が必要となる中で、平成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年３月に公共施設等総合管理計画を策定し、保有総量の縮小や長寿命化の推進、施設管理の効率化を基本方針として掲げているところであり、また、その基本方針に対して、「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年間で施設の保有面積を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％削減」、「長寿命による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LCC</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（ライフサイクルコスト）の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％低減」、「民間活力の推進等による維持管理コストを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％削減」の目標値を設定しており、本計画に基づく取組を一層推進する必要がある。</a:t>
          </a:r>
          <a:endParaRPr lang="ja-JP" altLang="ja-JP" sz="140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49,305
49,087
253.01
27,524,501
26,636,008
724,505
14,452,822
29,959,741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市税等の自主財源比率が低い財政構造の中、少子高齢化の進行等に伴う社会保障関係費や公共施設の老朽化に伴う維持補修費など行政需要は拡大傾向にある。その中で本市の平成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0.38</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近年はほぼ横ばいで推移しており、県平均は上回っているものの、類似団体の平均は依然として下回っている。今後も、第３次行政改革大綱行動計画に基づき、市税等収納率や未収債権縮減額等の目標設定等による債権管理の適正化や、未利用財産等の有効活用・処分・行政財産の貸付等による自主財源の確保、職員管理計画による定員適正化、行政評価等による事務事業の見直し、公の施設の指定管理者制度導入等による外部委託や民間移管などを推進し、歳入・歳出改革に取り組み、行政の効率化と財政の健全化を図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8165</xdr:rowOff>
    </xdr:to>
    <xdr:cxnSp macro="">
      <xdr:nvCxnSpPr>
        <xdr:cNvPr id="70" name="直線コネクタ 69"/>
        <xdr:cNvCxnSpPr/>
      </xdr:nvCxnSpPr>
      <xdr:spPr>
        <a:xfrm flipV="1">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3" name="直線コネクタ 72"/>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6" name="直線コネクタ 75"/>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9" name="直線コネクタ 78"/>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23585</xdr:rowOff>
    </xdr:from>
    <xdr:to>
      <xdr:col>11</xdr:col>
      <xdr:colOff>82550</xdr:colOff>
      <xdr:row>39</xdr:row>
      <xdr:rowOff>125185</xdr:rowOff>
    </xdr:to>
    <xdr:sp macro="" textlink="">
      <xdr:nvSpPr>
        <xdr:cNvPr id="80" name="フローチャート: 判断 79"/>
        <xdr:cNvSpPr/>
      </xdr:nvSpPr>
      <xdr:spPr>
        <a:xfrm>
          <a:off x="2286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135362</xdr:rowOff>
    </xdr:from>
    <xdr:ext cx="762000" cy="259045"/>
    <xdr:sp macro="" textlink="">
      <xdr:nvSpPr>
        <xdr:cNvPr id="81" name="テキスト ボックス 80"/>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23585</xdr:rowOff>
    </xdr:from>
    <xdr:to>
      <xdr:col>7</xdr:col>
      <xdr:colOff>31750</xdr:colOff>
      <xdr:row>39</xdr:row>
      <xdr:rowOff>125185</xdr:rowOff>
    </xdr:to>
    <xdr:sp macro="" textlink="">
      <xdr:nvSpPr>
        <xdr:cNvPr id="82" name="フローチャート: 判断 81"/>
        <xdr:cNvSpPr/>
      </xdr:nvSpPr>
      <xdr:spPr>
        <a:xfrm>
          <a:off x="1397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135362</xdr:rowOff>
    </xdr:from>
    <xdr:ext cx="762000" cy="259045"/>
    <xdr:sp macro="" textlink="">
      <xdr:nvSpPr>
        <xdr:cNvPr id="83" name="テキスト ボックス 82"/>
        <xdr:cNvSpPr txBox="1"/>
      </xdr:nvSpPr>
      <xdr:spPr>
        <a:xfrm>
          <a:off x="1066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83655</xdr:rowOff>
    </xdr:from>
    <xdr:ext cx="762000" cy="259045"/>
    <xdr:sp macro="" textlink="">
      <xdr:nvSpPr>
        <xdr:cNvPr id="90" name="財政力該当値テキスト"/>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2" name="テキスト ボックス 91"/>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4" name="テキスト ボックス 93"/>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6" name="テキスト ボックス 95"/>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8" name="テキスト ボックス 9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経常収支比率については、前年度と比較し普通交付税等の経常一般財源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した一方で、</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寄附金積立からの繰入金が増加し経常経費に充当したため、充当一般財源等も減少したことから、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ポイント改善の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89.3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類似団体の平均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下回っている。今後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少子高齢化の進行等に伴う社会保障関係費や公共施設の老朽化に伴う維持補修費等の増加が見込まれる一方で、普通交付税についてはより一層の段階的縮減による減少が見込まれるなど、依然として高い比率で推移することが予想される。そのため、引き続き、組織機構の見直し等を含めた人件費の削減や地方債の発行抑制、事務事業の見直しなど、義務的・経常的経費の削減に取り組む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63</xdr:row>
      <xdr:rowOff>9737</xdr:rowOff>
    </xdr:to>
    <xdr:cxnSp macro="">
      <xdr:nvCxnSpPr>
        <xdr:cNvPr id="133" name="直線コネクタ 132"/>
        <xdr:cNvCxnSpPr/>
      </xdr:nvCxnSpPr>
      <xdr:spPr>
        <a:xfrm flipV="1">
          <a:off x="4114800" y="107386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63</xdr:row>
      <xdr:rowOff>9737</xdr:rowOff>
    </xdr:to>
    <xdr:cxnSp macro="">
      <xdr:nvCxnSpPr>
        <xdr:cNvPr id="136" name="直線コネクタ 135"/>
        <xdr:cNvCxnSpPr/>
      </xdr:nvCxnSpPr>
      <xdr:spPr>
        <a:xfrm>
          <a:off x="3225800" y="106180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159596</xdr:rowOff>
    </xdr:from>
    <xdr:to>
      <xdr:col>15</xdr:col>
      <xdr:colOff>82550</xdr:colOff>
      <xdr:row>63</xdr:row>
      <xdr:rowOff>9737</xdr:rowOff>
    </xdr:to>
    <xdr:cxnSp macro="">
      <xdr:nvCxnSpPr>
        <xdr:cNvPr id="139" name="直線コネクタ 138"/>
        <xdr:cNvCxnSpPr/>
      </xdr:nvCxnSpPr>
      <xdr:spPr>
        <a:xfrm flipV="1">
          <a:off x="2336800" y="106180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9737</xdr:rowOff>
    </xdr:to>
    <xdr:cxnSp macro="">
      <xdr:nvCxnSpPr>
        <xdr:cNvPr id="142" name="直線コネクタ 141"/>
        <xdr:cNvCxnSpPr/>
      </xdr:nvCxnSpPr>
      <xdr:spPr>
        <a:xfrm>
          <a:off x="1447800" y="107145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3" name="フローチャート: 判断 142"/>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4" name="テキスト ボックス 143"/>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5" name="フローチャート: 判断 144"/>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6" name="テキスト ボックス 145"/>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2" name="楕円 151"/>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3"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4" name="楕円 153"/>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5" name="テキスト ボックス 154"/>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108796</xdr:rowOff>
    </xdr:from>
    <xdr:to>
      <xdr:col>15</xdr:col>
      <xdr:colOff>133350</xdr:colOff>
      <xdr:row>62</xdr:row>
      <xdr:rowOff>38946</xdr:rowOff>
    </xdr:to>
    <xdr:sp macro="" textlink="">
      <xdr:nvSpPr>
        <xdr:cNvPr id="156" name="楕円 155"/>
        <xdr:cNvSpPr/>
      </xdr:nvSpPr>
      <xdr:spPr>
        <a:xfrm>
          <a:off x="3175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57" name="テキスト ボックス 156"/>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8" name="楕円 157"/>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70714</xdr:rowOff>
    </xdr:from>
    <xdr:ext cx="762000" cy="259045"/>
    <xdr:sp macro="" textlink="">
      <xdr:nvSpPr>
        <xdr:cNvPr id="159" name="テキスト ボックス 158"/>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0" name="楕円 159"/>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61" name="テキスト ボックス 160"/>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１人当たりの人件費・物件費等決算額については、類似団体の平均は下回っているものの、決算額については年々増加傾向にある。今後、公共施設の老朽化に伴う維持補修費の増加等も見込まれることから、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３月に策定した「公共施設等総合管理計画」の基本方針に基づき、施設等の評価・活用・整理の検討を進めるなど維持補修費の抑制に努めるほか、組織機構の見直し等を含めた人件費の削減や事務事業の見直し等による物件費の抑制に取り組む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58310</xdr:rowOff>
    </xdr:from>
    <xdr:to>
      <xdr:col>23</xdr:col>
      <xdr:colOff>133350</xdr:colOff>
      <xdr:row>81</xdr:row>
      <xdr:rowOff>63057</xdr:rowOff>
    </xdr:to>
    <xdr:cxnSp macro="">
      <xdr:nvCxnSpPr>
        <xdr:cNvPr id="196" name="直線コネクタ 195"/>
        <xdr:cNvCxnSpPr/>
      </xdr:nvCxnSpPr>
      <xdr:spPr>
        <a:xfrm>
          <a:off x="4114800" y="13945760"/>
          <a:ext cx="8382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54579</xdr:rowOff>
    </xdr:from>
    <xdr:ext cx="762000" cy="259045"/>
    <xdr:sp macro="" textlink="">
      <xdr:nvSpPr>
        <xdr:cNvPr id="197" name="人件費・物件費等の状況平均値テキスト"/>
        <xdr:cNvSpPr txBox="1"/>
      </xdr:nvSpPr>
      <xdr:spPr>
        <a:xfrm>
          <a:off x="5041900" y="13942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41235</xdr:rowOff>
    </xdr:from>
    <xdr:to>
      <xdr:col>19</xdr:col>
      <xdr:colOff>133350</xdr:colOff>
      <xdr:row>81</xdr:row>
      <xdr:rowOff>58310</xdr:rowOff>
    </xdr:to>
    <xdr:cxnSp macro="">
      <xdr:nvCxnSpPr>
        <xdr:cNvPr id="199" name="直線コネクタ 198"/>
        <xdr:cNvCxnSpPr/>
      </xdr:nvCxnSpPr>
      <xdr:spPr>
        <a:xfrm>
          <a:off x="3225800" y="13928685"/>
          <a:ext cx="889000" cy="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31028</xdr:rowOff>
    </xdr:from>
    <xdr:to>
      <xdr:col>15</xdr:col>
      <xdr:colOff>82550</xdr:colOff>
      <xdr:row>81</xdr:row>
      <xdr:rowOff>41235</xdr:rowOff>
    </xdr:to>
    <xdr:cxnSp macro="">
      <xdr:nvCxnSpPr>
        <xdr:cNvPr id="202" name="直線コネクタ 201"/>
        <xdr:cNvCxnSpPr/>
      </xdr:nvCxnSpPr>
      <xdr:spPr>
        <a:xfrm>
          <a:off x="2336800" y="13918478"/>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4" name="テキスト ボックス 203"/>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3870</xdr:rowOff>
    </xdr:from>
    <xdr:to>
      <xdr:col>11</xdr:col>
      <xdr:colOff>31750</xdr:colOff>
      <xdr:row>81</xdr:row>
      <xdr:rowOff>31028</xdr:rowOff>
    </xdr:to>
    <xdr:cxnSp macro="">
      <xdr:nvCxnSpPr>
        <xdr:cNvPr id="205" name="直線コネクタ 204"/>
        <xdr:cNvCxnSpPr/>
      </xdr:nvCxnSpPr>
      <xdr:spPr>
        <a:xfrm>
          <a:off x="1447800" y="13891320"/>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6" name="フローチャート: 判断 205"/>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59904</xdr:rowOff>
    </xdr:from>
    <xdr:ext cx="762000" cy="259045"/>
    <xdr:sp macro="" textlink="">
      <xdr:nvSpPr>
        <xdr:cNvPr id="207" name="テキスト ボックス 206"/>
        <xdr:cNvSpPr txBox="1"/>
      </xdr:nvSpPr>
      <xdr:spPr>
        <a:xfrm>
          <a:off x="1955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8" name="フローチャート: 判断 207"/>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55942</xdr:rowOff>
    </xdr:from>
    <xdr:ext cx="762000" cy="259045"/>
    <xdr:sp macro="" textlink="">
      <xdr:nvSpPr>
        <xdr:cNvPr id="209" name="テキスト ボックス 208"/>
        <xdr:cNvSpPr txBox="1"/>
      </xdr:nvSpPr>
      <xdr:spPr>
        <a:xfrm>
          <a:off x="1066800" y="13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12257</xdr:rowOff>
    </xdr:from>
    <xdr:to>
      <xdr:col>23</xdr:col>
      <xdr:colOff>184150</xdr:colOff>
      <xdr:row>81</xdr:row>
      <xdr:rowOff>113857</xdr:rowOff>
    </xdr:to>
    <xdr:sp macro="" textlink="">
      <xdr:nvSpPr>
        <xdr:cNvPr id="215" name="楕円 214"/>
        <xdr:cNvSpPr/>
      </xdr:nvSpPr>
      <xdr:spPr>
        <a:xfrm>
          <a:off x="4902200" y="138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28784</xdr:rowOff>
    </xdr:from>
    <xdr:ext cx="762000" cy="259045"/>
    <xdr:sp macro="" textlink="">
      <xdr:nvSpPr>
        <xdr:cNvPr id="216" name="人件費・物件費等の状況該当値テキスト"/>
        <xdr:cNvSpPr txBox="1"/>
      </xdr:nvSpPr>
      <xdr:spPr>
        <a:xfrm>
          <a:off x="5041900" y="1374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7510</xdr:rowOff>
    </xdr:from>
    <xdr:to>
      <xdr:col>19</xdr:col>
      <xdr:colOff>184150</xdr:colOff>
      <xdr:row>81</xdr:row>
      <xdr:rowOff>109110</xdr:rowOff>
    </xdr:to>
    <xdr:sp macro="" textlink="">
      <xdr:nvSpPr>
        <xdr:cNvPr id="217" name="楕円 216"/>
        <xdr:cNvSpPr/>
      </xdr:nvSpPr>
      <xdr:spPr>
        <a:xfrm>
          <a:off x="4064000" y="138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119287</xdr:rowOff>
    </xdr:from>
    <xdr:ext cx="736600" cy="259045"/>
    <xdr:sp macro="" textlink="">
      <xdr:nvSpPr>
        <xdr:cNvPr id="218" name="テキスト ボックス 217"/>
        <xdr:cNvSpPr txBox="1"/>
      </xdr:nvSpPr>
      <xdr:spPr>
        <a:xfrm>
          <a:off x="3733800" y="1366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161885</xdr:rowOff>
    </xdr:from>
    <xdr:to>
      <xdr:col>15</xdr:col>
      <xdr:colOff>133350</xdr:colOff>
      <xdr:row>81</xdr:row>
      <xdr:rowOff>92035</xdr:rowOff>
    </xdr:to>
    <xdr:sp macro="" textlink="">
      <xdr:nvSpPr>
        <xdr:cNvPr id="219" name="楕円 218"/>
        <xdr:cNvSpPr/>
      </xdr:nvSpPr>
      <xdr:spPr>
        <a:xfrm>
          <a:off x="3175000" y="1387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102212</xdr:rowOff>
    </xdr:from>
    <xdr:ext cx="762000" cy="259045"/>
    <xdr:sp macro="" textlink="">
      <xdr:nvSpPr>
        <xdr:cNvPr id="220" name="テキスト ボックス 219"/>
        <xdr:cNvSpPr txBox="1"/>
      </xdr:nvSpPr>
      <xdr:spPr>
        <a:xfrm>
          <a:off x="2844800" y="1364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151678</xdr:rowOff>
    </xdr:from>
    <xdr:to>
      <xdr:col>11</xdr:col>
      <xdr:colOff>82550</xdr:colOff>
      <xdr:row>81</xdr:row>
      <xdr:rowOff>81828</xdr:rowOff>
    </xdr:to>
    <xdr:sp macro="" textlink="">
      <xdr:nvSpPr>
        <xdr:cNvPr id="221" name="楕円 220"/>
        <xdr:cNvSpPr/>
      </xdr:nvSpPr>
      <xdr:spPr>
        <a:xfrm>
          <a:off x="2286000" y="138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66605</xdr:rowOff>
    </xdr:from>
    <xdr:ext cx="762000" cy="259045"/>
    <xdr:sp macro="" textlink="">
      <xdr:nvSpPr>
        <xdr:cNvPr id="222" name="テキスト ボックス 221"/>
        <xdr:cNvSpPr txBox="1"/>
      </xdr:nvSpPr>
      <xdr:spPr>
        <a:xfrm>
          <a:off x="1955800" y="1395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124520</xdr:rowOff>
    </xdr:from>
    <xdr:to>
      <xdr:col>7</xdr:col>
      <xdr:colOff>31750</xdr:colOff>
      <xdr:row>81</xdr:row>
      <xdr:rowOff>54670</xdr:rowOff>
    </xdr:to>
    <xdr:sp macro="" textlink="">
      <xdr:nvSpPr>
        <xdr:cNvPr id="223" name="楕円 222"/>
        <xdr:cNvSpPr/>
      </xdr:nvSpPr>
      <xdr:spPr>
        <a:xfrm>
          <a:off x="1397000" y="1384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39447</xdr:rowOff>
    </xdr:from>
    <xdr:ext cx="762000" cy="259045"/>
    <xdr:sp macro="" textlink="">
      <xdr:nvSpPr>
        <xdr:cNvPr id="224" name="テキスト ボックス 223"/>
        <xdr:cNvSpPr txBox="1"/>
      </xdr:nvSpPr>
      <xdr:spPr>
        <a:xfrm>
          <a:off x="1066800" y="1392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ラスパイレス指数については、類似団体の平均と比較して下回って推移している。今後も引き続き、国、県及び他市町村との均衡並びに地域の実情等を踏まえ適切に対応する。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119945</xdr:rowOff>
    </xdr:to>
    <xdr:cxnSp macro="">
      <xdr:nvCxnSpPr>
        <xdr:cNvPr id="258" name="直線コネクタ 257"/>
        <xdr:cNvCxnSpPr/>
      </xdr:nvCxnSpPr>
      <xdr:spPr>
        <a:xfrm>
          <a:off x="16179800" y="1435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68032</xdr:rowOff>
    </xdr:from>
    <xdr:ext cx="762000" cy="259045"/>
    <xdr:sp macro="" textlink="">
      <xdr:nvSpPr>
        <xdr:cNvPr id="259"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119945</xdr:rowOff>
    </xdr:to>
    <xdr:cxnSp macro="">
      <xdr:nvCxnSpPr>
        <xdr:cNvPr id="261" name="直線コネクタ 260"/>
        <xdr:cNvCxnSpPr/>
      </xdr:nvCxnSpPr>
      <xdr:spPr>
        <a:xfrm>
          <a:off x="15290800" y="143234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3" name="テキスト ボックス 26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93134</xdr:rowOff>
    </xdr:to>
    <xdr:cxnSp macro="">
      <xdr:nvCxnSpPr>
        <xdr:cNvPr id="264" name="直線コネクタ 263"/>
        <xdr:cNvCxnSpPr/>
      </xdr:nvCxnSpPr>
      <xdr:spPr>
        <a:xfrm>
          <a:off x="14401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51099</xdr:rowOff>
    </xdr:from>
    <xdr:ext cx="762000" cy="259045"/>
    <xdr:sp macro="" textlink="">
      <xdr:nvSpPr>
        <xdr:cNvPr id="266" name="テキスト ボックス 265"/>
        <xdr:cNvSpPr txBox="1"/>
      </xdr:nvSpPr>
      <xdr:spPr>
        <a:xfrm>
          <a:off x="14909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52916</xdr:rowOff>
    </xdr:to>
    <xdr:cxnSp macro="">
      <xdr:nvCxnSpPr>
        <xdr:cNvPr id="267" name="直線コネクタ 266"/>
        <xdr:cNvCxnSpPr/>
      </xdr:nvCxnSpPr>
      <xdr:spPr>
        <a:xfrm>
          <a:off x="13512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8" name="フローチャート: 判断 267"/>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9" name="テキスト ボックス 268"/>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0" name="フローチャート: 判断 269"/>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1" name="テキスト ボックス 270"/>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7" name="楕円 276"/>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8"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9" name="楕円 278"/>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80" name="テキスト ボックス 279"/>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1" name="楕円 280"/>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2" name="テキスト ボックス 28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3" name="楕円 282"/>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4" name="テキスト ボックス 283"/>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85" name="楕円 284"/>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86" name="テキスト ボックス 285"/>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定員管理の状況については、組織機構の見直しや新規採用職員の抑制等により、合併当初の平成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年度と比較して平成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122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人の職員数を削減しており、平成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年度は類似団体の平均を若干下回っている。今後も第３次日置市行政改革大綱行動計画</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H32)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に基づき、事務事業や組織機構等の見直し、民間活力等を推進した上で、引き続き、計画的で適正な定員管理に努める。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33477</xdr:rowOff>
    </xdr:from>
    <xdr:to>
      <xdr:col>81</xdr:col>
      <xdr:colOff>44450</xdr:colOff>
      <xdr:row>61</xdr:row>
      <xdr:rowOff>38303</xdr:rowOff>
    </xdr:to>
    <xdr:cxnSp macro="">
      <xdr:nvCxnSpPr>
        <xdr:cNvPr id="318" name="直線コネクタ 317"/>
        <xdr:cNvCxnSpPr/>
      </xdr:nvCxnSpPr>
      <xdr:spPr>
        <a:xfrm>
          <a:off x="16179800" y="1049192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156608</xdr:rowOff>
    </xdr:from>
    <xdr:ext cx="762000" cy="259045"/>
    <xdr:sp macro="" textlink="">
      <xdr:nvSpPr>
        <xdr:cNvPr id="319" name="定員管理の状況平均値テキスト"/>
        <xdr:cNvSpPr txBox="1"/>
      </xdr:nvSpPr>
      <xdr:spPr>
        <a:xfrm>
          <a:off x="17106900" y="1044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33477</xdr:rowOff>
    </xdr:from>
    <xdr:to>
      <xdr:col>77</xdr:col>
      <xdr:colOff>44450</xdr:colOff>
      <xdr:row>61</xdr:row>
      <xdr:rowOff>40234</xdr:rowOff>
    </xdr:to>
    <xdr:cxnSp macro="">
      <xdr:nvCxnSpPr>
        <xdr:cNvPr id="321" name="直線コネクタ 320"/>
        <xdr:cNvCxnSpPr/>
      </xdr:nvCxnSpPr>
      <xdr:spPr>
        <a:xfrm flipV="1">
          <a:off x="15290800" y="10491927"/>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91253</xdr:rowOff>
    </xdr:from>
    <xdr:ext cx="736600" cy="259045"/>
    <xdr:sp macro="" textlink="">
      <xdr:nvSpPr>
        <xdr:cNvPr id="323" name="テキスト ボックス 322"/>
        <xdr:cNvSpPr txBox="1"/>
      </xdr:nvSpPr>
      <xdr:spPr>
        <a:xfrm>
          <a:off x="15798800" y="1054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40234</xdr:rowOff>
    </xdr:from>
    <xdr:to>
      <xdr:col>72</xdr:col>
      <xdr:colOff>203200</xdr:colOff>
      <xdr:row>61</xdr:row>
      <xdr:rowOff>43129</xdr:rowOff>
    </xdr:to>
    <xdr:cxnSp macro="">
      <xdr:nvCxnSpPr>
        <xdr:cNvPr id="324" name="直線コネクタ 323"/>
        <xdr:cNvCxnSpPr/>
      </xdr:nvCxnSpPr>
      <xdr:spPr>
        <a:xfrm flipV="1">
          <a:off x="14401800" y="1049868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6" name="テキスト ボックス 325"/>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42164</xdr:rowOff>
    </xdr:from>
    <xdr:to>
      <xdr:col>68</xdr:col>
      <xdr:colOff>152400</xdr:colOff>
      <xdr:row>61</xdr:row>
      <xdr:rowOff>43129</xdr:rowOff>
    </xdr:to>
    <xdr:cxnSp macro="">
      <xdr:nvCxnSpPr>
        <xdr:cNvPr id="327" name="直線コネクタ 326"/>
        <xdr:cNvCxnSpPr/>
      </xdr:nvCxnSpPr>
      <xdr:spPr>
        <a:xfrm>
          <a:off x="13512800" y="1050061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77394</xdr:rowOff>
    </xdr:from>
    <xdr:to>
      <xdr:col>68</xdr:col>
      <xdr:colOff>203200</xdr:colOff>
      <xdr:row>61</xdr:row>
      <xdr:rowOff>7544</xdr:rowOff>
    </xdr:to>
    <xdr:sp macro="" textlink="">
      <xdr:nvSpPr>
        <xdr:cNvPr id="328" name="フローチャート: 判断 327"/>
        <xdr:cNvSpPr/>
      </xdr:nvSpPr>
      <xdr:spPr>
        <a:xfrm>
          <a:off x="14351000" y="103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17721</xdr:rowOff>
    </xdr:from>
    <xdr:ext cx="762000" cy="259045"/>
    <xdr:sp macro="" textlink="">
      <xdr:nvSpPr>
        <xdr:cNvPr id="329" name="テキスト ボックス 328"/>
        <xdr:cNvSpPr txBox="1"/>
      </xdr:nvSpPr>
      <xdr:spPr>
        <a:xfrm>
          <a:off x="14020800" y="1013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79324</xdr:rowOff>
    </xdr:from>
    <xdr:to>
      <xdr:col>64</xdr:col>
      <xdr:colOff>152400</xdr:colOff>
      <xdr:row>61</xdr:row>
      <xdr:rowOff>9474</xdr:rowOff>
    </xdr:to>
    <xdr:sp macro="" textlink="">
      <xdr:nvSpPr>
        <xdr:cNvPr id="330" name="フローチャート: 判断 329"/>
        <xdr:cNvSpPr/>
      </xdr:nvSpPr>
      <xdr:spPr>
        <a:xfrm>
          <a:off x="13462000" y="103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19651</xdr:rowOff>
    </xdr:from>
    <xdr:ext cx="762000" cy="259045"/>
    <xdr:sp macro="" textlink="">
      <xdr:nvSpPr>
        <xdr:cNvPr id="331" name="テキスト ボックス 330"/>
        <xdr:cNvSpPr txBox="1"/>
      </xdr:nvSpPr>
      <xdr:spPr>
        <a:xfrm>
          <a:off x="13131800" y="101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158953</xdr:rowOff>
    </xdr:from>
    <xdr:to>
      <xdr:col>81</xdr:col>
      <xdr:colOff>95250</xdr:colOff>
      <xdr:row>61</xdr:row>
      <xdr:rowOff>89103</xdr:rowOff>
    </xdr:to>
    <xdr:sp macro="" textlink="">
      <xdr:nvSpPr>
        <xdr:cNvPr id="337" name="楕円 336"/>
        <xdr:cNvSpPr/>
      </xdr:nvSpPr>
      <xdr:spPr>
        <a:xfrm>
          <a:off x="169672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4030</xdr:rowOff>
    </xdr:from>
    <xdr:ext cx="762000" cy="259045"/>
    <xdr:sp macro="" textlink="">
      <xdr:nvSpPr>
        <xdr:cNvPr id="338" name="定員管理の状況該当値テキスト"/>
        <xdr:cNvSpPr txBox="1"/>
      </xdr:nvSpPr>
      <xdr:spPr>
        <a:xfrm>
          <a:off x="17106900" y="1029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154127</xdr:rowOff>
    </xdr:from>
    <xdr:to>
      <xdr:col>77</xdr:col>
      <xdr:colOff>95250</xdr:colOff>
      <xdr:row>61</xdr:row>
      <xdr:rowOff>84277</xdr:rowOff>
    </xdr:to>
    <xdr:sp macro="" textlink="">
      <xdr:nvSpPr>
        <xdr:cNvPr id="339" name="楕円 338"/>
        <xdr:cNvSpPr/>
      </xdr:nvSpPr>
      <xdr:spPr>
        <a:xfrm>
          <a:off x="16129000" y="10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94454</xdr:rowOff>
    </xdr:from>
    <xdr:ext cx="736600" cy="259045"/>
    <xdr:sp macro="" textlink="">
      <xdr:nvSpPr>
        <xdr:cNvPr id="340" name="テキスト ボックス 339"/>
        <xdr:cNvSpPr txBox="1"/>
      </xdr:nvSpPr>
      <xdr:spPr>
        <a:xfrm>
          <a:off x="15798800" y="1021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160884</xdr:rowOff>
    </xdr:from>
    <xdr:to>
      <xdr:col>73</xdr:col>
      <xdr:colOff>44450</xdr:colOff>
      <xdr:row>61</xdr:row>
      <xdr:rowOff>91034</xdr:rowOff>
    </xdr:to>
    <xdr:sp macro="" textlink="">
      <xdr:nvSpPr>
        <xdr:cNvPr id="341" name="楕円 340"/>
        <xdr:cNvSpPr/>
      </xdr:nvSpPr>
      <xdr:spPr>
        <a:xfrm>
          <a:off x="152400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75811</xdr:rowOff>
    </xdr:from>
    <xdr:ext cx="762000" cy="259045"/>
    <xdr:sp macro="" textlink="">
      <xdr:nvSpPr>
        <xdr:cNvPr id="342" name="テキスト ボックス 341"/>
        <xdr:cNvSpPr txBox="1"/>
      </xdr:nvSpPr>
      <xdr:spPr>
        <a:xfrm>
          <a:off x="14909800" y="1053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163779</xdr:rowOff>
    </xdr:from>
    <xdr:to>
      <xdr:col>68</xdr:col>
      <xdr:colOff>203200</xdr:colOff>
      <xdr:row>61</xdr:row>
      <xdr:rowOff>93929</xdr:rowOff>
    </xdr:to>
    <xdr:sp macro="" textlink="">
      <xdr:nvSpPr>
        <xdr:cNvPr id="343" name="楕円 342"/>
        <xdr:cNvSpPr/>
      </xdr:nvSpPr>
      <xdr:spPr>
        <a:xfrm>
          <a:off x="14351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78706</xdr:rowOff>
    </xdr:from>
    <xdr:ext cx="762000" cy="259045"/>
    <xdr:sp macro="" textlink="">
      <xdr:nvSpPr>
        <xdr:cNvPr id="344" name="テキスト ボックス 343"/>
        <xdr:cNvSpPr txBox="1"/>
      </xdr:nvSpPr>
      <xdr:spPr>
        <a:xfrm>
          <a:off x="14020800" y="1053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162814</xdr:rowOff>
    </xdr:from>
    <xdr:to>
      <xdr:col>64</xdr:col>
      <xdr:colOff>152400</xdr:colOff>
      <xdr:row>61</xdr:row>
      <xdr:rowOff>92964</xdr:rowOff>
    </xdr:to>
    <xdr:sp macro="" textlink="">
      <xdr:nvSpPr>
        <xdr:cNvPr id="345" name="楕円 344"/>
        <xdr:cNvSpPr/>
      </xdr:nvSpPr>
      <xdr:spPr>
        <a:xfrm>
          <a:off x="13462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77741</xdr:rowOff>
    </xdr:from>
    <xdr:ext cx="762000" cy="259045"/>
    <xdr:sp macro="" textlink="">
      <xdr:nvSpPr>
        <xdr:cNvPr id="346" name="テキスト ボックス 345"/>
        <xdr:cNvSpPr txBox="1"/>
      </xdr:nvSpPr>
      <xdr:spPr>
        <a:xfrm>
          <a:off x="13131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実質公債費比率については、近年の地方債発行抑制及び低金利による元利償還金減少や交付税措置のある有利な地方債の活用等により、類似団体の平均を下回り、前年度と比較して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と年々改善している。今後も地方債の発行については、財政計画等に基づき、交付税措置のある有利な地方債を活用するとともに、借入額は、緊急性や重要性のある事業を選択した上で必要最小限にとどめるなど、計画的な地方債管理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40</xdr:row>
      <xdr:rowOff>20828</xdr:rowOff>
    </xdr:to>
    <xdr:cxnSp macro="">
      <xdr:nvCxnSpPr>
        <xdr:cNvPr id="378" name="直線コネクタ 377"/>
        <xdr:cNvCxnSpPr/>
      </xdr:nvCxnSpPr>
      <xdr:spPr>
        <a:xfrm flipV="1">
          <a:off x="16179800" y="681126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165608</xdr:rowOff>
    </xdr:to>
    <xdr:cxnSp macro="">
      <xdr:nvCxnSpPr>
        <xdr:cNvPr id="381" name="直線コネクタ 380"/>
        <xdr:cNvCxnSpPr/>
      </xdr:nvCxnSpPr>
      <xdr:spPr>
        <a:xfrm flipV="1">
          <a:off x="15290800" y="68788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167894</xdr:rowOff>
    </xdr:to>
    <xdr:cxnSp macro="">
      <xdr:nvCxnSpPr>
        <xdr:cNvPr id="384" name="直線コネクタ 383"/>
        <xdr:cNvCxnSpPr/>
      </xdr:nvCxnSpPr>
      <xdr:spPr>
        <a:xfrm flipV="1">
          <a:off x="14401800" y="70236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141224</xdr:rowOff>
    </xdr:to>
    <xdr:cxnSp macro="">
      <xdr:nvCxnSpPr>
        <xdr:cNvPr id="387" name="直線コネクタ 386"/>
        <xdr:cNvCxnSpPr/>
      </xdr:nvCxnSpPr>
      <xdr:spPr>
        <a:xfrm flipV="1">
          <a:off x="13512800" y="71973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88" name="フローチャート: 判断 387"/>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89" name="テキスト ボックス 388"/>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0" name="フローチャート: 判断 389"/>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1" name="テキスト ボックス 390"/>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7" name="楕円 396"/>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398"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399" name="楕円 398"/>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0" name="テキスト ボックス 399"/>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1" name="楕円 400"/>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2" name="テキスト ボックス 401"/>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3" name="楕円 402"/>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4" name="テキスト ボックス 403"/>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90424</xdr:rowOff>
    </xdr:from>
    <xdr:to>
      <xdr:col>64</xdr:col>
      <xdr:colOff>152400</xdr:colOff>
      <xdr:row>43</xdr:row>
      <xdr:rowOff>20574</xdr:rowOff>
    </xdr:to>
    <xdr:sp macro="" textlink="">
      <xdr:nvSpPr>
        <xdr:cNvPr id="405" name="楕円 404"/>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5351</xdr:rowOff>
    </xdr:from>
    <xdr:ext cx="762000" cy="259045"/>
    <xdr:sp macro="" textlink="">
      <xdr:nvSpPr>
        <xdr:cNvPr id="406" name="テキスト ボックス 405"/>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将来負担比率については、前年度と比較し、地方債の現在高や公営企業債等繰入見込額が減少したことにより、類似団体の平均を下回っており、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改善している。今後も、引き続き、将来世代に過度な負担を残さないよう、交付税措置のある有利な地方債を活用するとともに、借入額については、緊急性や重要性のある事業を選択した上で、必要最小限にとどめるなど、公債費等の義務的経費の削減も含めた財政の健全化に努める必要があ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116296</xdr:rowOff>
    </xdr:from>
    <xdr:to>
      <xdr:col>81</xdr:col>
      <xdr:colOff>44450</xdr:colOff>
      <xdr:row>14</xdr:row>
      <xdr:rowOff>168003</xdr:rowOff>
    </xdr:to>
    <xdr:cxnSp macro="">
      <xdr:nvCxnSpPr>
        <xdr:cNvPr id="442" name="直線コネクタ 441"/>
        <xdr:cNvCxnSpPr/>
      </xdr:nvCxnSpPr>
      <xdr:spPr>
        <a:xfrm flipV="1">
          <a:off x="16179800" y="251659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95932</xdr:rowOff>
    </xdr:from>
    <xdr:ext cx="762000" cy="259045"/>
    <xdr:sp macro="" textlink="">
      <xdr:nvSpPr>
        <xdr:cNvPr id="443" name="将来負担の状況平均値テキスト"/>
        <xdr:cNvSpPr txBox="1"/>
      </xdr:nvSpPr>
      <xdr:spPr>
        <a:xfrm>
          <a:off x="17106900" y="2667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123190</xdr:rowOff>
    </xdr:from>
    <xdr:to>
      <xdr:col>77</xdr:col>
      <xdr:colOff>44450</xdr:colOff>
      <xdr:row>14</xdr:row>
      <xdr:rowOff>168003</xdr:rowOff>
    </xdr:to>
    <xdr:cxnSp macro="">
      <xdr:nvCxnSpPr>
        <xdr:cNvPr id="445" name="直線コネクタ 444"/>
        <xdr:cNvCxnSpPr/>
      </xdr:nvCxnSpPr>
      <xdr:spPr>
        <a:xfrm>
          <a:off x="15290800" y="252349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26143</xdr:rowOff>
    </xdr:from>
    <xdr:ext cx="736600" cy="259045"/>
    <xdr:sp macro="" textlink="">
      <xdr:nvSpPr>
        <xdr:cNvPr id="447" name="テキスト ボックス 446"/>
        <xdr:cNvSpPr txBox="1"/>
      </xdr:nvSpPr>
      <xdr:spPr>
        <a:xfrm>
          <a:off x="15798800" y="276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15</xdr:row>
      <xdr:rowOff>25279</xdr:rowOff>
    </xdr:to>
    <xdr:cxnSp macro="">
      <xdr:nvCxnSpPr>
        <xdr:cNvPr id="448" name="直線コネクタ 447"/>
        <xdr:cNvCxnSpPr/>
      </xdr:nvCxnSpPr>
      <xdr:spPr>
        <a:xfrm flipV="1">
          <a:off x="14401800" y="2523490"/>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82446</xdr:rowOff>
    </xdr:from>
    <xdr:ext cx="762000" cy="259045"/>
    <xdr:sp macro="" textlink="">
      <xdr:nvSpPr>
        <xdr:cNvPr id="450" name="テキスト ボックス 449"/>
        <xdr:cNvSpPr txBox="1"/>
      </xdr:nvSpPr>
      <xdr:spPr>
        <a:xfrm>
          <a:off x="14909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25279</xdr:rowOff>
    </xdr:from>
    <xdr:to>
      <xdr:col>68</xdr:col>
      <xdr:colOff>152400</xdr:colOff>
      <xdr:row>15</xdr:row>
      <xdr:rowOff>65496</xdr:rowOff>
    </xdr:to>
    <xdr:cxnSp macro="">
      <xdr:nvCxnSpPr>
        <xdr:cNvPr id="451" name="直線コネクタ 450"/>
        <xdr:cNvCxnSpPr/>
      </xdr:nvCxnSpPr>
      <xdr:spPr>
        <a:xfrm flipV="1">
          <a:off x="13512800" y="25970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46627</xdr:rowOff>
    </xdr:from>
    <xdr:to>
      <xdr:col>68</xdr:col>
      <xdr:colOff>203200</xdr:colOff>
      <xdr:row>16</xdr:row>
      <xdr:rowOff>148227</xdr:rowOff>
    </xdr:to>
    <xdr:sp macro="" textlink="">
      <xdr:nvSpPr>
        <xdr:cNvPr id="452" name="フローチャート: 判断 451"/>
        <xdr:cNvSpPr/>
      </xdr:nvSpPr>
      <xdr:spPr>
        <a:xfrm>
          <a:off x="14351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133004</xdr:rowOff>
    </xdr:from>
    <xdr:ext cx="762000" cy="259045"/>
    <xdr:sp macro="" textlink="">
      <xdr:nvSpPr>
        <xdr:cNvPr id="453" name="テキスト ボックス 452"/>
        <xdr:cNvSpPr txBox="1"/>
      </xdr:nvSpPr>
      <xdr:spPr>
        <a:xfrm>
          <a:off x="14020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97185</xdr:rowOff>
    </xdr:from>
    <xdr:to>
      <xdr:col>64</xdr:col>
      <xdr:colOff>152400</xdr:colOff>
      <xdr:row>17</xdr:row>
      <xdr:rowOff>27335</xdr:rowOff>
    </xdr:to>
    <xdr:sp macro="" textlink="">
      <xdr:nvSpPr>
        <xdr:cNvPr id="454" name="フローチャート: 判断 453"/>
        <xdr:cNvSpPr/>
      </xdr:nvSpPr>
      <xdr:spPr>
        <a:xfrm>
          <a:off x="13462000" y="28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12112</xdr:rowOff>
    </xdr:from>
    <xdr:ext cx="762000" cy="259045"/>
    <xdr:sp macro="" textlink="">
      <xdr:nvSpPr>
        <xdr:cNvPr id="455" name="テキスト ボックス 454"/>
        <xdr:cNvSpPr txBox="1"/>
      </xdr:nvSpPr>
      <xdr:spPr>
        <a:xfrm>
          <a:off x="13131800" y="29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65496</xdr:rowOff>
    </xdr:from>
    <xdr:to>
      <xdr:col>81</xdr:col>
      <xdr:colOff>95250</xdr:colOff>
      <xdr:row>14</xdr:row>
      <xdr:rowOff>167096</xdr:rowOff>
    </xdr:to>
    <xdr:sp macro="" textlink="">
      <xdr:nvSpPr>
        <xdr:cNvPr id="461" name="楕円 460"/>
        <xdr:cNvSpPr/>
      </xdr:nvSpPr>
      <xdr:spPr>
        <a:xfrm>
          <a:off x="16967200" y="2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82023</xdr:rowOff>
    </xdr:from>
    <xdr:ext cx="762000" cy="259045"/>
    <xdr:sp macro="" textlink="">
      <xdr:nvSpPr>
        <xdr:cNvPr id="462" name="将来負担の状況該当値テキスト"/>
        <xdr:cNvSpPr txBox="1"/>
      </xdr:nvSpPr>
      <xdr:spPr>
        <a:xfrm>
          <a:off x="17106900" y="231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117203</xdr:rowOff>
    </xdr:from>
    <xdr:to>
      <xdr:col>77</xdr:col>
      <xdr:colOff>95250</xdr:colOff>
      <xdr:row>15</xdr:row>
      <xdr:rowOff>47353</xdr:rowOff>
    </xdr:to>
    <xdr:sp macro="" textlink="">
      <xdr:nvSpPr>
        <xdr:cNvPr id="463" name="楕円 462"/>
        <xdr:cNvSpPr/>
      </xdr:nvSpPr>
      <xdr:spPr>
        <a:xfrm>
          <a:off x="16129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57530</xdr:rowOff>
    </xdr:from>
    <xdr:ext cx="736600" cy="259045"/>
    <xdr:sp macro="" textlink="">
      <xdr:nvSpPr>
        <xdr:cNvPr id="464" name="テキスト ボックス 463"/>
        <xdr:cNvSpPr txBox="1"/>
      </xdr:nvSpPr>
      <xdr:spPr>
        <a:xfrm>
          <a:off x="15798800" y="228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65" name="楕円 464"/>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66" name="テキスト ボックス 465"/>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145929</xdr:rowOff>
    </xdr:from>
    <xdr:to>
      <xdr:col>68</xdr:col>
      <xdr:colOff>203200</xdr:colOff>
      <xdr:row>15</xdr:row>
      <xdr:rowOff>76079</xdr:rowOff>
    </xdr:to>
    <xdr:sp macro="" textlink="">
      <xdr:nvSpPr>
        <xdr:cNvPr id="467" name="楕円 466"/>
        <xdr:cNvSpPr/>
      </xdr:nvSpPr>
      <xdr:spPr>
        <a:xfrm>
          <a:off x="14351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86256</xdr:rowOff>
    </xdr:from>
    <xdr:ext cx="762000" cy="259045"/>
    <xdr:sp macro="" textlink="">
      <xdr:nvSpPr>
        <xdr:cNvPr id="468" name="テキスト ボックス 467"/>
        <xdr:cNvSpPr txBox="1"/>
      </xdr:nvSpPr>
      <xdr:spPr>
        <a:xfrm>
          <a:off x="14020800" y="23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14696</xdr:rowOff>
    </xdr:from>
    <xdr:to>
      <xdr:col>64</xdr:col>
      <xdr:colOff>152400</xdr:colOff>
      <xdr:row>15</xdr:row>
      <xdr:rowOff>116296</xdr:rowOff>
    </xdr:to>
    <xdr:sp macro="" textlink="">
      <xdr:nvSpPr>
        <xdr:cNvPr id="469" name="楕円 468"/>
        <xdr:cNvSpPr/>
      </xdr:nvSpPr>
      <xdr:spPr>
        <a:xfrm>
          <a:off x="13462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126473</xdr:rowOff>
    </xdr:from>
    <xdr:ext cx="762000" cy="259045"/>
    <xdr:sp macro="" textlink="">
      <xdr:nvSpPr>
        <xdr:cNvPr id="470" name="テキスト ボックス 469"/>
        <xdr:cNvSpPr txBox="1"/>
      </xdr:nvSpPr>
      <xdr:spPr>
        <a:xfrm>
          <a:off x="13131800" y="23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49,305
49,087
253.01
27,524,501
26,636,008
724,505
14,452,822
29,959,741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人件費について、平成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一般職非常勤職員の任用形態を改めたことにより、計上費目が賃金（物件費）から報酬（人件費）へと変更となったことから、人件費が増加し、経常経費に占める割合は増加した。類似団体との比較では、職員数の減少等によ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人口千人当たりの職員数やラスパイレス指数は平均を下回っているものの、経常収支比率に対する割合は平均を上回っている。その中で、今後は普通交付税の段階的縮減による一層の減少も見込まれることなどから、引き続き、第３次日置市行政改革大綱行動計画に基づき、事務事業や組織機構等の見直し、民間活力等を推進した上で職員数の削減など、人件費の削減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36</xdr:row>
      <xdr:rowOff>5080</xdr:rowOff>
    </xdr:to>
    <xdr:cxnSp macro="">
      <xdr:nvCxnSpPr>
        <xdr:cNvPr id="66" name="直線コネクタ 65"/>
        <xdr:cNvCxnSpPr/>
      </xdr:nvCxnSpPr>
      <xdr:spPr>
        <a:xfrm>
          <a:off x="3987800" y="59867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1270</xdr:rowOff>
    </xdr:to>
    <xdr:cxnSp macro="">
      <xdr:nvCxnSpPr>
        <xdr:cNvPr id="69" name="直線コネクタ 68"/>
        <xdr:cNvCxnSpPr/>
      </xdr:nvCxnSpPr>
      <xdr:spPr>
        <a:xfrm flipV="1">
          <a:off x="3098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85090</xdr:rowOff>
    </xdr:to>
    <xdr:cxnSp macro="">
      <xdr:nvCxnSpPr>
        <xdr:cNvPr id="72" name="直線コネクタ 71"/>
        <xdr:cNvCxnSpPr/>
      </xdr:nvCxnSpPr>
      <xdr:spPr>
        <a:xfrm flipV="1">
          <a:off x="2209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85090</xdr:rowOff>
    </xdr:to>
    <xdr:cxnSp macro="">
      <xdr:nvCxnSpPr>
        <xdr:cNvPr id="75" name="直線コネクタ 74"/>
        <xdr:cNvCxnSpPr/>
      </xdr:nvCxnSpPr>
      <xdr:spPr>
        <a:xfrm>
          <a:off x="1320800" y="600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78" name="フローチャート: 判断 77"/>
        <xdr:cNvSpPr/>
      </xdr:nvSpPr>
      <xdr:spPr>
        <a:xfrm>
          <a:off x="1270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79" name="テキスト ボックス 78"/>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97807</xdr:rowOff>
    </xdr:from>
    <xdr:ext cx="762000" cy="259045"/>
    <xdr:sp macro="" textlink="">
      <xdr:nvSpPr>
        <xdr:cNvPr id="86" name="人件費該当値テキスト"/>
        <xdr:cNvSpPr txBox="1"/>
      </xdr:nvSpPr>
      <xdr:spPr>
        <a:xfrm>
          <a:off x="4914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88" name="テキスト ボックス 87"/>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90" name="テキスト ボックス 8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120667</xdr:rowOff>
    </xdr:from>
    <xdr:ext cx="762000" cy="259045"/>
    <xdr:sp macro="" textlink="">
      <xdr:nvSpPr>
        <xdr:cNvPr id="92" name="テキスト ボックス 91"/>
        <xdr:cNvSpPr txBox="1"/>
      </xdr:nvSpPr>
      <xdr:spPr>
        <a:xfrm>
          <a:off x="1828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44467</xdr:rowOff>
    </xdr:from>
    <xdr:ext cx="762000" cy="259045"/>
    <xdr:sp macro="" textlink="">
      <xdr:nvSpPr>
        <xdr:cNvPr id="94" name="テキスト ボックス 93"/>
        <xdr:cNvSpPr txBox="1"/>
      </xdr:nvSpPr>
      <xdr:spPr>
        <a:xfrm>
          <a:off x="939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年度は、類似団体と比較して大きく上回っていたものの、平成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年度から一般職非常勤職員の任用形態を改めたことにより、計上費目が賃金（物件費）から報酬（人件費）へと変更となったことから、物件費が減少した結果、平成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年度は、類似団体の平均を下回る結果となった。今後も引き続き、行政改革大綱行動計画に基づき、事務事業の見直しや施設等のあり方の検討により、物件費の削減に取り組む必要がある。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19</xdr:row>
      <xdr:rowOff>138430</xdr:rowOff>
    </xdr:to>
    <xdr:cxnSp macro="">
      <xdr:nvCxnSpPr>
        <xdr:cNvPr id="126" name="直線コネクタ 125"/>
        <xdr:cNvCxnSpPr/>
      </xdr:nvCxnSpPr>
      <xdr:spPr>
        <a:xfrm flipV="1">
          <a:off x="15671800" y="31597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40657</xdr:rowOff>
    </xdr:from>
    <xdr:ext cx="762000" cy="259045"/>
    <xdr:sp macro="" textlink="">
      <xdr:nvSpPr>
        <xdr:cNvPr id="127"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138430</xdr:rowOff>
    </xdr:to>
    <xdr:cxnSp macro="">
      <xdr:nvCxnSpPr>
        <xdr:cNvPr id="129" name="直線コネクタ 128"/>
        <xdr:cNvCxnSpPr/>
      </xdr:nvCxnSpPr>
      <xdr:spPr>
        <a:xfrm>
          <a:off x="14782800" y="3258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19</xdr:row>
      <xdr:rowOff>8890</xdr:rowOff>
    </xdr:to>
    <xdr:cxnSp macro="">
      <xdr:nvCxnSpPr>
        <xdr:cNvPr id="132" name="直線コネクタ 131"/>
        <xdr:cNvCxnSpPr/>
      </xdr:nvCxnSpPr>
      <xdr:spPr>
        <a:xfrm flipV="1">
          <a:off x="13893800" y="3258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8890</xdr:rowOff>
    </xdr:to>
    <xdr:cxnSp macro="">
      <xdr:nvCxnSpPr>
        <xdr:cNvPr id="135" name="直線コネクタ 134"/>
        <xdr:cNvCxnSpPr/>
      </xdr:nvCxnSpPr>
      <xdr:spPr>
        <a:xfrm>
          <a:off x="13004800" y="3213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26670</xdr:rowOff>
    </xdr:from>
    <xdr:to>
      <xdr:col>69</xdr:col>
      <xdr:colOff>142875</xdr:colOff>
      <xdr:row>19</xdr:row>
      <xdr:rowOff>128270</xdr:rowOff>
    </xdr:to>
    <xdr:sp macro="" textlink="">
      <xdr:nvSpPr>
        <xdr:cNvPr id="136" name="フローチャート: 判断 135"/>
        <xdr:cNvSpPr/>
      </xdr:nvSpPr>
      <xdr:spPr>
        <a:xfrm>
          <a:off x="13843000" y="328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113047</xdr:rowOff>
    </xdr:from>
    <xdr:ext cx="762000" cy="259045"/>
    <xdr:sp macro="" textlink="">
      <xdr:nvSpPr>
        <xdr:cNvPr id="137" name="テキスト ボックス 136"/>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144780</xdr:rowOff>
    </xdr:from>
    <xdr:to>
      <xdr:col>65</xdr:col>
      <xdr:colOff>53975</xdr:colOff>
      <xdr:row>19</xdr:row>
      <xdr:rowOff>74930</xdr:rowOff>
    </xdr:to>
    <xdr:sp macro="" textlink="">
      <xdr:nvSpPr>
        <xdr:cNvPr id="138" name="フローチャート: 判断 137"/>
        <xdr:cNvSpPr/>
      </xdr:nvSpPr>
      <xdr:spPr>
        <a:xfrm>
          <a:off x="12954000" y="323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59707</xdr:rowOff>
    </xdr:from>
    <xdr:ext cx="762000" cy="259045"/>
    <xdr:sp macro="" textlink="">
      <xdr:nvSpPr>
        <xdr:cNvPr id="139" name="テキスト ボックス 138"/>
        <xdr:cNvSpPr txBox="1"/>
      </xdr:nvSpPr>
      <xdr:spPr>
        <a:xfrm>
          <a:off x="12623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5" name="楕円 144"/>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39387</xdr:rowOff>
    </xdr:from>
    <xdr:ext cx="762000" cy="259045"/>
    <xdr:sp macro="" textlink="">
      <xdr:nvSpPr>
        <xdr:cNvPr id="146" name="物件費該当値テキスト"/>
        <xdr:cNvSpPr txBox="1"/>
      </xdr:nvSpPr>
      <xdr:spPr>
        <a:xfrm>
          <a:off x="16598900" y="29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7" name="楕円 146"/>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8" name="テキスト ボックス 147"/>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9" name="楕円 148"/>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50" name="テキスト ボックス 149"/>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129540</xdr:rowOff>
    </xdr:from>
    <xdr:to>
      <xdr:col>69</xdr:col>
      <xdr:colOff>142875</xdr:colOff>
      <xdr:row>19</xdr:row>
      <xdr:rowOff>59690</xdr:rowOff>
    </xdr:to>
    <xdr:sp macro="" textlink="">
      <xdr:nvSpPr>
        <xdr:cNvPr id="151" name="楕円 150"/>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69867</xdr:rowOff>
    </xdr:from>
    <xdr:ext cx="762000" cy="259045"/>
    <xdr:sp macro="" textlink="">
      <xdr:nvSpPr>
        <xdr:cNvPr id="152" name="テキスト ボックス 151"/>
        <xdr:cNvSpPr txBox="1"/>
      </xdr:nvSpPr>
      <xdr:spPr>
        <a:xfrm>
          <a:off x="13512800" y="29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3" name="楕円 152"/>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16527</xdr:rowOff>
    </xdr:from>
    <xdr:ext cx="762000" cy="259045"/>
    <xdr:sp macro="" textlink="">
      <xdr:nvSpPr>
        <xdr:cNvPr id="154" name="テキスト ボックス 153"/>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ついては、高齢化の進行や子育て施策の拡充等に伴い、年々上昇傾向で推移しており、類似団体の平均を上回っている。今後も少子高齢化の進行等により増嵩することが見込まれるところであり、健康づくりや介護予防、また、生活困窮者の自立支援などの各種施策・事業等を推進・展開しながら、急激な上昇率の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61685</xdr:rowOff>
    </xdr:to>
    <xdr:cxnSp macro="">
      <xdr:nvCxnSpPr>
        <xdr:cNvPr id="189" name="直線コネクタ 188"/>
        <xdr:cNvCxnSpPr/>
      </xdr:nvCxnSpPr>
      <xdr:spPr>
        <a:xfrm>
          <a:off x="3987800" y="9940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13805</xdr:rowOff>
    </xdr:from>
    <xdr:ext cx="762000" cy="259045"/>
    <xdr:sp macro="" textlink="">
      <xdr:nvSpPr>
        <xdr:cNvPr id="190" name="扶助費平均値テキスト"/>
        <xdr:cNvSpPr txBox="1"/>
      </xdr:nvSpPr>
      <xdr:spPr>
        <a:xfrm>
          <a:off x="4914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167822</xdr:rowOff>
    </xdr:to>
    <xdr:cxnSp macro="">
      <xdr:nvCxnSpPr>
        <xdr:cNvPr id="192" name="直線コネクタ 191"/>
        <xdr:cNvCxnSpPr/>
      </xdr:nvCxnSpPr>
      <xdr:spPr>
        <a:xfrm>
          <a:off x="3098800" y="9864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91622</xdr:rowOff>
    </xdr:to>
    <xdr:cxnSp macro="">
      <xdr:nvCxnSpPr>
        <xdr:cNvPr id="195" name="直線コネクタ 194"/>
        <xdr:cNvCxnSpPr/>
      </xdr:nvCxnSpPr>
      <xdr:spPr>
        <a:xfrm>
          <a:off x="2209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197" name="テキスト ボックス 196"/>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4535</xdr:rowOff>
    </xdr:to>
    <xdr:cxnSp macro="">
      <xdr:nvCxnSpPr>
        <xdr:cNvPr id="198" name="直線コネクタ 197"/>
        <xdr:cNvCxnSpPr/>
      </xdr:nvCxnSpPr>
      <xdr:spPr>
        <a:xfrm>
          <a:off x="1320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146957</xdr:rowOff>
    </xdr:from>
    <xdr:to>
      <xdr:col>11</xdr:col>
      <xdr:colOff>60325</xdr:colOff>
      <xdr:row>57</xdr:row>
      <xdr:rowOff>77107</xdr:rowOff>
    </xdr:to>
    <xdr:sp macro="" textlink="">
      <xdr:nvSpPr>
        <xdr:cNvPr id="199" name="フローチャート: 判断 198"/>
        <xdr:cNvSpPr/>
      </xdr:nvSpPr>
      <xdr:spPr>
        <a:xfrm>
          <a:off x="2159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00" name="テキスト ボックス 199"/>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01" name="フローチャート: 判断 200"/>
        <xdr:cNvSpPr/>
      </xdr:nvSpPr>
      <xdr:spPr>
        <a:xfrm>
          <a:off x="1270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02" name="テキスト ボックス 201"/>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08" name="楕円 207"/>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09"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0" name="楕円 209"/>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1" name="テキスト ボックス 210"/>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2" name="楕円 211"/>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3" name="テキスト ボックス 212"/>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4" name="楕円 213"/>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15" name="テキスト ボックス 214"/>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6" name="楕円 215"/>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17" name="テキスト ボックス 216"/>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維持補修費や繰出金等のその他に係る比率については、前年度と同水準となり、また、類似団体の平均ともほぼ同水準で推移している。その中で、今後も高齢化の進行や公共施設の老朽化等に伴い、国民健康保険特別会計、介護保険特別会計等の繰出金の増加や公共施設の維持補修費の増加が見込まれる。そのため、引き続き、健康づくりや介護予防等の事業の展開、保険料の適正化等の取組を推進することによる繰出金の抑制に努めるとともに、公共施設等総合管理計画の基本方針に基づく、施設等の評価・活用・整理の取組を推進することによる維持補修費の抑制に努める必要があ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21844</xdr:rowOff>
    </xdr:to>
    <xdr:cxnSp macro="">
      <xdr:nvCxnSpPr>
        <xdr:cNvPr id="248" name="直線コネクタ 247"/>
        <xdr:cNvCxnSpPr/>
      </xdr:nvCxnSpPr>
      <xdr:spPr>
        <a:xfrm>
          <a:off x="15671800" y="9613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9"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12700</xdr:rowOff>
    </xdr:to>
    <xdr:cxnSp macro="">
      <xdr:nvCxnSpPr>
        <xdr:cNvPr id="251" name="直線コネクタ 250"/>
        <xdr:cNvCxnSpPr/>
      </xdr:nvCxnSpPr>
      <xdr:spPr>
        <a:xfrm>
          <a:off x="14782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53" name="テキスト ボックス 252"/>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156718</xdr:rowOff>
    </xdr:from>
    <xdr:to>
      <xdr:col>73</xdr:col>
      <xdr:colOff>180975</xdr:colOff>
      <xdr:row>56</xdr:row>
      <xdr:rowOff>12700</xdr:rowOff>
    </xdr:to>
    <xdr:cxnSp macro="">
      <xdr:nvCxnSpPr>
        <xdr:cNvPr id="254" name="直線コネクタ 253"/>
        <xdr:cNvCxnSpPr/>
      </xdr:nvCxnSpPr>
      <xdr:spPr>
        <a:xfrm>
          <a:off x="13893800" y="9586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56" name="テキスト ボックス 255"/>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65278</xdr:rowOff>
    </xdr:from>
    <xdr:to>
      <xdr:col>69</xdr:col>
      <xdr:colOff>92075</xdr:colOff>
      <xdr:row>55</xdr:row>
      <xdr:rowOff>156718</xdr:rowOff>
    </xdr:to>
    <xdr:cxnSp macro="">
      <xdr:nvCxnSpPr>
        <xdr:cNvPr id="257" name="直線コネクタ 256"/>
        <xdr:cNvCxnSpPr/>
      </xdr:nvCxnSpPr>
      <xdr:spPr>
        <a:xfrm>
          <a:off x="13004800" y="9495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60198</xdr:rowOff>
    </xdr:from>
    <xdr:to>
      <xdr:col>69</xdr:col>
      <xdr:colOff>142875</xdr:colOff>
      <xdr:row>55</xdr:row>
      <xdr:rowOff>161798</xdr:rowOff>
    </xdr:to>
    <xdr:sp macro="" textlink="">
      <xdr:nvSpPr>
        <xdr:cNvPr id="258" name="フローチャート: 判断 257"/>
        <xdr:cNvSpPr/>
      </xdr:nvSpPr>
      <xdr:spPr>
        <a:xfrm>
          <a:off x="13843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525</xdr:rowOff>
    </xdr:from>
    <xdr:ext cx="762000" cy="259045"/>
    <xdr:sp macro="" textlink="">
      <xdr:nvSpPr>
        <xdr:cNvPr id="259" name="テキスト ボックス 258"/>
        <xdr:cNvSpPr txBox="1"/>
      </xdr:nvSpPr>
      <xdr:spPr>
        <a:xfrm>
          <a:off x="13512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60" name="フローチャート: 判断 259"/>
        <xdr:cNvSpPr/>
      </xdr:nvSpPr>
      <xdr:spPr>
        <a:xfrm>
          <a:off x="12954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128287</xdr:rowOff>
    </xdr:from>
    <xdr:ext cx="762000" cy="259045"/>
    <xdr:sp macro="" textlink="">
      <xdr:nvSpPr>
        <xdr:cNvPr id="261" name="テキスト ボックス 260"/>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7" name="楕円 266"/>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8"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9" name="楕円 268"/>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0" name="テキスト ボックス 26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1" name="楕円 270"/>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2" name="テキスト ボックス 271"/>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105918</xdr:rowOff>
    </xdr:from>
    <xdr:to>
      <xdr:col>69</xdr:col>
      <xdr:colOff>142875</xdr:colOff>
      <xdr:row>56</xdr:row>
      <xdr:rowOff>36068</xdr:rowOff>
    </xdr:to>
    <xdr:sp macro="" textlink="">
      <xdr:nvSpPr>
        <xdr:cNvPr id="273" name="楕円 272"/>
        <xdr:cNvSpPr/>
      </xdr:nvSpPr>
      <xdr:spPr>
        <a:xfrm>
          <a:off x="13843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20845</xdr:rowOff>
    </xdr:from>
    <xdr:ext cx="762000" cy="259045"/>
    <xdr:sp macro="" textlink="">
      <xdr:nvSpPr>
        <xdr:cNvPr id="274" name="テキスト ボックス 273"/>
        <xdr:cNvSpPr txBox="1"/>
      </xdr:nvSpPr>
      <xdr:spPr>
        <a:xfrm>
          <a:off x="13512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14478</xdr:rowOff>
    </xdr:from>
    <xdr:to>
      <xdr:col>65</xdr:col>
      <xdr:colOff>53975</xdr:colOff>
      <xdr:row>55</xdr:row>
      <xdr:rowOff>116078</xdr:rowOff>
    </xdr:to>
    <xdr:sp macro="" textlink="">
      <xdr:nvSpPr>
        <xdr:cNvPr id="275" name="楕円 274"/>
        <xdr:cNvSpPr/>
      </xdr:nvSpPr>
      <xdr:spPr>
        <a:xfrm>
          <a:off x="12954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126255</xdr:rowOff>
    </xdr:from>
    <xdr:ext cx="762000" cy="259045"/>
    <xdr:sp macro="" textlink="">
      <xdr:nvSpPr>
        <xdr:cNvPr id="276" name="テキスト ボックス 275"/>
        <xdr:cNvSpPr txBox="1"/>
      </xdr:nvSpPr>
      <xdr:spPr>
        <a:xfrm>
          <a:off x="12623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ついては、類似団体の平均を大きく下回る数値で推移している。これは、合併に伴い一部事務組合の再編（直営等）により加入する事務組合が減少したことによる負担金の減や、これまでの団体等への補助金見直し・整理統合を行ったことなどが要因として挙げられる。今後も引き続き、補助金等のあり方については見直し等を推進す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113284</xdr:rowOff>
    </xdr:to>
    <xdr:cxnSp macro="">
      <xdr:nvCxnSpPr>
        <xdr:cNvPr id="306" name="直線コネクタ 305"/>
        <xdr:cNvCxnSpPr/>
      </xdr:nvCxnSpPr>
      <xdr:spPr>
        <a:xfrm flipV="1">
          <a:off x="15671800" y="59060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113284</xdr:rowOff>
    </xdr:to>
    <xdr:cxnSp macro="">
      <xdr:nvCxnSpPr>
        <xdr:cNvPr id="309" name="直線コネクタ 308"/>
        <xdr:cNvCxnSpPr/>
      </xdr:nvCxnSpPr>
      <xdr:spPr>
        <a:xfrm>
          <a:off x="14782800" y="5915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104140</xdr:rowOff>
    </xdr:to>
    <xdr:cxnSp macro="">
      <xdr:nvCxnSpPr>
        <xdr:cNvPr id="312" name="直線コネクタ 311"/>
        <xdr:cNvCxnSpPr/>
      </xdr:nvCxnSpPr>
      <xdr:spPr>
        <a:xfrm flipV="1">
          <a:off x="13893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104140</xdr:rowOff>
    </xdr:to>
    <xdr:cxnSp macro="">
      <xdr:nvCxnSpPr>
        <xdr:cNvPr id="315" name="直線コネクタ 314"/>
        <xdr:cNvCxnSpPr/>
      </xdr:nvCxnSpPr>
      <xdr:spPr>
        <a:xfrm>
          <a:off x="13004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6" name="フローチャート: 判断 315"/>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7" name="テキスト ボックス 316"/>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8" name="フローチャート: 判断 317"/>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9" name="テキスト ボックス 318"/>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25908</xdr:rowOff>
    </xdr:from>
    <xdr:to>
      <xdr:col>82</xdr:col>
      <xdr:colOff>158750</xdr:colOff>
      <xdr:row>34</xdr:row>
      <xdr:rowOff>127508</xdr:rowOff>
    </xdr:to>
    <xdr:sp macro="" textlink="">
      <xdr:nvSpPr>
        <xdr:cNvPr id="325" name="楕円 324"/>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105935</xdr:rowOff>
    </xdr:from>
    <xdr:ext cx="762000" cy="259045"/>
    <xdr:sp macro="" textlink="">
      <xdr:nvSpPr>
        <xdr:cNvPr id="326"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27" name="楕円 326"/>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28" name="テキスト ボックス 327"/>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29" name="楕円 328"/>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30" name="テキスト ボックス 329"/>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1" name="楕円 330"/>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2" name="テキスト ボックス 331"/>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3" name="楕円 332"/>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4" name="テキスト ボックス 333"/>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公債費については、合併特例事業債や臨時財政対策債などに係る元利償還金が増加した一方で、近年の地方債発行を極力抑制したことや低金利の影響等により、前年度と比較し</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19.1</a:t>
          </a:r>
          <a:r>
            <a:rPr kumimoji="1" lang="ja-JP" altLang="en-US" sz="1200">
              <a:latin typeface="ＭＳ Ｐゴシック" panose="020B0600070205080204" pitchFamily="50" charset="-128"/>
              <a:ea typeface="ＭＳ Ｐゴシック" panose="020B0600070205080204" pitchFamily="50" charset="-128"/>
            </a:rPr>
            <a:t>％と改善しているが、依然として類似団体の平均を上回っている。今後も、地方債の発行については、財政計画等に基づき、交付税措置のある有利な地方債を活用するとともに、借入額は緊急性や重要性のある事業を選択した上で必要最小限にとどめるなど、計画的な地方債管理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16511</xdr:rowOff>
    </xdr:to>
    <xdr:cxnSp macro="">
      <xdr:nvCxnSpPr>
        <xdr:cNvPr id="367" name="直線コネクタ 366"/>
        <xdr:cNvCxnSpPr/>
      </xdr:nvCxnSpPr>
      <xdr:spPr>
        <a:xfrm flipV="1">
          <a:off x="3987800" y="132029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54611</xdr:rowOff>
    </xdr:to>
    <xdr:cxnSp macro="">
      <xdr:nvCxnSpPr>
        <xdr:cNvPr id="370" name="直線コネクタ 369"/>
        <xdr:cNvCxnSpPr/>
      </xdr:nvCxnSpPr>
      <xdr:spPr>
        <a:xfrm flipV="1">
          <a:off x="3098800" y="13218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2" name="テキスト ボックス 371"/>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78</xdr:row>
      <xdr:rowOff>27939</xdr:rowOff>
    </xdr:to>
    <xdr:cxnSp macro="">
      <xdr:nvCxnSpPr>
        <xdr:cNvPr id="373" name="直線コネクタ 372"/>
        <xdr:cNvCxnSpPr/>
      </xdr:nvCxnSpPr>
      <xdr:spPr>
        <a:xfrm flipV="1">
          <a:off x="2209800" y="132562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5" name="テキスト ボックス 37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165100</xdr:rowOff>
    </xdr:to>
    <xdr:cxnSp macro="">
      <xdr:nvCxnSpPr>
        <xdr:cNvPr id="376" name="直線コネクタ 375"/>
        <xdr:cNvCxnSpPr/>
      </xdr:nvCxnSpPr>
      <xdr:spPr>
        <a:xfrm flipV="1">
          <a:off x="1320800" y="134010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0</xdr:rowOff>
    </xdr:from>
    <xdr:to>
      <xdr:col>11</xdr:col>
      <xdr:colOff>60325</xdr:colOff>
      <xdr:row>76</xdr:row>
      <xdr:rowOff>101600</xdr:rowOff>
    </xdr:to>
    <xdr:sp macro="" textlink="">
      <xdr:nvSpPr>
        <xdr:cNvPr id="377" name="フローチャート: 判断 376"/>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78" name="テキスト ボックス 377"/>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79" name="フローチャート: 判断 378"/>
        <xdr:cNvSpPr/>
      </xdr:nvSpPr>
      <xdr:spPr>
        <a:xfrm>
          <a:off x="1270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0" name="テキスト ボックス 379"/>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6" name="楕円 385"/>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7"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88" name="楕円 387"/>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89" name="テキスト ボックス 388"/>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90" name="楕円 389"/>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91" name="テキスト ボックス 390"/>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2" name="楕円 391"/>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93" name="テキスト ボックス 392"/>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394" name="楕円 393"/>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395" name="テキスト ボックス 39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比率については、類似団体の平均と比較して下回る数値で推移している。その中で、少子高齢化の進行や医療の高度化等により、社会保障関係費については増加傾向で推移することが見込まれ、また、公共施設の老朽化等により維持補修費についても増加することが見込まれる。そのため、各種施策や事業等の展開により、扶助費や維持補修費の抑制に努めるとともに、独立採算性を基本原則とする特別会計への繰出金の抑制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53848</xdr:rowOff>
    </xdr:to>
    <xdr:cxnSp macro="">
      <xdr:nvCxnSpPr>
        <xdr:cNvPr id="426" name="直線コネクタ 425"/>
        <xdr:cNvCxnSpPr/>
      </xdr:nvCxnSpPr>
      <xdr:spPr>
        <a:xfrm flipV="1">
          <a:off x="15671800" y="13052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53848</xdr:rowOff>
    </xdr:to>
    <xdr:cxnSp macro="">
      <xdr:nvCxnSpPr>
        <xdr:cNvPr id="429" name="直線コネクタ 428"/>
        <xdr:cNvCxnSpPr/>
      </xdr:nvCxnSpPr>
      <xdr:spPr>
        <a:xfrm>
          <a:off x="14782800" y="129514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115570</xdr:rowOff>
    </xdr:to>
    <xdr:cxnSp macro="">
      <xdr:nvCxnSpPr>
        <xdr:cNvPr id="432" name="直線コネクタ 431"/>
        <xdr:cNvCxnSpPr/>
      </xdr:nvCxnSpPr>
      <xdr:spPr>
        <a:xfrm flipV="1">
          <a:off x="13893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75</xdr:row>
      <xdr:rowOff>115570</xdr:rowOff>
    </xdr:to>
    <xdr:cxnSp macro="">
      <xdr:nvCxnSpPr>
        <xdr:cNvPr id="435" name="直線コネクタ 434"/>
        <xdr:cNvCxnSpPr/>
      </xdr:nvCxnSpPr>
      <xdr:spPr>
        <a:xfrm>
          <a:off x="13004800" y="12837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8" name="フローチャート: 判断 437"/>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9" name="テキスト ボックス 438"/>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5" name="楕円 444"/>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6"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7" name="楕円 446"/>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48" name="テキスト ボックス 447"/>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9" name="楕円 448"/>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0" name="テキスト ボックス 449"/>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1" name="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2" name="テキスト ボックス 45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53" name="楕円 452"/>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54" name="テキスト ボックス 453"/>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118015</xdr:rowOff>
    </xdr:from>
    <xdr:to>
      <xdr:col>29</xdr:col>
      <xdr:colOff>127000</xdr:colOff>
      <xdr:row>17</xdr:row>
      <xdr:rowOff>126935</xdr:rowOff>
    </xdr:to>
    <xdr:cxnSp macro="">
      <xdr:nvCxnSpPr>
        <xdr:cNvPr id="47" name="直線コネクタ 46"/>
        <xdr:cNvCxnSpPr/>
      </xdr:nvCxnSpPr>
      <xdr:spPr bwMode="auto">
        <a:xfrm flipV="1">
          <a:off x="5003800" y="3080290"/>
          <a:ext cx="647700" cy="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125929</xdr:rowOff>
    </xdr:from>
    <xdr:to>
      <xdr:col>26</xdr:col>
      <xdr:colOff>50800</xdr:colOff>
      <xdr:row>17</xdr:row>
      <xdr:rowOff>126935</xdr:rowOff>
    </xdr:to>
    <xdr:cxnSp macro="">
      <xdr:nvCxnSpPr>
        <xdr:cNvPr id="50" name="直線コネクタ 49"/>
        <xdr:cNvCxnSpPr/>
      </xdr:nvCxnSpPr>
      <xdr:spPr bwMode="auto">
        <a:xfrm>
          <a:off x="4305300" y="3088204"/>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125919</xdr:rowOff>
    </xdr:from>
    <xdr:to>
      <xdr:col>22</xdr:col>
      <xdr:colOff>114300</xdr:colOff>
      <xdr:row>17</xdr:row>
      <xdr:rowOff>125929</xdr:rowOff>
    </xdr:to>
    <xdr:cxnSp macro="">
      <xdr:nvCxnSpPr>
        <xdr:cNvPr id="53" name="直線コネクタ 52"/>
        <xdr:cNvCxnSpPr/>
      </xdr:nvCxnSpPr>
      <xdr:spPr bwMode="auto">
        <a:xfrm>
          <a:off x="3606800" y="3088194"/>
          <a:ext cx="698500" cy="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156703</xdr:rowOff>
    </xdr:from>
    <xdr:ext cx="762000" cy="259045"/>
    <xdr:sp macro="" textlink="">
      <xdr:nvSpPr>
        <xdr:cNvPr id="55" name="テキスト ボックス 54"/>
        <xdr:cNvSpPr txBox="1"/>
      </xdr:nvSpPr>
      <xdr:spPr>
        <a:xfrm>
          <a:off x="3924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125919</xdr:rowOff>
    </xdr:from>
    <xdr:to>
      <xdr:col>18</xdr:col>
      <xdr:colOff>177800</xdr:colOff>
      <xdr:row>17</xdr:row>
      <xdr:rowOff>145021</xdr:rowOff>
    </xdr:to>
    <xdr:cxnSp macro="">
      <xdr:nvCxnSpPr>
        <xdr:cNvPr id="56" name="直線コネクタ 55"/>
        <xdr:cNvCxnSpPr/>
      </xdr:nvCxnSpPr>
      <xdr:spPr bwMode="auto">
        <a:xfrm flipV="1">
          <a:off x="2908300" y="3088194"/>
          <a:ext cx="698500" cy="19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129837</xdr:rowOff>
    </xdr:from>
    <xdr:to>
      <xdr:col>19</xdr:col>
      <xdr:colOff>38100</xdr:colOff>
      <xdr:row>18</xdr:row>
      <xdr:rowOff>59987</xdr:rowOff>
    </xdr:to>
    <xdr:sp macro="" textlink="">
      <xdr:nvSpPr>
        <xdr:cNvPr id="57" name="フローチャート: 判断 56"/>
        <xdr:cNvSpPr/>
      </xdr:nvSpPr>
      <xdr:spPr bwMode="auto">
        <a:xfrm>
          <a:off x="3556000" y="3092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44764</xdr:rowOff>
    </xdr:from>
    <xdr:ext cx="762000" cy="259045"/>
    <xdr:sp macro="" textlink="">
      <xdr:nvSpPr>
        <xdr:cNvPr id="58" name="テキスト ボックス 57"/>
        <xdr:cNvSpPr txBox="1"/>
      </xdr:nvSpPr>
      <xdr:spPr>
        <a:xfrm>
          <a:off x="3225800" y="31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136110</xdr:rowOff>
    </xdr:from>
    <xdr:to>
      <xdr:col>15</xdr:col>
      <xdr:colOff>101600</xdr:colOff>
      <xdr:row>18</xdr:row>
      <xdr:rowOff>66260</xdr:rowOff>
    </xdr:to>
    <xdr:sp macro="" textlink="">
      <xdr:nvSpPr>
        <xdr:cNvPr id="59" name="フローチャート: 判断 58"/>
        <xdr:cNvSpPr/>
      </xdr:nvSpPr>
      <xdr:spPr bwMode="auto">
        <a:xfrm>
          <a:off x="2857500" y="309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51037</xdr:rowOff>
    </xdr:from>
    <xdr:ext cx="762000" cy="259045"/>
    <xdr:sp macro="" textlink="">
      <xdr:nvSpPr>
        <xdr:cNvPr id="60" name="テキスト ボックス 59"/>
        <xdr:cNvSpPr txBox="1"/>
      </xdr:nvSpPr>
      <xdr:spPr>
        <a:xfrm>
          <a:off x="2527300" y="318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67215</xdr:rowOff>
    </xdr:from>
    <xdr:to>
      <xdr:col>29</xdr:col>
      <xdr:colOff>177800</xdr:colOff>
      <xdr:row>17</xdr:row>
      <xdr:rowOff>168815</xdr:rowOff>
    </xdr:to>
    <xdr:sp macro="" textlink="">
      <xdr:nvSpPr>
        <xdr:cNvPr id="66" name="楕円 65"/>
        <xdr:cNvSpPr/>
      </xdr:nvSpPr>
      <xdr:spPr bwMode="auto">
        <a:xfrm>
          <a:off x="5600700" y="302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147242</xdr:rowOff>
    </xdr:from>
    <xdr:ext cx="762000" cy="259045"/>
    <xdr:sp macro="" textlink="">
      <xdr:nvSpPr>
        <xdr:cNvPr id="67" name="人口1人当たり決算額の推移該当値テキスト130"/>
        <xdr:cNvSpPr txBox="1"/>
      </xdr:nvSpPr>
      <xdr:spPr>
        <a:xfrm>
          <a:off x="5740400" y="293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76135</xdr:rowOff>
    </xdr:from>
    <xdr:to>
      <xdr:col>26</xdr:col>
      <xdr:colOff>101600</xdr:colOff>
      <xdr:row>18</xdr:row>
      <xdr:rowOff>6285</xdr:rowOff>
    </xdr:to>
    <xdr:sp macro="" textlink="">
      <xdr:nvSpPr>
        <xdr:cNvPr id="68" name="楕円 67"/>
        <xdr:cNvSpPr/>
      </xdr:nvSpPr>
      <xdr:spPr bwMode="auto">
        <a:xfrm>
          <a:off x="4953000" y="303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162512</xdr:rowOff>
    </xdr:from>
    <xdr:ext cx="736600" cy="259045"/>
    <xdr:sp macro="" textlink="">
      <xdr:nvSpPr>
        <xdr:cNvPr id="69" name="テキスト ボックス 68"/>
        <xdr:cNvSpPr txBox="1"/>
      </xdr:nvSpPr>
      <xdr:spPr>
        <a:xfrm>
          <a:off x="4622800" y="312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75129</xdr:rowOff>
    </xdr:from>
    <xdr:to>
      <xdr:col>22</xdr:col>
      <xdr:colOff>165100</xdr:colOff>
      <xdr:row>18</xdr:row>
      <xdr:rowOff>5279</xdr:rowOff>
    </xdr:to>
    <xdr:sp macro="" textlink="">
      <xdr:nvSpPr>
        <xdr:cNvPr id="70" name="楕円 69"/>
        <xdr:cNvSpPr/>
      </xdr:nvSpPr>
      <xdr:spPr bwMode="auto">
        <a:xfrm>
          <a:off x="4254500" y="303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161506</xdr:rowOff>
    </xdr:from>
    <xdr:ext cx="762000" cy="259045"/>
    <xdr:sp macro="" textlink="">
      <xdr:nvSpPr>
        <xdr:cNvPr id="71" name="テキスト ボックス 70"/>
        <xdr:cNvSpPr txBox="1"/>
      </xdr:nvSpPr>
      <xdr:spPr>
        <a:xfrm>
          <a:off x="3924300" y="31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75119</xdr:rowOff>
    </xdr:from>
    <xdr:to>
      <xdr:col>19</xdr:col>
      <xdr:colOff>38100</xdr:colOff>
      <xdr:row>18</xdr:row>
      <xdr:rowOff>5269</xdr:rowOff>
    </xdr:to>
    <xdr:sp macro="" textlink="">
      <xdr:nvSpPr>
        <xdr:cNvPr id="72" name="楕円 71"/>
        <xdr:cNvSpPr/>
      </xdr:nvSpPr>
      <xdr:spPr bwMode="auto">
        <a:xfrm>
          <a:off x="3556000" y="303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15446</xdr:rowOff>
    </xdr:from>
    <xdr:ext cx="762000" cy="259045"/>
    <xdr:sp macro="" textlink="">
      <xdr:nvSpPr>
        <xdr:cNvPr id="73" name="テキスト ボックス 72"/>
        <xdr:cNvSpPr txBox="1"/>
      </xdr:nvSpPr>
      <xdr:spPr>
        <a:xfrm>
          <a:off x="3225800" y="28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94221</xdr:rowOff>
    </xdr:from>
    <xdr:to>
      <xdr:col>15</xdr:col>
      <xdr:colOff>101600</xdr:colOff>
      <xdr:row>18</xdr:row>
      <xdr:rowOff>24371</xdr:rowOff>
    </xdr:to>
    <xdr:sp macro="" textlink="">
      <xdr:nvSpPr>
        <xdr:cNvPr id="74" name="楕円 73"/>
        <xdr:cNvSpPr/>
      </xdr:nvSpPr>
      <xdr:spPr bwMode="auto">
        <a:xfrm>
          <a:off x="2857500" y="305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34548</xdr:rowOff>
    </xdr:from>
    <xdr:ext cx="762000" cy="259045"/>
    <xdr:sp macro="" textlink="">
      <xdr:nvSpPr>
        <xdr:cNvPr id="75" name="テキスト ボックス 74"/>
        <xdr:cNvSpPr txBox="1"/>
      </xdr:nvSpPr>
      <xdr:spPr>
        <a:xfrm>
          <a:off x="2527300" y="28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264454</xdr:rowOff>
    </xdr:from>
    <xdr:to>
      <xdr:col>29</xdr:col>
      <xdr:colOff>127000</xdr:colOff>
      <xdr:row>37</xdr:row>
      <xdr:rowOff>265613</xdr:rowOff>
    </xdr:to>
    <xdr:cxnSp macro="">
      <xdr:nvCxnSpPr>
        <xdr:cNvPr id="111" name="直線コネクタ 110"/>
        <xdr:cNvCxnSpPr/>
      </xdr:nvCxnSpPr>
      <xdr:spPr bwMode="auto">
        <a:xfrm>
          <a:off x="5003800" y="7389154"/>
          <a:ext cx="647700" cy="1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237838</xdr:rowOff>
    </xdr:from>
    <xdr:to>
      <xdr:col>26</xdr:col>
      <xdr:colOff>50800</xdr:colOff>
      <xdr:row>37</xdr:row>
      <xdr:rowOff>264454</xdr:rowOff>
    </xdr:to>
    <xdr:cxnSp macro="">
      <xdr:nvCxnSpPr>
        <xdr:cNvPr id="114" name="直線コネクタ 113"/>
        <xdr:cNvCxnSpPr/>
      </xdr:nvCxnSpPr>
      <xdr:spPr bwMode="auto">
        <a:xfrm>
          <a:off x="4305300" y="7362538"/>
          <a:ext cx="698500" cy="2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184036</xdr:rowOff>
    </xdr:from>
    <xdr:to>
      <xdr:col>22</xdr:col>
      <xdr:colOff>114300</xdr:colOff>
      <xdr:row>37</xdr:row>
      <xdr:rowOff>237838</xdr:rowOff>
    </xdr:to>
    <xdr:cxnSp macro="">
      <xdr:nvCxnSpPr>
        <xdr:cNvPr id="117" name="直線コネクタ 116"/>
        <xdr:cNvCxnSpPr/>
      </xdr:nvCxnSpPr>
      <xdr:spPr bwMode="auto">
        <a:xfrm>
          <a:off x="3606800" y="7308736"/>
          <a:ext cx="698500" cy="5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81933</xdr:rowOff>
    </xdr:from>
    <xdr:to>
      <xdr:col>18</xdr:col>
      <xdr:colOff>177800</xdr:colOff>
      <xdr:row>37</xdr:row>
      <xdr:rowOff>184036</xdr:rowOff>
    </xdr:to>
    <xdr:cxnSp macro="">
      <xdr:nvCxnSpPr>
        <xdr:cNvPr id="120" name="直線コネクタ 119"/>
        <xdr:cNvCxnSpPr/>
      </xdr:nvCxnSpPr>
      <xdr:spPr bwMode="auto">
        <a:xfrm>
          <a:off x="2908300" y="7206633"/>
          <a:ext cx="698500" cy="10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175526</xdr:rowOff>
    </xdr:from>
    <xdr:to>
      <xdr:col>19</xdr:col>
      <xdr:colOff>38100</xdr:colOff>
      <xdr:row>37</xdr:row>
      <xdr:rowOff>277126</xdr:rowOff>
    </xdr:to>
    <xdr:sp macro="" textlink="">
      <xdr:nvSpPr>
        <xdr:cNvPr id="121" name="フローチャート: 判断 120"/>
        <xdr:cNvSpPr/>
      </xdr:nvSpPr>
      <xdr:spPr bwMode="auto">
        <a:xfrm>
          <a:off x="3556000" y="7300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261903</xdr:rowOff>
    </xdr:from>
    <xdr:ext cx="762000" cy="259045"/>
    <xdr:sp macro="" textlink="">
      <xdr:nvSpPr>
        <xdr:cNvPr id="122" name="テキスト ボックス 121"/>
        <xdr:cNvSpPr txBox="1"/>
      </xdr:nvSpPr>
      <xdr:spPr>
        <a:xfrm>
          <a:off x="3225800" y="738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143196</xdr:rowOff>
    </xdr:from>
    <xdr:to>
      <xdr:col>15</xdr:col>
      <xdr:colOff>101600</xdr:colOff>
      <xdr:row>37</xdr:row>
      <xdr:rowOff>244796</xdr:rowOff>
    </xdr:to>
    <xdr:sp macro="" textlink="">
      <xdr:nvSpPr>
        <xdr:cNvPr id="123" name="フローチャート: 判断 122"/>
        <xdr:cNvSpPr/>
      </xdr:nvSpPr>
      <xdr:spPr bwMode="auto">
        <a:xfrm>
          <a:off x="2857500" y="7267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229573</xdr:rowOff>
    </xdr:from>
    <xdr:ext cx="762000" cy="259045"/>
    <xdr:sp macro="" textlink="">
      <xdr:nvSpPr>
        <xdr:cNvPr id="124" name="テキスト ボックス 123"/>
        <xdr:cNvSpPr txBox="1"/>
      </xdr:nvSpPr>
      <xdr:spPr>
        <a:xfrm>
          <a:off x="2527300" y="735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214813</xdr:rowOff>
    </xdr:from>
    <xdr:to>
      <xdr:col>29</xdr:col>
      <xdr:colOff>177800</xdr:colOff>
      <xdr:row>37</xdr:row>
      <xdr:rowOff>316413</xdr:rowOff>
    </xdr:to>
    <xdr:sp macro="" textlink="">
      <xdr:nvSpPr>
        <xdr:cNvPr id="130" name="楕円 129"/>
        <xdr:cNvSpPr/>
      </xdr:nvSpPr>
      <xdr:spPr bwMode="auto">
        <a:xfrm>
          <a:off x="5600700" y="733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186890</xdr:rowOff>
    </xdr:from>
    <xdr:ext cx="762000" cy="259045"/>
    <xdr:sp macro="" textlink="">
      <xdr:nvSpPr>
        <xdr:cNvPr id="131" name="人口1人当たり決算額の推移該当値テキスト445"/>
        <xdr:cNvSpPr txBox="1"/>
      </xdr:nvSpPr>
      <xdr:spPr>
        <a:xfrm>
          <a:off x="5740400" y="731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213654</xdr:rowOff>
    </xdr:from>
    <xdr:to>
      <xdr:col>26</xdr:col>
      <xdr:colOff>101600</xdr:colOff>
      <xdr:row>37</xdr:row>
      <xdr:rowOff>315254</xdr:rowOff>
    </xdr:to>
    <xdr:sp macro="" textlink="">
      <xdr:nvSpPr>
        <xdr:cNvPr id="132" name="楕円 131"/>
        <xdr:cNvSpPr/>
      </xdr:nvSpPr>
      <xdr:spPr bwMode="auto">
        <a:xfrm>
          <a:off x="4953000" y="733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300031</xdr:rowOff>
    </xdr:from>
    <xdr:ext cx="736600" cy="259045"/>
    <xdr:sp macro="" textlink="">
      <xdr:nvSpPr>
        <xdr:cNvPr id="133" name="テキスト ボックス 132"/>
        <xdr:cNvSpPr txBox="1"/>
      </xdr:nvSpPr>
      <xdr:spPr>
        <a:xfrm>
          <a:off x="4622800" y="7424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187038</xdr:rowOff>
    </xdr:from>
    <xdr:to>
      <xdr:col>22</xdr:col>
      <xdr:colOff>165100</xdr:colOff>
      <xdr:row>37</xdr:row>
      <xdr:rowOff>288638</xdr:rowOff>
    </xdr:to>
    <xdr:sp macro="" textlink="">
      <xdr:nvSpPr>
        <xdr:cNvPr id="134" name="楕円 133"/>
        <xdr:cNvSpPr/>
      </xdr:nvSpPr>
      <xdr:spPr bwMode="auto">
        <a:xfrm>
          <a:off x="4254500" y="731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273415</xdr:rowOff>
    </xdr:from>
    <xdr:ext cx="762000" cy="259045"/>
    <xdr:sp macro="" textlink="">
      <xdr:nvSpPr>
        <xdr:cNvPr id="135" name="テキスト ボックス 134"/>
        <xdr:cNvSpPr txBox="1"/>
      </xdr:nvSpPr>
      <xdr:spPr>
        <a:xfrm>
          <a:off x="3924300" y="739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133236</xdr:rowOff>
    </xdr:from>
    <xdr:to>
      <xdr:col>19</xdr:col>
      <xdr:colOff>38100</xdr:colOff>
      <xdr:row>37</xdr:row>
      <xdr:rowOff>234836</xdr:rowOff>
    </xdr:to>
    <xdr:sp macro="" textlink="">
      <xdr:nvSpPr>
        <xdr:cNvPr id="136" name="楕円 135"/>
        <xdr:cNvSpPr/>
      </xdr:nvSpPr>
      <xdr:spPr bwMode="auto">
        <a:xfrm>
          <a:off x="3556000" y="725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73563</xdr:rowOff>
    </xdr:from>
    <xdr:ext cx="762000" cy="259045"/>
    <xdr:sp macro="" textlink="">
      <xdr:nvSpPr>
        <xdr:cNvPr id="137" name="テキスト ボックス 136"/>
        <xdr:cNvSpPr txBox="1"/>
      </xdr:nvSpPr>
      <xdr:spPr>
        <a:xfrm>
          <a:off x="3225800" y="702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31133</xdr:rowOff>
    </xdr:from>
    <xdr:to>
      <xdr:col>15</xdr:col>
      <xdr:colOff>101600</xdr:colOff>
      <xdr:row>37</xdr:row>
      <xdr:rowOff>132733</xdr:rowOff>
    </xdr:to>
    <xdr:sp macro="" textlink="">
      <xdr:nvSpPr>
        <xdr:cNvPr id="138" name="楕円 137"/>
        <xdr:cNvSpPr/>
      </xdr:nvSpPr>
      <xdr:spPr bwMode="auto">
        <a:xfrm>
          <a:off x="2857500" y="715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314360</xdr:rowOff>
    </xdr:from>
    <xdr:ext cx="762000" cy="259045"/>
    <xdr:sp macro="" textlink="">
      <xdr:nvSpPr>
        <xdr:cNvPr id="139" name="テキスト ボックス 138"/>
        <xdr:cNvSpPr txBox="1"/>
      </xdr:nvSpPr>
      <xdr:spPr>
        <a:xfrm>
          <a:off x="2527300" y="692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49,305
49,087
253.01
27,524,501
26,636,008
724,505
14,452,822
29,959,741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94076</xdr:rowOff>
    </xdr:from>
    <xdr:to>
      <xdr:col>24</xdr:col>
      <xdr:colOff>63500</xdr:colOff>
      <xdr:row>36</xdr:row>
      <xdr:rowOff>133765</xdr:rowOff>
    </xdr:to>
    <xdr:cxnSp macro="">
      <xdr:nvCxnSpPr>
        <xdr:cNvPr id="58" name="直線コネクタ 57"/>
        <xdr:cNvCxnSpPr/>
      </xdr:nvCxnSpPr>
      <xdr:spPr>
        <a:xfrm flipV="1">
          <a:off x="3797300" y="6266276"/>
          <a:ext cx="8382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126972</xdr:rowOff>
    </xdr:from>
    <xdr:to>
      <xdr:col>19</xdr:col>
      <xdr:colOff>177800</xdr:colOff>
      <xdr:row>36</xdr:row>
      <xdr:rowOff>133765</xdr:rowOff>
    </xdr:to>
    <xdr:cxnSp macro="">
      <xdr:nvCxnSpPr>
        <xdr:cNvPr id="61" name="直線コネクタ 60"/>
        <xdr:cNvCxnSpPr/>
      </xdr:nvCxnSpPr>
      <xdr:spPr>
        <a:xfrm>
          <a:off x="2908300" y="6299172"/>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119323</xdr:rowOff>
    </xdr:from>
    <xdr:to>
      <xdr:col>15</xdr:col>
      <xdr:colOff>50800</xdr:colOff>
      <xdr:row>36</xdr:row>
      <xdr:rowOff>126972</xdr:rowOff>
    </xdr:to>
    <xdr:cxnSp macro="">
      <xdr:nvCxnSpPr>
        <xdr:cNvPr id="64" name="直線コネクタ 63"/>
        <xdr:cNvCxnSpPr/>
      </xdr:nvCxnSpPr>
      <xdr:spPr>
        <a:xfrm>
          <a:off x="2019300" y="6291523"/>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21079</xdr:rowOff>
    </xdr:from>
    <xdr:ext cx="534377" cy="259045"/>
    <xdr:sp macro="" textlink="">
      <xdr:nvSpPr>
        <xdr:cNvPr id="66" name="テキスト ボックス 65"/>
        <xdr:cNvSpPr txBox="1"/>
      </xdr:nvSpPr>
      <xdr:spPr>
        <a:xfrm>
          <a:off x="2641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119323</xdr:rowOff>
    </xdr:from>
    <xdr:to>
      <xdr:col>10</xdr:col>
      <xdr:colOff>114300</xdr:colOff>
      <xdr:row>36</xdr:row>
      <xdr:rowOff>128818</xdr:rowOff>
    </xdr:to>
    <xdr:cxnSp macro="">
      <xdr:nvCxnSpPr>
        <xdr:cNvPr id="67" name="直線コネクタ 66"/>
        <xdr:cNvCxnSpPr/>
      </xdr:nvCxnSpPr>
      <xdr:spPr>
        <a:xfrm flipV="1">
          <a:off x="1130300" y="6291523"/>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134099</xdr:rowOff>
    </xdr:from>
    <xdr:to>
      <xdr:col>10</xdr:col>
      <xdr:colOff>165100</xdr:colOff>
      <xdr:row>37</xdr:row>
      <xdr:rowOff>64249</xdr:rowOff>
    </xdr:to>
    <xdr:sp macro="" textlink="">
      <xdr:nvSpPr>
        <xdr:cNvPr id="68" name="フローチャート: 判断 67"/>
        <xdr:cNvSpPr/>
      </xdr:nvSpPr>
      <xdr:spPr>
        <a:xfrm>
          <a:off x="1968500" y="63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55376</xdr:rowOff>
    </xdr:from>
    <xdr:ext cx="534377" cy="259045"/>
    <xdr:sp macro="" textlink="">
      <xdr:nvSpPr>
        <xdr:cNvPr id="69" name="テキスト ボックス 68"/>
        <xdr:cNvSpPr txBox="1"/>
      </xdr:nvSpPr>
      <xdr:spPr>
        <a:xfrm>
          <a:off x="1752111" y="63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135822</xdr:rowOff>
    </xdr:from>
    <xdr:to>
      <xdr:col>6</xdr:col>
      <xdr:colOff>38100</xdr:colOff>
      <xdr:row>37</xdr:row>
      <xdr:rowOff>65972</xdr:rowOff>
    </xdr:to>
    <xdr:sp macro="" textlink="">
      <xdr:nvSpPr>
        <xdr:cNvPr id="70" name="フローチャート: 判断 69"/>
        <xdr:cNvSpPr/>
      </xdr:nvSpPr>
      <xdr:spPr>
        <a:xfrm>
          <a:off x="1079500" y="63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57099</xdr:rowOff>
    </xdr:from>
    <xdr:ext cx="534377" cy="259045"/>
    <xdr:sp macro="" textlink="">
      <xdr:nvSpPr>
        <xdr:cNvPr id="71" name="テキスト ボックス 70"/>
        <xdr:cNvSpPr txBox="1"/>
      </xdr:nvSpPr>
      <xdr:spPr>
        <a:xfrm>
          <a:off x="863111" y="640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43276</xdr:rowOff>
    </xdr:from>
    <xdr:to>
      <xdr:col>24</xdr:col>
      <xdr:colOff>114300</xdr:colOff>
      <xdr:row>36</xdr:row>
      <xdr:rowOff>144876</xdr:rowOff>
    </xdr:to>
    <xdr:sp macro="" textlink="">
      <xdr:nvSpPr>
        <xdr:cNvPr id="77" name="楕円 76"/>
        <xdr:cNvSpPr/>
      </xdr:nvSpPr>
      <xdr:spPr>
        <a:xfrm>
          <a:off x="4584700" y="62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2653</xdr:rowOff>
    </xdr:from>
    <xdr:ext cx="534377" cy="259045"/>
    <xdr:sp macro="" textlink="">
      <xdr:nvSpPr>
        <xdr:cNvPr id="78" name="人件費該当値テキスト"/>
        <xdr:cNvSpPr txBox="1"/>
      </xdr:nvSpPr>
      <xdr:spPr>
        <a:xfrm>
          <a:off x="4686300" y="60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82965</xdr:rowOff>
    </xdr:from>
    <xdr:to>
      <xdr:col>20</xdr:col>
      <xdr:colOff>38100</xdr:colOff>
      <xdr:row>37</xdr:row>
      <xdr:rowOff>13115</xdr:rowOff>
    </xdr:to>
    <xdr:sp macro="" textlink="">
      <xdr:nvSpPr>
        <xdr:cNvPr id="79" name="楕円 78"/>
        <xdr:cNvSpPr/>
      </xdr:nvSpPr>
      <xdr:spPr>
        <a:xfrm>
          <a:off x="3746500" y="62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4242</xdr:rowOff>
    </xdr:from>
    <xdr:ext cx="534377" cy="259045"/>
    <xdr:sp macro="" textlink="">
      <xdr:nvSpPr>
        <xdr:cNvPr id="80" name="テキスト ボックス 79"/>
        <xdr:cNvSpPr txBox="1"/>
      </xdr:nvSpPr>
      <xdr:spPr>
        <a:xfrm>
          <a:off x="3530111" y="63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76172</xdr:rowOff>
    </xdr:from>
    <xdr:to>
      <xdr:col>15</xdr:col>
      <xdr:colOff>101600</xdr:colOff>
      <xdr:row>37</xdr:row>
      <xdr:rowOff>6322</xdr:rowOff>
    </xdr:to>
    <xdr:sp macro="" textlink="">
      <xdr:nvSpPr>
        <xdr:cNvPr id="81" name="楕円 80"/>
        <xdr:cNvSpPr/>
      </xdr:nvSpPr>
      <xdr:spPr>
        <a:xfrm>
          <a:off x="2857500" y="62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168899</xdr:rowOff>
    </xdr:from>
    <xdr:ext cx="534377" cy="259045"/>
    <xdr:sp macro="" textlink="">
      <xdr:nvSpPr>
        <xdr:cNvPr id="82" name="テキスト ボックス 81"/>
        <xdr:cNvSpPr txBox="1"/>
      </xdr:nvSpPr>
      <xdr:spPr>
        <a:xfrm>
          <a:off x="2641111" y="63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68523</xdr:rowOff>
    </xdr:from>
    <xdr:to>
      <xdr:col>10</xdr:col>
      <xdr:colOff>165100</xdr:colOff>
      <xdr:row>36</xdr:row>
      <xdr:rowOff>170123</xdr:rowOff>
    </xdr:to>
    <xdr:sp macro="" textlink="">
      <xdr:nvSpPr>
        <xdr:cNvPr id="83" name="楕円 82"/>
        <xdr:cNvSpPr/>
      </xdr:nvSpPr>
      <xdr:spPr>
        <a:xfrm>
          <a:off x="1968500" y="62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15200</xdr:rowOff>
    </xdr:from>
    <xdr:ext cx="534377" cy="259045"/>
    <xdr:sp macro="" textlink="">
      <xdr:nvSpPr>
        <xdr:cNvPr id="84" name="テキスト ボックス 83"/>
        <xdr:cNvSpPr txBox="1"/>
      </xdr:nvSpPr>
      <xdr:spPr>
        <a:xfrm>
          <a:off x="1752111" y="601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78018</xdr:rowOff>
    </xdr:from>
    <xdr:to>
      <xdr:col>6</xdr:col>
      <xdr:colOff>38100</xdr:colOff>
      <xdr:row>37</xdr:row>
      <xdr:rowOff>8168</xdr:rowOff>
    </xdr:to>
    <xdr:sp macro="" textlink="">
      <xdr:nvSpPr>
        <xdr:cNvPr id="85" name="楕円 84"/>
        <xdr:cNvSpPr/>
      </xdr:nvSpPr>
      <xdr:spPr>
        <a:xfrm>
          <a:off x="1079500" y="6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24695</xdr:rowOff>
    </xdr:from>
    <xdr:ext cx="534377" cy="259045"/>
    <xdr:sp macro="" textlink="">
      <xdr:nvSpPr>
        <xdr:cNvPr id="86" name="テキスト ボックス 85"/>
        <xdr:cNvSpPr txBox="1"/>
      </xdr:nvSpPr>
      <xdr:spPr>
        <a:xfrm>
          <a:off x="863111" y="602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110570</xdr:rowOff>
    </xdr:from>
    <xdr:to>
      <xdr:col>24</xdr:col>
      <xdr:colOff>63500</xdr:colOff>
      <xdr:row>58</xdr:row>
      <xdr:rowOff>19249</xdr:rowOff>
    </xdr:to>
    <xdr:cxnSp macro="">
      <xdr:nvCxnSpPr>
        <xdr:cNvPr id="118" name="直線コネクタ 117"/>
        <xdr:cNvCxnSpPr/>
      </xdr:nvCxnSpPr>
      <xdr:spPr>
        <a:xfrm>
          <a:off x="3797300" y="9883220"/>
          <a:ext cx="838200" cy="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110570</xdr:rowOff>
    </xdr:from>
    <xdr:to>
      <xdr:col>19</xdr:col>
      <xdr:colOff>177800</xdr:colOff>
      <xdr:row>57</xdr:row>
      <xdr:rowOff>170376</xdr:rowOff>
    </xdr:to>
    <xdr:cxnSp macro="">
      <xdr:nvCxnSpPr>
        <xdr:cNvPr id="121" name="直線コネクタ 120"/>
        <xdr:cNvCxnSpPr/>
      </xdr:nvCxnSpPr>
      <xdr:spPr>
        <a:xfrm flipV="1">
          <a:off x="2908300" y="9883220"/>
          <a:ext cx="889000" cy="5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170376</xdr:rowOff>
    </xdr:from>
    <xdr:to>
      <xdr:col>15</xdr:col>
      <xdr:colOff>50800</xdr:colOff>
      <xdr:row>58</xdr:row>
      <xdr:rowOff>19663</xdr:rowOff>
    </xdr:to>
    <xdr:cxnSp macro="">
      <xdr:nvCxnSpPr>
        <xdr:cNvPr id="124" name="直線コネクタ 123"/>
        <xdr:cNvCxnSpPr/>
      </xdr:nvCxnSpPr>
      <xdr:spPr>
        <a:xfrm flipV="1">
          <a:off x="2019300" y="9943026"/>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148658</xdr:rowOff>
    </xdr:from>
    <xdr:ext cx="534377" cy="259045"/>
    <xdr:sp macro="" textlink="">
      <xdr:nvSpPr>
        <xdr:cNvPr id="126" name="テキスト ボックス 125"/>
        <xdr:cNvSpPr txBox="1"/>
      </xdr:nvSpPr>
      <xdr:spPr>
        <a:xfrm>
          <a:off x="2641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19663</xdr:rowOff>
    </xdr:from>
    <xdr:to>
      <xdr:col>10</xdr:col>
      <xdr:colOff>114300</xdr:colOff>
      <xdr:row>58</xdr:row>
      <xdr:rowOff>51961</xdr:rowOff>
    </xdr:to>
    <xdr:cxnSp macro="">
      <xdr:nvCxnSpPr>
        <xdr:cNvPr id="127" name="直線コネクタ 126"/>
        <xdr:cNvCxnSpPr/>
      </xdr:nvCxnSpPr>
      <xdr:spPr>
        <a:xfrm flipV="1">
          <a:off x="1130300" y="9963763"/>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97467</xdr:rowOff>
    </xdr:from>
    <xdr:to>
      <xdr:col>10</xdr:col>
      <xdr:colOff>165100</xdr:colOff>
      <xdr:row>58</xdr:row>
      <xdr:rowOff>27617</xdr:rowOff>
    </xdr:to>
    <xdr:sp macro="" textlink="">
      <xdr:nvSpPr>
        <xdr:cNvPr id="128" name="フローチャート: 判断 127"/>
        <xdr:cNvSpPr/>
      </xdr:nvSpPr>
      <xdr:spPr>
        <a:xfrm>
          <a:off x="1968500" y="98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44144</xdr:rowOff>
    </xdr:from>
    <xdr:ext cx="534377" cy="259045"/>
    <xdr:sp macro="" textlink="">
      <xdr:nvSpPr>
        <xdr:cNvPr id="129" name="テキスト ボックス 128"/>
        <xdr:cNvSpPr txBox="1"/>
      </xdr:nvSpPr>
      <xdr:spPr>
        <a:xfrm>
          <a:off x="1752111" y="964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92362</xdr:rowOff>
    </xdr:from>
    <xdr:to>
      <xdr:col>6</xdr:col>
      <xdr:colOff>38100</xdr:colOff>
      <xdr:row>58</xdr:row>
      <xdr:rowOff>22512</xdr:rowOff>
    </xdr:to>
    <xdr:sp macro="" textlink="">
      <xdr:nvSpPr>
        <xdr:cNvPr id="130" name="フローチャート: 判断 129"/>
        <xdr:cNvSpPr/>
      </xdr:nvSpPr>
      <xdr:spPr>
        <a:xfrm>
          <a:off x="1079500" y="98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39039</xdr:rowOff>
    </xdr:from>
    <xdr:ext cx="534377" cy="259045"/>
    <xdr:sp macro="" textlink="">
      <xdr:nvSpPr>
        <xdr:cNvPr id="131" name="テキスト ボックス 130"/>
        <xdr:cNvSpPr txBox="1"/>
      </xdr:nvSpPr>
      <xdr:spPr>
        <a:xfrm>
          <a:off x="863111" y="96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139899</xdr:rowOff>
    </xdr:from>
    <xdr:to>
      <xdr:col>24</xdr:col>
      <xdr:colOff>114300</xdr:colOff>
      <xdr:row>58</xdr:row>
      <xdr:rowOff>70049</xdr:rowOff>
    </xdr:to>
    <xdr:sp macro="" textlink="">
      <xdr:nvSpPr>
        <xdr:cNvPr id="137" name="楕円 136"/>
        <xdr:cNvSpPr/>
      </xdr:nvSpPr>
      <xdr:spPr>
        <a:xfrm>
          <a:off x="4584700" y="99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118326</xdr:rowOff>
    </xdr:from>
    <xdr:ext cx="534377" cy="259045"/>
    <xdr:sp macro="" textlink="">
      <xdr:nvSpPr>
        <xdr:cNvPr id="138" name="物件費該当値テキスト"/>
        <xdr:cNvSpPr txBox="1"/>
      </xdr:nvSpPr>
      <xdr:spPr>
        <a:xfrm>
          <a:off x="4686300" y="989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59770</xdr:rowOff>
    </xdr:from>
    <xdr:to>
      <xdr:col>20</xdr:col>
      <xdr:colOff>38100</xdr:colOff>
      <xdr:row>57</xdr:row>
      <xdr:rowOff>161370</xdr:rowOff>
    </xdr:to>
    <xdr:sp macro="" textlink="">
      <xdr:nvSpPr>
        <xdr:cNvPr id="139" name="楕円 138"/>
        <xdr:cNvSpPr/>
      </xdr:nvSpPr>
      <xdr:spPr>
        <a:xfrm>
          <a:off x="3746500" y="98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152497</xdr:rowOff>
    </xdr:from>
    <xdr:ext cx="534377" cy="259045"/>
    <xdr:sp macro="" textlink="">
      <xdr:nvSpPr>
        <xdr:cNvPr id="140" name="テキスト ボックス 139"/>
        <xdr:cNvSpPr txBox="1"/>
      </xdr:nvSpPr>
      <xdr:spPr>
        <a:xfrm>
          <a:off x="3530111" y="99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119576</xdr:rowOff>
    </xdr:from>
    <xdr:to>
      <xdr:col>15</xdr:col>
      <xdr:colOff>101600</xdr:colOff>
      <xdr:row>58</xdr:row>
      <xdr:rowOff>49726</xdr:rowOff>
    </xdr:to>
    <xdr:sp macro="" textlink="">
      <xdr:nvSpPr>
        <xdr:cNvPr id="141" name="楕円 140"/>
        <xdr:cNvSpPr/>
      </xdr:nvSpPr>
      <xdr:spPr>
        <a:xfrm>
          <a:off x="2857500" y="98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40853</xdr:rowOff>
    </xdr:from>
    <xdr:ext cx="534377" cy="259045"/>
    <xdr:sp macro="" textlink="">
      <xdr:nvSpPr>
        <xdr:cNvPr id="142" name="テキスト ボックス 141"/>
        <xdr:cNvSpPr txBox="1"/>
      </xdr:nvSpPr>
      <xdr:spPr>
        <a:xfrm>
          <a:off x="2641111" y="998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140313</xdr:rowOff>
    </xdr:from>
    <xdr:to>
      <xdr:col>10</xdr:col>
      <xdr:colOff>165100</xdr:colOff>
      <xdr:row>58</xdr:row>
      <xdr:rowOff>70463</xdr:rowOff>
    </xdr:to>
    <xdr:sp macro="" textlink="">
      <xdr:nvSpPr>
        <xdr:cNvPr id="143" name="楕円 142"/>
        <xdr:cNvSpPr/>
      </xdr:nvSpPr>
      <xdr:spPr>
        <a:xfrm>
          <a:off x="1968500" y="99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61590</xdr:rowOff>
    </xdr:from>
    <xdr:ext cx="534377" cy="259045"/>
    <xdr:sp macro="" textlink="">
      <xdr:nvSpPr>
        <xdr:cNvPr id="144" name="テキスト ボックス 143"/>
        <xdr:cNvSpPr txBox="1"/>
      </xdr:nvSpPr>
      <xdr:spPr>
        <a:xfrm>
          <a:off x="1752111" y="1000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1161</xdr:rowOff>
    </xdr:from>
    <xdr:to>
      <xdr:col>6</xdr:col>
      <xdr:colOff>38100</xdr:colOff>
      <xdr:row>58</xdr:row>
      <xdr:rowOff>102761</xdr:rowOff>
    </xdr:to>
    <xdr:sp macro="" textlink="">
      <xdr:nvSpPr>
        <xdr:cNvPr id="145" name="楕円 144"/>
        <xdr:cNvSpPr/>
      </xdr:nvSpPr>
      <xdr:spPr>
        <a:xfrm>
          <a:off x="1079500" y="99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93888</xdr:rowOff>
    </xdr:from>
    <xdr:ext cx="534377" cy="259045"/>
    <xdr:sp macro="" textlink="">
      <xdr:nvSpPr>
        <xdr:cNvPr id="146" name="テキスト ボックス 145"/>
        <xdr:cNvSpPr txBox="1"/>
      </xdr:nvSpPr>
      <xdr:spPr>
        <a:xfrm>
          <a:off x="863111" y="100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71966</xdr:rowOff>
    </xdr:from>
    <xdr:to>
      <xdr:col>24</xdr:col>
      <xdr:colOff>63500</xdr:colOff>
      <xdr:row>78</xdr:row>
      <xdr:rowOff>72583</xdr:rowOff>
    </xdr:to>
    <xdr:cxnSp macro="">
      <xdr:nvCxnSpPr>
        <xdr:cNvPr id="173" name="直線コネクタ 172"/>
        <xdr:cNvCxnSpPr/>
      </xdr:nvCxnSpPr>
      <xdr:spPr>
        <a:xfrm>
          <a:off x="3797300" y="13445066"/>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71966</xdr:rowOff>
    </xdr:from>
    <xdr:to>
      <xdr:col>19</xdr:col>
      <xdr:colOff>177800</xdr:colOff>
      <xdr:row>78</xdr:row>
      <xdr:rowOff>76698</xdr:rowOff>
    </xdr:to>
    <xdr:cxnSp macro="">
      <xdr:nvCxnSpPr>
        <xdr:cNvPr id="176" name="直線コネクタ 175"/>
        <xdr:cNvCxnSpPr/>
      </xdr:nvCxnSpPr>
      <xdr:spPr>
        <a:xfrm flipV="1">
          <a:off x="2908300" y="13445066"/>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76698</xdr:rowOff>
    </xdr:from>
    <xdr:to>
      <xdr:col>15</xdr:col>
      <xdr:colOff>50800</xdr:colOff>
      <xdr:row>78</xdr:row>
      <xdr:rowOff>88928</xdr:rowOff>
    </xdr:to>
    <xdr:cxnSp macro="">
      <xdr:nvCxnSpPr>
        <xdr:cNvPr id="179" name="直線コネクタ 178"/>
        <xdr:cNvCxnSpPr/>
      </xdr:nvCxnSpPr>
      <xdr:spPr>
        <a:xfrm flipV="1">
          <a:off x="2019300" y="1344979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88311</xdr:rowOff>
    </xdr:from>
    <xdr:to>
      <xdr:col>10</xdr:col>
      <xdr:colOff>114300</xdr:colOff>
      <xdr:row>78</xdr:row>
      <xdr:rowOff>88928</xdr:rowOff>
    </xdr:to>
    <xdr:cxnSp macro="">
      <xdr:nvCxnSpPr>
        <xdr:cNvPr id="182" name="直線コネクタ 181"/>
        <xdr:cNvCxnSpPr/>
      </xdr:nvCxnSpPr>
      <xdr:spPr>
        <a:xfrm>
          <a:off x="1130300" y="1346141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3" name="フローチャート: 判断 182"/>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4" name="テキスト ボックス 183"/>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85" name="フローチャート: 判断 184"/>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86" name="テキスト ボックス 185"/>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21783</xdr:rowOff>
    </xdr:from>
    <xdr:to>
      <xdr:col>24</xdr:col>
      <xdr:colOff>114300</xdr:colOff>
      <xdr:row>78</xdr:row>
      <xdr:rowOff>123383</xdr:rowOff>
    </xdr:to>
    <xdr:sp macro="" textlink="">
      <xdr:nvSpPr>
        <xdr:cNvPr id="192" name="楕円 191"/>
        <xdr:cNvSpPr/>
      </xdr:nvSpPr>
      <xdr:spPr>
        <a:xfrm>
          <a:off x="4584700" y="133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108160</xdr:rowOff>
    </xdr:from>
    <xdr:ext cx="469744" cy="259045"/>
    <xdr:sp macro="" textlink="">
      <xdr:nvSpPr>
        <xdr:cNvPr id="193" name="維持補修費該当値テキスト"/>
        <xdr:cNvSpPr txBox="1"/>
      </xdr:nvSpPr>
      <xdr:spPr>
        <a:xfrm>
          <a:off x="4686300" y="1330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21166</xdr:rowOff>
    </xdr:from>
    <xdr:to>
      <xdr:col>20</xdr:col>
      <xdr:colOff>38100</xdr:colOff>
      <xdr:row>78</xdr:row>
      <xdr:rowOff>122766</xdr:rowOff>
    </xdr:to>
    <xdr:sp macro="" textlink="">
      <xdr:nvSpPr>
        <xdr:cNvPr id="194" name="楕円 193"/>
        <xdr:cNvSpPr/>
      </xdr:nvSpPr>
      <xdr:spPr>
        <a:xfrm>
          <a:off x="3746500" y="133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113893</xdr:rowOff>
    </xdr:from>
    <xdr:ext cx="469744" cy="259045"/>
    <xdr:sp macro="" textlink="">
      <xdr:nvSpPr>
        <xdr:cNvPr id="195" name="テキスト ボックス 194"/>
        <xdr:cNvSpPr txBox="1"/>
      </xdr:nvSpPr>
      <xdr:spPr>
        <a:xfrm>
          <a:off x="3562428" y="1348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25898</xdr:rowOff>
    </xdr:from>
    <xdr:to>
      <xdr:col>15</xdr:col>
      <xdr:colOff>101600</xdr:colOff>
      <xdr:row>78</xdr:row>
      <xdr:rowOff>127498</xdr:rowOff>
    </xdr:to>
    <xdr:sp macro="" textlink="">
      <xdr:nvSpPr>
        <xdr:cNvPr id="196" name="楕円 195"/>
        <xdr:cNvSpPr/>
      </xdr:nvSpPr>
      <xdr:spPr>
        <a:xfrm>
          <a:off x="2857500" y="133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118625</xdr:rowOff>
    </xdr:from>
    <xdr:ext cx="469744" cy="259045"/>
    <xdr:sp macro="" textlink="">
      <xdr:nvSpPr>
        <xdr:cNvPr id="197" name="テキスト ボックス 196"/>
        <xdr:cNvSpPr txBox="1"/>
      </xdr:nvSpPr>
      <xdr:spPr>
        <a:xfrm>
          <a:off x="2673428" y="134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38128</xdr:rowOff>
    </xdr:from>
    <xdr:to>
      <xdr:col>10</xdr:col>
      <xdr:colOff>165100</xdr:colOff>
      <xdr:row>78</xdr:row>
      <xdr:rowOff>139728</xdr:rowOff>
    </xdr:to>
    <xdr:sp macro="" textlink="">
      <xdr:nvSpPr>
        <xdr:cNvPr id="198" name="楕円 197"/>
        <xdr:cNvSpPr/>
      </xdr:nvSpPr>
      <xdr:spPr>
        <a:xfrm>
          <a:off x="1968500" y="134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130855</xdr:rowOff>
    </xdr:from>
    <xdr:ext cx="469744" cy="259045"/>
    <xdr:sp macro="" textlink="">
      <xdr:nvSpPr>
        <xdr:cNvPr id="199" name="テキスト ボックス 198"/>
        <xdr:cNvSpPr txBox="1"/>
      </xdr:nvSpPr>
      <xdr:spPr>
        <a:xfrm>
          <a:off x="1784428" y="135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37511</xdr:rowOff>
    </xdr:from>
    <xdr:to>
      <xdr:col>6</xdr:col>
      <xdr:colOff>38100</xdr:colOff>
      <xdr:row>78</xdr:row>
      <xdr:rowOff>139111</xdr:rowOff>
    </xdr:to>
    <xdr:sp macro="" textlink="">
      <xdr:nvSpPr>
        <xdr:cNvPr id="200" name="楕円 199"/>
        <xdr:cNvSpPr/>
      </xdr:nvSpPr>
      <xdr:spPr>
        <a:xfrm>
          <a:off x="1079500" y="134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130238</xdr:rowOff>
    </xdr:from>
    <xdr:ext cx="469744" cy="259045"/>
    <xdr:sp macro="" textlink="">
      <xdr:nvSpPr>
        <xdr:cNvPr id="201" name="テキスト ボックス 200"/>
        <xdr:cNvSpPr txBox="1"/>
      </xdr:nvSpPr>
      <xdr:spPr>
        <a:xfrm>
          <a:off x="895428" y="1350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16827</xdr:rowOff>
    </xdr:from>
    <xdr:to>
      <xdr:col>24</xdr:col>
      <xdr:colOff>63500</xdr:colOff>
      <xdr:row>96</xdr:row>
      <xdr:rowOff>55873</xdr:rowOff>
    </xdr:to>
    <xdr:cxnSp macro="">
      <xdr:nvCxnSpPr>
        <xdr:cNvPr id="231" name="直線コネクタ 230"/>
        <xdr:cNvCxnSpPr/>
      </xdr:nvCxnSpPr>
      <xdr:spPr>
        <a:xfrm flipV="1">
          <a:off x="3797300" y="16476027"/>
          <a:ext cx="8382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170356</xdr:rowOff>
    </xdr:from>
    <xdr:ext cx="599010" cy="259045"/>
    <xdr:sp macro="" textlink="">
      <xdr:nvSpPr>
        <xdr:cNvPr id="232" name="扶助費平均値テキスト"/>
        <xdr:cNvSpPr txBox="1"/>
      </xdr:nvSpPr>
      <xdr:spPr>
        <a:xfrm>
          <a:off x="4686300" y="16458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55873</xdr:rowOff>
    </xdr:from>
    <xdr:to>
      <xdr:col>19</xdr:col>
      <xdr:colOff>177800</xdr:colOff>
      <xdr:row>96</xdr:row>
      <xdr:rowOff>131105</xdr:rowOff>
    </xdr:to>
    <xdr:cxnSp macro="">
      <xdr:nvCxnSpPr>
        <xdr:cNvPr id="234" name="直線コネクタ 233"/>
        <xdr:cNvCxnSpPr/>
      </xdr:nvCxnSpPr>
      <xdr:spPr>
        <a:xfrm flipV="1">
          <a:off x="2908300" y="16515073"/>
          <a:ext cx="889000" cy="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117268</xdr:rowOff>
    </xdr:from>
    <xdr:ext cx="599010" cy="259045"/>
    <xdr:sp macro="" textlink="">
      <xdr:nvSpPr>
        <xdr:cNvPr id="236" name="テキスト ボックス 235"/>
        <xdr:cNvSpPr txBox="1"/>
      </xdr:nvSpPr>
      <xdr:spPr>
        <a:xfrm>
          <a:off x="3497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131105</xdr:rowOff>
    </xdr:from>
    <xdr:to>
      <xdr:col>15</xdr:col>
      <xdr:colOff>50800</xdr:colOff>
      <xdr:row>96</xdr:row>
      <xdr:rowOff>159069</xdr:rowOff>
    </xdr:to>
    <xdr:cxnSp macro="">
      <xdr:nvCxnSpPr>
        <xdr:cNvPr id="237" name="直線コネクタ 236"/>
        <xdr:cNvCxnSpPr/>
      </xdr:nvCxnSpPr>
      <xdr:spPr>
        <a:xfrm flipV="1">
          <a:off x="2019300" y="16590305"/>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9210</xdr:rowOff>
    </xdr:from>
    <xdr:ext cx="599010" cy="259045"/>
    <xdr:sp macro="" textlink="">
      <xdr:nvSpPr>
        <xdr:cNvPr id="239" name="テキスト ボックス 238"/>
        <xdr:cNvSpPr txBox="1"/>
      </xdr:nvSpPr>
      <xdr:spPr>
        <a:xfrm>
          <a:off x="2608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159069</xdr:rowOff>
    </xdr:from>
    <xdr:to>
      <xdr:col>10</xdr:col>
      <xdr:colOff>114300</xdr:colOff>
      <xdr:row>97</xdr:row>
      <xdr:rowOff>55742</xdr:rowOff>
    </xdr:to>
    <xdr:cxnSp macro="">
      <xdr:nvCxnSpPr>
        <xdr:cNvPr id="240" name="直線コネクタ 239"/>
        <xdr:cNvCxnSpPr/>
      </xdr:nvCxnSpPr>
      <xdr:spPr>
        <a:xfrm flipV="1">
          <a:off x="1130300" y="1661826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95621</xdr:rowOff>
    </xdr:from>
    <xdr:to>
      <xdr:col>10</xdr:col>
      <xdr:colOff>165100</xdr:colOff>
      <xdr:row>98</xdr:row>
      <xdr:rowOff>25771</xdr:rowOff>
    </xdr:to>
    <xdr:sp macro="" textlink="">
      <xdr:nvSpPr>
        <xdr:cNvPr id="241" name="フローチャート: 判断 240"/>
        <xdr:cNvSpPr/>
      </xdr:nvSpPr>
      <xdr:spPr>
        <a:xfrm>
          <a:off x="1968500" y="1672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16898</xdr:rowOff>
    </xdr:from>
    <xdr:ext cx="534377" cy="259045"/>
    <xdr:sp macro="" textlink="">
      <xdr:nvSpPr>
        <xdr:cNvPr id="242" name="テキスト ボックス 241"/>
        <xdr:cNvSpPr txBox="1"/>
      </xdr:nvSpPr>
      <xdr:spPr>
        <a:xfrm>
          <a:off x="1752111" y="1681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142301</xdr:rowOff>
    </xdr:from>
    <xdr:to>
      <xdr:col>6</xdr:col>
      <xdr:colOff>38100</xdr:colOff>
      <xdr:row>98</xdr:row>
      <xdr:rowOff>72451</xdr:rowOff>
    </xdr:to>
    <xdr:sp macro="" textlink="">
      <xdr:nvSpPr>
        <xdr:cNvPr id="243" name="フローチャート: 判断 242"/>
        <xdr:cNvSpPr/>
      </xdr:nvSpPr>
      <xdr:spPr>
        <a:xfrm>
          <a:off x="1079500" y="167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63578</xdr:rowOff>
    </xdr:from>
    <xdr:ext cx="534377" cy="259045"/>
    <xdr:sp macro="" textlink="">
      <xdr:nvSpPr>
        <xdr:cNvPr id="244" name="テキスト ボックス 243"/>
        <xdr:cNvSpPr txBox="1"/>
      </xdr:nvSpPr>
      <xdr:spPr>
        <a:xfrm>
          <a:off x="863111" y="168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137477</xdr:rowOff>
    </xdr:from>
    <xdr:to>
      <xdr:col>24</xdr:col>
      <xdr:colOff>114300</xdr:colOff>
      <xdr:row>96</xdr:row>
      <xdr:rowOff>67627</xdr:rowOff>
    </xdr:to>
    <xdr:sp macro="" textlink="">
      <xdr:nvSpPr>
        <xdr:cNvPr id="250" name="楕円 249"/>
        <xdr:cNvSpPr/>
      </xdr:nvSpPr>
      <xdr:spPr>
        <a:xfrm>
          <a:off x="4584700" y="164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160354</xdr:rowOff>
    </xdr:from>
    <xdr:ext cx="599010" cy="259045"/>
    <xdr:sp macro="" textlink="">
      <xdr:nvSpPr>
        <xdr:cNvPr id="251" name="扶助費該当値テキスト"/>
        <xdr:cNvSpPr txBox="1"/>
      </xdr:nvSpPr>
      <xdr:spPr>
        <a:xfrm>
          <a:off x="4686300" y="1627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5073</xdr:rowOff>
    </xdr:from>
    <xdr:to>
      <xdr:col>20</xdr:col>
      <xdr:colOff>38100</xdr:colOff>
      <xdr:row>96</xdr:row>
      <xdr:rowOff>106673</xdr:rowOff>
    </xdr:to>
    <xdr:sp macro="" textlink="">
      <xdr:nvSpPr>
        <xdr:cNvPr id="252" name="楕円 251"/>
        <xdr:cNvSpPr/>
      </xdr:nvSpPr>
      <xdr:spPr>
        <a:xfrm>
          <a:off x="3746500" y="1646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123200</xdr:rowOff>
    </xdr:from>
    <xdr:ext cx="599010" cy="259045"/>
    <xdr:sp macro="" textlink="">
      <xdr:nvSpPr>
        <xdr:cNvPr id="253" name="テキスト ボックス 252"/>
        <xdr:cNvSpPr txBox="1"/>
      </xdr:nvSpPr>
      <xdr:spPr>
        <a:xfrm>
          <a:off x="3497795" y="162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80305</xdr:rowOff>
    </xdr:from>
    <xdr:to>
      <xdr:col>15</xdr:col>
      <xdr:colOff>101600</xdr:colOff>
      <xdr:row>97</xdr:row>
      <xdr:rowOff>10455</xdr:rowOff>
    </xdr:to>
    <xdr:sp macro="" textlink="">
      <xdr:nvSpPr>
        <xdr:cNvPr id="254" name="楕円 253"/>
        <xdr:cNvSpPr/>
      </xdr:nvSpPr>
      <xdr:spPr>
        <a:xfrm>
          <a:off x="2857500" y="165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26982</xdr:rowOff>
    </xdr:from>
    <xdr:ext cx="599010" cy="259045"/>
    <xdr:sp macro="" textlink="">
      <xdr:nvSpPr>
        <xdr:cNvPr id="255" name="テキスト ボックス 254"/>
        <xdr:cNvSpPr txBox="1"/>
      </xdr:nvSpPr>
      <xdr:spPr>
        <a:xfrm>
          <a:off x="2608795" y="1631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108269</xdr:rowOff>
    </xdr:from>
    <xdr:to>
      <xdr:col>10</xdr:col>
      <xdr:colOff>165100</xdr:colOff>
      <xdr:row>97</xdr:row>
      <xdr:rowOff>38419</xdr:rowOff>
    </xdr:to>
    <xdr:sp macro="" textlink="">
      <xdr:nvSpPr>
        <xdr:cNvPr id="256" name="楕円 255"/>
        <xdr:cNvSpPr/>
      </xdr:nvSpPr>
      <xdr:spPr>
        <a:xfrm>
          <a:off x="1968500" y="165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54946</xdr:rowOff>
    </xdr:from>
    <xdr:ext cx="599010" cy="259045"/>
    <xdr:sp macro="" textlink="">
      <xdr:nvSpPr>
        <xdr:cNvPr id="257" name="テキスト ボックス 256"/>
        <xdr:cNvSpPr txBox="1"/>
      </xdr:nvSpPr>
      <xdr:spPr>
        <a:xfrm>
          <a:off x="1719795" y="1634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4942</xdr:rowOff>
    </xdr:from>
    <xdr:to>
      <xdr:col>6</xdr:col>
      <xdr:colOff>38100</xdr:colOff>
      <xdr:row>97</xdr:row>
      <xdr:rowOff>106542</xdr:rowOff>
    </xdr:to>
    <xdr:sp macro="" textlink="">
      <xdr:nvSpPr>
        <xdr:cNvPr id="258" name="楕円 257"/>
        <xdr:cNvSpPr/>
      </xdr:nvSpPr>
      <xdr:spPr>
        <a:xfrm>
          <a:off x="1079500" y="166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123069</xdr:rowOff>
    </xdr:from>
    <xdr:ext cx="534377" cy="259045"/>
    <xdr:sp macro="" textlink="">
      <xdr:nvSpPr>
        <xdr:cNvPr id="259" name="テキスト ボックス 258"/>
        <xdr:cNvSpPr txBox="1"/>
      </xdr:nvSpPr>
      <xdr:spPr>
        <a:xfrm>
          <a:off x="863111" y="1641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164465</xdr:rowOff>
    </xdr:from>
    <xdr:to>
      <xdr:col>55</xdr:col>
      <xdr:colOff>0</xdr:colOff>
      <xdr:row>38</xdr:row>
      <xdr:rowOff>170833</xdr:rowOff>
    </xdr:to>
    <xdr:cxnSp macro="">
      <xdr:nvCxnSpPr>
        <xdr:cNvPr id="291" name="直線コネクタ 290"/>
        <xdr:cNvCxnSpPr/>
      </xdr:nvCxnSpPr>
      <xdr:spPr>
        <a:xfrm flipV="1">
          <a:off x="9639300" y="6679565"/>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122534</xdr:rowOff>
    </xdr:from>
    <xdr:to>
      <xdr:col>50</xdr:col>
      <xdr:colOff>114300</xdr:colOff>
      <xdr:row>38</xdr:row>
      <xdr:rowOff>170833</xdr:rowOff>
    </xdr:to>
    <xdr:cxnSp macro="">
      <xdr:nvCxnSpPr>
        <xdr:cNvPr id="294" name="直線コネクタ 293"/>
        <xdr:cNvCxnSpPr/>
      </xdr:nvCxnSpPr>
      <xdr:spPr>
        <a:xfrm>
          <a:off x="8750300" y="6637634"/>
          <a:ext cx="8890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122534</xdr:rowOff>
    </xdr:from>
    <xdr:to>
      <xdr:col>45</xdr:col>
      <xdr:colOff>177800</xdr:colOff>
      <xdr:row>39</xdr:row>
      <xdr:rowOff>96407</xdr:rowOff>
    </xdr:to>
    <xdr:cxnSp macro="">
      <xdr:nvCxnSpPr>
        <xdr:cNvPr id="297" name="直線コネクタ 296"/>
        <xdr:cNvCxnSpPr/>
      </xdr:nvCxnSpPr>
      <xdr:spPr>
        <a:xfrm flipV="1">
          <a:off x="7861300" y="6637634"/>
          <a:ext cx="889000" cy="1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96407</xdr:rowOff>
    </xdr:from>
    <xdr:to>
      <xdr:col>41</xdr:col>
      <xdr:colOff>50800</xdr:colOff>
      <xdr:row>39</xdr:row>
      <xdr:rowOff>135357</xdr:rowOff>
    </xdr:to>
    <xdr:cxnSp macro="">
      <xdr:nvCxnSpPr>
        <xdr:cNvPr id="300" name="直線コネクタ 299"/>
        <xdr:cNvCxnSpPr/>
      </xdr:nvCxnSpPr>
      <xdr:spPr>
        <a:xfrm flipV="1">
          <a:off x="6972300" y="6782957"/>
          <a:ext cx="889000" cy="3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116517</xdr:rowOff>
    </xdr:from>
    <xdr:to>
      <xdr:col>41</xdr:col>
      <xdr:colOff>101600</xdr:colOff>
      <xdr:row>39</xdr:row>
      <xdr:rowOff>46667</xdr:rowOff>
    </xdr:to>
    <xdr:sp macro="" textlink="">
      <xdr:nvSpPr>
        <xdr:cNvPr id="301" name="フローチャート: 判断 300"/>
        <xdr:cNvSpPr/>
      </xdr:nvSpPr>
      <xdr:spPr>
        <a:xfrm>
          <a:off x="7810500" y="66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63194</xdr:rowOff>
    </xdr:from>
    <xdr:ext cx="534377" cy="259045"/>
    <xdr:sp macro="" textlink="">
      <xdr:nvSpPr>
        <xdr:cNvPr id="302" name="テキスト ボックス 301"/>
        <xdr:cNvSpPr txBox="1"/>
      </xdr:nvSpPr>
      <xdr:spPr>
        <a:xfrm>
          <a:off x="7594111" y="64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80583</xdr:rowOff>
    </xdr:from>
    <xdr:to>
      <xdr:col>36</xdr:col>
      <xdr:colOff>165100</xdr:colOff>
      <xdr:row>39</xdr:row>
      <xdr:rowOff>10733</xdr:rowOff>
    </xdr:to>
    <xdr:sp macro="" textlink="">
      <xdr:nvSpPr>
        <xdr:cNvPr id="303" name="フローチャート: 判断 302"/>
        <xdr:cNvSpPr/>
      </xdr:nvSpPr>
      <xdr:spPr>
        <a:xfrm>
          <a:off x="6921500" y="659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27260</xdr:rowOff>
    </xdr:from>
    <xdr:ext cx="534377" cy="259045"/>
    <xdr:sp macro="" textlink="">
      <xdr:nvSpPr>
        <xdr:cNvPr id="304" name="テキスト ボックス 303"/>
        <xdr:cNvSpPr txBox="1"/>
      </xdr:nvSpPr>
      <xdr:spPr>
        <a:xfrm>
          <a:off x="6705111" y="637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113665</xdr:rowOff>
    </xdr:from>
    <xdr:to>
      <xdr:col>55</xdr:col>
      <xdr:colOff>50800</xdr:colOff>
      <xdr:row>39</xdr:row>
      <xdr:rowOff>43815</xdr:rowOff>
    </xdr:to>
    <xdr:sp macro="" textlink="">
      <xdr:nvSpPr>
        <xdr:cNvPr id="310" name="楕円 309"/>
        <xdr:cNvSpPr/>
      </xdr:nvSpPr>
      <xdr:spPr>
        <a:xfrm>
          <a:off x="10426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28592</xdr:rowOff>
    </xdr:from>
    <xdr:ext cx="534377" cy="259045"/>
    <xdr:sp macro="" textlink="">
      <xdr:nvSpPr>
        <xdr:cNvPr id="311" name="補助費等該当値テキスト"/>
        <xdr:cNvSpPr txBox="1"/>
      </xdr:nvSpPr>
      <xdr:spPr>
        <a:xfrm>
          <a:off x="10528300" y="65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120033</xdr:rowOff>
    </xdr:from>
    <xdr:to>
      <xdr:col>50</xdr:col>
      <xdr:colOff>165100</xdr:colOff>
      <xdr:row>39</xdr:row>
      <xdr:rowOff>50183</xdr:rowOff>
    </xdr:to>
    <xdr:sp macro="" textlink="">
      <xdr:nvSpPr>
        <xdr:cNvPr id="312" name="楕円 311"/>
        <xdr:cNvSpPr/>
      </xdr:nvSpPr>
      <xdr:spPr>
        <a:xfrm>
          <a:off x="9588500" y="66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41310</xdr:rowOff>
    </xdr:from>
    <xdr:ext cx="534377" cy="259045"/>
    <xdr:sp macro="" textlink="">
      <xdr:nvSpPr>
        <xdr:cNvPr id="313" name="テキスト ボックス 312"/>
        <xdr:cNvSpPr txBox="1"/>
      </xdr:nvSpPr>
      <xdr:spPr>
        <a:xfrm>
          <a:off x="9372111" y="672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71734</xdr:rowOff>
    </xdr:from>
    <xdr:to>
      <xdr:col>46</xdr:col>
      <xdr:colOff>38100</xdr:colOff>
      <xdr:row>39</xdr:row>
      <xdr:rowOff>1884</xdr:rowOff>
    </xdr:to>
    <xdr:sp macro="" textlink="">
      <xdr:nvSpPr>
        <xdr:cNvPr id="314" name="楕円 313"/>
        <xdr:cNvSpPr/>
      </xdr:nvSpPr>
      <xdr:spPr>
        <a:xfrm>
          <a:off x="8699500" y="65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164461</xdr:rowOff>
    </xdr:from>
    <xdr:ext cx="534377" cy="259045"/>
    <xdr:sp macro="" textlink="">
      <xdr:nvSpPr>
        <xdr:cNvPr id="315" name="テキスト ボックス 314"/>
        <xdr:cNvSpPr txBox="1"/>
      </xdr:nvSpPr>
      <xdr:spPr>
        <a:xfrm>
          <a:off x="8483111" y="66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45607</xdr:rowOff>
    </xdr:from>
    <xdr:to>
      <xdr:col>41</xdr:col>
      <xdr:colOff>101600</xdr:colOff>
      <xdr:row>39</xdr:row>
      <xdr:rowOff>147207</xdr:rowOff>
    </xdr:to>
    <xdr:sp macro="" textlink="">
      <xdr:nvSpPr>
        <xdr:cNvPr id="316" name="楕円 315"/>
        <xdr:cNvSpPr/>
      </xdr:nvSpPr>
      <xdr:spPr>
        <a:xfrm>
          <a:off x="7810500" y="67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138334</xdr:rowOff>
    </xdr:from>
    <xdr:ext cx="534377" cy="259045"/>
    <xdr:sp macro="" textlink="">
      <xdr:nvSpPr>
        <xdr:cNvPr id="317" name="テキスト ボックス 316"/>
        <xdr:cNvSpPr txBox="1"/>
      </xdr:nvSpPr>
      <xdr:spPr>
        <a:xfrm>
          <a:off x="7594111" y="68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84557</xdr:rowOff>
    </xdr:from>
    <xdr:to>
      <xdr:col>36</xdr:col>
      <xdr:colOff>165100</xdr:colOff>
      <xdr:row>40</xdr:row>
      <xdr:rowOff>14707</xdr:rowOff>
    </xdr:to>
    <xdr:sp macro="" textlink="">
      <xdr:nvSpPr>
        <xdr:cNvPr id="318" name="楕円 317"/>
        <xdr:cNvSpPr/>
      </xdr:nvSpPr>
      <xdr:spPr>
        <a:xfrm>
          <a:off x="6921500" y="67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5834</xdr:rowOff>
    </xdr:from>
    <xdr:ext cx="534377" cy="259045"/>
    <xdr:sp macro="" textlink="">
      <xdr:nvSpPr>
        <xdr:cNvPr id="319" name="テキスト ボックス 318"/>
        <xdr:cNvSpPr txBox="1"/>
      </xdr:nvSpPr>
      <xdr:spPr>
        <a:xfrm>
          <a:off x="6705111" y="68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151351</xdr:rowOff>
    </xdr:from>
    <xdr:to>
      <xdr:col>55</xdr:col>
      <xdr:colOff>0</xdr:colOff>
      <xdr:row>57</xdr:row>
      <xdr:rowOff>666</xdr:rowOff>
    </xdr:to>
    <xdr:cxnSp macro="">
      <xdr:nvCxnSpPr>
        <xdr:cNvPr id="348" name="直線コネクタ 347"/>
        <xdr:cNvCxnSpPr/>
      </xdr:nvCxnSpPr>
      <xdr:spPr>
        <a:xfrm>
          <a:off x="9639300" y="9752551"/>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38157</xdr:rowOff>
    </xdr:from>
    <xdr:ext cx="534377" cy="259045"/>
    <xdr:sp macro="" textlink="">
      <xdr:nvSpPr>
        <xdr:cNvPr id="349" name="普通建設事業費平均値テキスト"/>
        <xdr:cNvSpPr txBox="1"/>
      </xdr:nvSpPr>
      <xdr:spPr>
        <a:xfrm>
          <a:off x="10528300" y="9810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140615</xdr:rowOff>
    </xdr:from>
    <xdr:to>
      <xdr:col>50</xdr:col>
      <xdr:colOff>114300</xdr:colOff>
      <xdr:row>56</xdr:row>
      <xdr:rowOff>151351</xdr:rowOff>
    </xdr:to>
    <xdr:cxnSp macro="">
      <xdr:nvCxnSpPr>
        <xdr:cNvPr id="351" name="直線コネクタ 350"/>
        <xdr:cNvCxnSpPr/>
      </xdr:nvCxnSpPr>
      <xdr:spPr>
        <a:xfrm>
          <a:off x="8750300" y="9741815"/>
          <a:ext cx="889000" cy="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3" name="テキスト ボックス 352"/>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119888</xdr:rowOff>
    </xdr:from>
    <xdr:to>
      <xdr:col>45</xdr:col>
      <xdr:colOff>177800</xdr:colOff>
      <xdr:row>56</xdr:row>
      <xdr:rowOff>140615</xdr:rowOff>
    </xdr:to>
    <xdr:cxnSp macro="">
      <xdr:nvCxnSpPr>
        <xdr:cNvPr id="354" name="直線コネクタ 353"/>
        <xdr:cNvCxnSpPr/>
      </xdr:nvCxnSpPr>
      <xdr:spPr>
        <a:xfrm>
          <a:off x="7861300" y="9721088"/>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15027</xdr:rowOff>
    </xdr:from>
    <xdr:ext cx="534377" cy="259045"/>
    <xdr:sp macro="" textlink="">
      <xdr:nvSpPr>
        <xdr:cNvPr id="356" name="テキスト ボックス 355"/>
        <xdr:cNvSpPr txBox="1"/>
      </xdr:nvSpPr>
      <xdr:spPr>
        <a:xfrm>
          <a:off x="8483111" y="99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119888</xdr:rowOff>
    </xdr:from>
    <xdr:to>
      <xdr:col>41</xdr:col>
      <xdr:colOff>50800</xdr:colOff>
      <xdr:row>57</xdr:row>
      <xdr:rowOff>50424</xdr:rowOff>
    </xdr:to>
    <xdr:cxnSp macro="">
      <xdr:nvCxnSpPr>
        <xdr:cNvPr id="357" name="直線コネクタ 356"/>
        <xdr:cNvCxnSpPr/>
      </xdr:nvCxnSpPr>
      <xdr:spPr>
        <a:xfrm flipV="1">
          <a:off x="6972300" y="9721088"/>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84118</xdr:rowOff>
    </xdr:from>
    <xdr:to>
      <xdr:col>41</xdr:col>
      <xdr:colOff>101600</xdr:colOff>
      <xdr:row>58</xdr:row>
      <xdr:rowOff>14268</xdr:rowOff>
    </xdr:to>
    <xdr:sp macro="" textlink="">
      <xdr:nvSpPr>
        <xdr:cNvPr id="358" name="フローチャート: 判断 357"/>
        <xdr:cNvSpPr/>
      </xdr:nvSpPr>
      <xdr:spPr>
        <a:xfrm>
          <a:off x="7810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5395</xdr:rowOff>
    </xdr:from>
    <xdr:ext cx="534377" cy="259045"/>
    <xdr:sp macro="" textlink="">
      <xdr:nvSpPr>
        <xdr:cNvPr id="359" name="テキスト ボックス 358"/>
        <xdr:cNvSpPr txBox="1"/>
      </xdr:nvSpPr>
      <xdr:spPr>
        <a:xfrm>
          <a:off x="7594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92877</xdr:rowOff>
    </xdr:from>
    <xdr:to>
      <xdr:col>36</xdr:col>
      <xdr:colOff>165100</xdr:colOff>
      <xdr:row>58</xdr:row>
      <xdr:rowOff>23027</xdr:rowOff>
    </xdr:to>
    <xdr:sp macro="" textlink="">
      <xdr:nvSpPr>
        <xdr:cNvPr id="360" name="フローチャート: 判断 359"/>
        <xdr:cNvSpPr/>
      </xdr:nvSpPr>
      <xdr:spPr>
        <a:xfrm>
          <a:off x="6921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14154</xdr:rowOff>
    </xdr:from>
    <xdr:ext cx="534377" cy="259045"/>
    <xdr:sp macro="" textlink="">
      <xdr:nvSpPr>
        <xdr:cNvPr id="361" name="テキスト ボックス 360"/>
        <xdr:cNvSpPr txBox="1"/>
      </xdr:nvSpPr>
      <xdr:spPr>
        <a:xfrm>
          <a:off x="6705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121316</xdr:rowOff>
    </xdr:from>
    <xdr:to>
      <xdr:col>55</xdr:col>
      <xdr:colOff>50800</xdr:colOff>
      <xdr:row>57</xdr:row>
      <xdr:rowOff>51466</xdr:rowOff>
    </xdr:to>
    <xdr:sp macro="" textlink="">
      <xdr:nvSpPr>
        <xdr:cNvPr id="367" name="楕円 366"/>
        <xdr:cNvSpPr/>
      </xdr:nvSpPr>
      <xdr:spPr>
        <a:xfrm>
          <a:off x="10426700" y="97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144193</xdr:rowOff>
    </xdr:from>
    <xdr:ext cx="599010" cy="259045"/>
    <xdr:sp macro="" textlink="">
      <xdr:nvSpPr>
        <xdr:cNvPr id="368" name="普通建設事業費該当値テキスト"/>
        <xdr:cNvSpPr txBox="1"/>
      </xdr:nvSpPr>
      <xdr:spPr>
        <a:xfrm>
          <a:off x="10528300" y="957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100551</xdr:rowOff>
    </xdr:from>
    <xdr:to>
      <xdr:col>50</xdr:col>
      <xdr:colOff>165100</xdr:colOff>
      <xdr:row>57</xdr:row>
      <xdr:rowOff>30701</xdr:rowOff>
    </xdr:to>
    <xdr:sp macro="" textlink="">
      <xdr:nvSpPr>
        <xdr:cNvPr id="369" name="楕円 368"/>
        <xdr:cNvSpPr/>
      </xdr:nvSpPr>
      <xdr:spPr>
        <a:xfrm>
          <a:off x="9588500" y="97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47228</xdr:rowOff>
    </xdr:from>
    <xdr:ext cx="599010" cy="259045"/>
    <xdr:sp macro="" textlink="">
      <xdr:nvSpPr>
        <xdr:cNvPr id="370" name="テキスト ボックス 369"/>
        <xdr:cNvSpPr txBox="1"/>
      </xdr:nvSpPr>
      <xdr:spPr>
        <a:xfrm>
          <a:off x="9339795" y="94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89815</xdr:rowOff>
    </xdr:from>
    <xdr:to>
      <xdr:col>46</xdr:col>
      <xdr:colOff>38100</xdr:colOff>
      <xdr:row>57</xdr:row>
      <xdr:rowOff>19965</xdr:rowOff>
    </xdr:to>
    <xdr:sp macro="" textlink="">
      <xdr:nvSpPr>
        <xdr:cNvPr id="371" name="楕円 370"/>
        <xdr:cNvSpPr/>
      </xdr:nvSpPr>
      <xdr:spPr>
        <a:xfrm>
          <a:off x="8699500" y="96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36492</xdr:rowOff>
    </xdr:from>
    <xdr:ext cx="599010" cy="259045"/>
    <xdr:sp macro="" textlink="">
      <xdr:nvSpPr>
        <xdr:cNvPr id="372" name="テキスト ボックス 371"/>
        <xdr:cNvSpPr txBox="1"/>
      </xdr:nvSpPr>
      <xdr:spPr>
        <a:xfrm>
          <a:off x="8450795" y="94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69088</xdr:rowOff>
    </xdr:from>
    <xdr:to>
      <xdr:col>41</xdr:col>
      <xdr:colOff>101600</xdr:colOff>
      <xdr:row>56</xdr:row>
      <xdr:rowOff>170688</xdr:rowOff>
    </xdr:to>
    <xdr:sp macro="" textlink="">
      <xdr:nvSpPr>
        <xdr:cNvPr id="373" name="楕円 372"/>
        <xdr:cNvSpPr/>
      </xdr:nvSpPr>
      <xdr:spPr>
        <a:xfrm>
          <a:off x="7810500" y="96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15765</xdr:rowOff>
    </xdr:from>
    <xdr:ext cx="599010" cy="259045"/>
    <xdr:sp macro="" textlink="">
      <xdr:nvSpPr>
        <xdr:cNvPr id="374" name="テキスト ボックス 373"/>
        <xdr:cNvSpPr txBox="1"/>
      </xdr:nvSpPr>
      <xdr:spPr>
        <a:xfrm>
          <a:off x="7561795" y="944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171074</xdr:rowOff>
    </xdr:from>
    <xdr:to>
      <xdr:col>36</xdr:col>
      <xdr:colOff>165100</xdr:colOff>
      <xdr:row>57</xdr:row>
      <xdr:rowOff>101224</xdr:rowOff>
    </xdr:to>
    <xdr:sp macro="" textlink="">
      <xdr:nvSpPr>
        <xdr:cNvPr id="375" name="楕円 374"/>
        <xdr:cNvSpPr/>
      </xdr:nvSpPr>
      <xdr:spPr>
        <a:xfrm>
          <a:off x="6921500" y="97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117751</xdr:rowOff>
    </xdr:from>
    <xdr:ext cx="534377" cy="259045"/>
    <xdr:sp macro="" textlink="">
      <xdr:nvSpPr>
        <xdr:cNvPr id="376" name="テキスト ボックス 375"/>
        <xdr:cNvSpPr txBox="1"/>
      </xdr:nvSpPr>
      <xdr:spPr>
        <a:xfrm>
          <a:off x="6705111" y="95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70244</xdr:rowOff>
    </xdr:from>
    <xdr:to>
      <xdr:col>55</xdr:col>
      <xdr:colOff>0</xdr:colOff>
      <xdr:row>78</xdr:row>
      <xdr:rowOff>102355</xdr:rowOff>
    </xdr:to>
    <xdr:cxnSp macro="">
      <xdr:nvCxnSpPr>
        <xdr:cNvPr id="405" name="直線コネクタ 404"/>
        <xdr:cNvCxnSpPr/>
      </xdr:nvCxnSpPr>
      <xdr:spPr>
        <a:xfrm>
          <a:off x="9639300" y="13443344"/>
          <a:ext cx="838200" cy="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44586</xdr:rowOff>
    </xdr:from>
    <xdr:to>
      <xdr:col>50</xdr:col>
      <xdr:colOff>114300</xdr:colOff>
      <xdr:row>78</xdr:row>
      <xdr:rowOff>70244</xdr:rowOff>
    </xdr:to>
    <xdr:cxnSp macro="">
      <xdr:nvCxnSpPr>
        <xdr:cNvPr id="408" name="直線コネクタ 407"/>
        <xdr:cNvCxnSpPr/>
      </xdr:nvCxnSpPr>
      <xdr:spPr>
        <a:xfrm>
          <a:off x="8750300" y="13074786"/>
          <a:ext cx="889000" cy="3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10" name="テキスト ボックス 409"/>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44586</xdr:rowOff>
    </xdr:from>
    <xdr:to>
      <xdr:col>45</xdr:col>
      <xdr:colOff>177800</xdr:colOff>
      <xdr:row>76</xdr:row>
      <xdr:rowOff>132598</xdr:rowOff>
    </xdr:to>
    <xdr:cxnSp macro="">
      <xdr:nvCxnSpPr>
        <xdr:cNvPr id="411" name="直線コネクタ 410"/>
        <xdr:cNvCxnSpPr/>
      </xdr:nvCxnSpPr>
      <xdr:spPr>
        <a:xfrm flipV="1">
          <a:off x="7861300" y="13074786"/>
          <a:ext cx="8890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41419</xdr:rowOff>
    </xdr:from>
    <xdr:ext cx="534377" cy="259045"/>
    <xdr:sp macro="" textlink="">
      <xdr:nvSpPr>
        <xdr:cNvPr id="413" name="テキスト ボックス 412"/>
        <xdr:cNvSpPr txBox="1"/>
      </xdr:nvSpPr>
      <xdr:spPr>
        <a:xfrm>
          <a:off x="8483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122961</xdr:rowOff>
    </xdr:from>
    <xdr:to>
      <xdr:col>41</xdr:col>
      <xdr:colOff>101600</xdr:colOff>
      <xdr:row>78</xdr:row>
      <xdr:rowOff>53111</xdr:rowOff>
    </xdr:to>
    <xdr:sp macro="" textlink="">
      <xdr:nvSpPr>
        <xdr:cNvPr id="414" name="フローチャート: 判断 413"/>
        <xdr:cNvSpPr/>
      </xdr:nvSpPr>
      <xdr:spPr>
        <a:xfrm>
          <a:off x="78105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44238</xdr:rowOff>
    </xdr:from>
    <xdr:ext cx="534377" cy="259045"/>
    <xdr:sp macro="" textlink="">
      <xdr:nvSpPr>
        <xdr:cNvPr id="415" name="テキスト ボックス 414"/>
        <xdr:cNvSpPr txBox="1"/>
      </xdr:nvSpPr>
      <xdr:spPr>
        <a:xfrm>
          <a:off x="7594111" y="134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51555</xdr:rowOff>
    </xdr:from>
    <xdr:to>
      <xdr:col>55</xdr:col>
      <xdr:colOff>50800</xdr:colOff>
      <xdr:row>78</xdr:row>
      <xdr:rowOff>153155</xdr:rowOff>
    </xdr:to>
    <xdr:sp macro="" textlink="">
      <xdr:nvSpPr>
        <xdr:cNvPr id="421" name="楕円 420"/>
        <xdr:cNvSpPr/>
      </xdr:nvSpPr>
      <xdr:spPr>
        <a:xfrm>
          <a:off x="10426700" y="134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15481</xdr:rowOff>
    </xdr:from>
    <xdr:ext cx="534377" cy="259045"/>
    <xdr:sp macro="" textlink="">
      <xdr:nvSpPr>
        <xdr:cNvPr id="422" name="普通建設事業費 （ うち新規整備　）該当値テキスト"/>
        <xdr:cNvSpPr txBox="1"/>
      </xdr:nvSpPr>
      <xdr:spPr>
        <a:xfrm>
          <a:off x="10528300" y="133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19444</xdr:rowOff>
    </xdr:from>
    <xdr:to>
      <xdr:col>50</xdr:col>
      <xdr:colOff>165100</xdr:colOff>
      <xdr:row>78</xdr:row>
      <xdr:rowOff>121044</xdr:rowOff>
    </xdr:to>
    <xdr:sp macro="" textlink="">
      <xdr:nvSpPr>
        <xdr:cNvPr id="423" name="楕円 422"/>
        <xdr:cNvSpPr/>
      </xdr:nvSpPr>
      <xdr:spPr>
        <a:xfrm>
          <a:off x="9588500" y="133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137571</xdr:rowOff>
    </xdr:from>
    <xdr:ext cx="534377" cy="259045"/>
    <xdr:sp macro="" textlink="">
      <xdr:nvSpPr>
        <xdr:cNvPr id="424" name="テキスト ボックス 423"/>
        <xdr:cNvSpPr txBox="1"/>
      </xdr:nvSpPr>
      <xdr:spPr>
        <a:xfrm>
          <a:off x="9372111" y="131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165236</xdr:rowOff>
    </xdr:from>
    <xdr:to>
      <xdr:col>46</xdr:col>
      <xdr:colOff>38100</xdr:colOff>
      <xdr:row>76</xdr:row>
      <xdr:rowOff>95386</xdr:rowOff>
    </xdr:to>
    <xdr:sp macro="" textlink="">
      <xdr:nvSpPr>
        <xdr:cNvPr id="425" name="楕円 424"/>
        <xdr:cNvSpPr/>
      </xdr:nvSpPr>
      <xdr:spPr>
        <a:xfrm>
          <a:off x="8699500" y="130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111914</xdr:rowOff>
    </xdr:from>
    <xdr:ext cx="534377" cy="259045"/>
    <xdr:sp macro="" textlink="">
      <xdr:nvSpPr>
        <xdr:cNvPr id="426" name="テキスト ボックス 425"/>
        <xdr:cNvSpPr txBox="1"/>
      </xdr:nvSpPr>
      <xdr:spPr>
        <a:xfrm>
          <a:off x="8483111" y="127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81798</xdr:rowOff>
    </xdr:from>
    <xdr:to>
      <xdr:col>41</xdr:col>
      <xdr:colOff>101600</xdr:colOff>
      <xdr:row>77</xdr:row>
      <xdr:rowOff>11948</xdr:rowOff>
    </xdr:to>
    <xdr:sp macro="" textlink="">
      <xdr:nvSpPr>
        <xdr:cNvPr id="427" name="楕円 426"/>
        <xdr:cNvSpPr/>
      </xdr:nvSpPr>
      <xdr:spPr>
        <a:xfrm>
          <a:off x="7810500" y="131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28475</xdr:rowOff>
    </xdr:from>
    <xdr:ext cx="534377" cy="259045"/>
    <xdr:sp macro="" textlink="">
      <xdr:nvSpPr>
        <xdr:cNvPr id="428" name="テキスト ボックス 427"/>
        <xdr:cNvSpPr txBox="1"/>
      </xdr:nvSpPr>
      <xdr:spPr>
        <a:xfrm>
          <a:off x="7594111" y="1288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139198</xdr:rowOff>
    </xdr:from>
    <xdr:to>
      <xdr:col>55</xdr:col>
      <xdr:colOff>0</xdr:colOff>
      <xdr:row>96</xdr:row>
      <xdr:rowOff>53800</xdr:rowOff>
    </xdr:to>
    <xdr:cxnSp macro="">
      <xdr:nvCxnSpPr>
        <xdr:cNvPr id="457" name="直線コネクタ 456"/>
        <xdr:cNvCxnSpPr/>
      </xdr:nvCxnSpPr>
      <xdr:spPr>
        <a:xfrm>
          <a:off x="9639300" y="16426948"/>
          <a:ext cx="838200" cy="8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138437</xdr:rowOff>
    </xdr:from>
    <xdr:ext cx="534377" cy="259045"/>
    <xdr:sp macro="" textlink="">
      <xdr:nvSpPr>
        <xdr:cNvPr id="458" name="普通建設事業費 （ うち更新整備　）平均値テキスト"/>
        <xdr:cNvSpPr txBox="1"/>
      </xdr:nvSpPr>
      <xdr:spPr>
        <a:xfrm>
          <a:off x="10528300" y="1659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139198</xdr:rowOff>
    </xdr:from>
    <xdr:to>
      <xdr:col>50</xdr:col>
      <xdr:colOff>114300</xdr:colOff>
      <xdr:row>97</xdr:row>
      <xdr:rowOff>133445</xdr:rowOff>
    </xdr:to>
    <xdr:cxnSp macro="">
      <xdr:nvCxnSpPr>
        <xdr:cNvPr id="460" name="直線コネクタ 459"/>
        <xdr:cNvCxnSpPr/>
      </xdr:nvCxnSpPr>
      <xdr:spPr>
        <a:xfrm flipV="1">
          <a:off x="8750300" y="16426948"/>
          <a:ext cx="889000" cy="3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86385</xdr:rowOff>
    </xdr:from>
    <xdr:ext cx="534377" cy="259045"/>
    <xdr:sp macro="" textlink="">
      <xdr:nvSpPr>
        <xdr:cNvPr id="462" name="テキスト ボックス 461"/>
        <xdr:cNvSpPr txBox="1"/>
      </xdr:nvSpPr>
      <xdr:spPr>
        <a:xfrm>
          <a:off x="9372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10350</xdr:rowOff>
    </xdr:from>
    <xdr:to>
      <xdr:col>45</xdr:col>
      <xdr:colOff>177800</xdr:colOff>
      <xdr:row>97</xdr:row>
      <xdr:rowOff>133445</xdr:rowOff>
    </xdr:to>
    <xdr:cxnSp macro="">
      <xdr:nvCxnSpPr>
        <xdr:cNvPr id="463" name="直線コネクタ 462"/>
        <xdr:cNvCxnSpPr/>
      </xdr:nvCxnSpPr>
      <xdr:spPr>
        <a:xfrm>
          <a:off x="7861300" y="16641000"/>
          <a:ext cx="889000" cy="1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44466</xdr:rowOff>
    </xdr:from>
    <xdr:ext cx="534377" cy="259045"/>
    <xdr:sp macro="" textlink="">
      <xdr:nvSpPr>
        <xdr:cNvPr id="465" name="テキスト ボックス 464"/>
        <xdr:cNvSpPr txBox="1"/>
      </xdr:nvSpPr>
      <xdr:spPr>
        <a:xfrm>
          <a:off x="848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140075</xdr:rowOff>
    </xdr:from>
    <xdr:to>
      <xdr:col>41</xdr:col>
      <xdr:colOff>101600</xdr:colOff>
      <xdr:row>98</xdr:row>
      <xdr:rowOff>70225</xdr:rowOff>
    </xdr:to>
    <xdr:sp macro="" textlink="">
      <xdr:nvSpPr>
        <xdr:cNvPr id="466" name="フローチャート: 判断 465"/>
        <xdr:cNvSpPr/>
      </xdr:nvSpPr>
      <xdr:spPr>
        <a:xfrm>
          <a:off x="7810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61352</xdr:rowOff>
    </xdr:from>
    <xdr:ext cx="534377" cy="259045"/>
    <xdr:sp macro="" textlink="">
      <xdr:nvSpPr>
        <xdr:cNvPr id="467" name="テキスト ボックス 466"/>
        <xdr:cNvSpPr txBox="1"/>
      </xdr:nvSpPr>
      <xdr:spPr>
        <a:xfrm>
          <a:off x="7594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3000</xdr:rowOff>
    </xdr:from>
    <xdr:to>
      <xdr:col>55</xdr:col>
      <xdr:colOff>50800</xdr:colOff>
      <xdr:row>96</xdr:row>
      <xdr:rowOff>104600</xdr:rowOff>
    </xdr:to>
    <xdr:sp macro="" textlink="">
      <xdr:nvSpPr>
        <xdr:cNvPr id="473" name="楕円 472"/>
        <xdr:cNvSpPr/>
      </xdr:nvSpPr>
      <xdr:spPr>
        <a:xfrm>
          <a:off x="10426700" y="164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25877</xdr:rowOff>
    </xdr:from>
    <xdr:ext cx="534377" cy="259045"/>
    <xdr:sp macro="" textlink="">
      <xdr:nvSpPr>
        <xdr:cNvPr id="474" name="普通建設事業費 （ うち更新整備　）該当値テキスト"/>
        <xdr:cNvSpPr txBox="1"/>
      </xdr:nvSpPr>
      <xdr:spPr>
        <a:xfrm>
          <a:off x="10528300" y="163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88398</xdr:rowOff>
    </xdr:from>
    <xdr:to>
      <xdr:col>50</xdr:col>
      <xdr:colOff>165100</xdr:colOff>
      <xdr:row>96</xdr:row>
      <xdr:rowOff>18548</xdr:rowOff>
    </xdr:to>
    <xdr:sp macro="" textlink="">
      <xdr:nvSpPr>
        <xdr:cNvPr id="475" name="楕円 474"/>
        <xdr:cNvSpPr/>
      </xdr:nvSpPr>
      <xdr:spPr>
        <a:xfrm>
          <a:off x="9588500" y="16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35075</xdr:rowOff>
    </xdr:from>
    <xdr:ext cx="534377" cy="259045"/>
    <xdr:sp macro="" textlink="">
      <xdr:nvSpPr>
        <xdr:cNvPr id="476" name="テキスト ボックス 475"/>
        <xdr:cNvSpPr txBox="1"/>
      </xdr:nvSpPr>
      <xdr:spPr>
        <a:xfrm>
          <a:off x="9372111" y="161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82645</xdr:rowOff>
    </xdr:from>
    <xdr:to>
      <xdr:col>46</xdr:col>
      <xdr:colOff>38100</xdr:colOff>
      <xdr:row>98</xdr:row>
      <xdr:rowOff>12795</xdr:rowOff>
    </xdr:to>
    <xdr:sp macro="" textlink="">
      <xdr:nvSpPr>
        <xdr:cNvPr id="477" name="楕円 476"/>
        <xdr:cNvSpPr/>
      </xdr:nvSpPr>
      <xdr:spPr>
        <a:xfrm>
          <a:off x="8699500" y="167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29322</xdr:rowOff>
    </xdr:from>
    <xdr:ext cx="534377" cy="259045"/>
    <xdr:sp macro="" textlink="">
      <xdr:nvSpPr>
        <xdr:cNvPr id="478" name="テキスト ボックス 477"/>
        <xdr:cNvSpPr txBox="1"/>
      </xdr:nvSpPr>
      <xdr:spPr>
        <a:xfrm>
          <a:off x="8483111" y="164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131000</xdr:rowOff>
    </xdr:from>
    <xdr:to>
      <xdr:col>41</xdr:col>
      <xdr:colOff>101600</xdr:colOff>
      <xdr:row>97</xdr:row>
      <xdr:rowOff>61150</xdr:rowOff>
    </xdr:to>
    <xdr:sp macro="" textlink="">
      <xdr:nvSpPr>
        <xdr:cNvPr id="479" name="楕円 478"/>
        <xdr:cNvSpPr/>
      </xdr:nvSpPr>
      <xdr:spPr>
        <a:xfrm>
          <a:off x="7810500" y="165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77677</xdr:rowOff>
    </xdr:from>
    <xdr:ext cx="534377" cy="259045"/>
    <xdr:sp macro="" textlink="">
      <xdr:nvSpPr>
        <xdr:cNvPr id="480" name="テキスト ボックス 479"/>
        <xdr:cNvSpPr txBox="1"/>
      </xdr:nvSpPr>
      <xdr:spPr>
        <a:xfrm>
          <a:off x="7594111" y="163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124498</xdr:rowOff>
    </xdr:from>
    <xdr:to>
      <xdr:col>85</xdr:col>
      <xdr:colOff>127000</xdr:colOff>
      <xdr:row>38</xdr:row>
      <xdr:rowOff>133947</xdr:rowOff>
    </xdr:to>
    <xdr:cxnSp macro="">
      <xdr:nvCxnSpPr>
        <xdr:cNvPr id="509" name="直線コネクタ 508"/>
        <xdr:cNvCxnSpPr/>
      </xdr:nvCxnSpPr>
      <xdr:spPr>
        <a:xfrm>
          <a:off x="15481300" y="6639598"/>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10" name="災害復旧事業費平均値テキスト"/>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93752</xdr:rowOff>
    </xdr:from>
    <xdr:to>
      <xdr:col>81</xdr:col>
      <xdr:colOff>50800</xdr:colOff>
      <xdr:row>38</xdr:row>
      <xdr:rowOff>124498</xdr:rowOff>
    </xdr:to>
    <xdr:cxnSp macro="">
      <xdr:nvCxnSpPr>
        <xdr:cNvPr id="512" name="直線コネクタ 511"/>
        <xdr:cNvCxnSpPr/>
      </xdr:nvCxnSpPr>
      <xdr:spPr>
        <a:xfrm>
          <a:off x="14592300" y="6608852"/>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2671</xdr:rowOff>
    </xdr:from>
    <xdr:ext cx="469744" cy="259045"/>
    <xdr:sp macro="" textlink="">
      <xdr:nvSpPr>
        <xdr:cNvPr id="514" name="テキスト ボックス 513"/>
        <xdr:cNvSpPr txBox="1"/>
      </xdr:nvSpPr>
      <xdr:spPr>
        <a:xfrm>
          <a:off x="15246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93752</xdr:rowOff>
    </xdr:from>
    <xdr:to>
      <xdr:col>76</xdr:col>
      <xdr:colOff>114300</xdr:colOff>
      <xdr:row>39</xdr:row>
      <xdr:rowOff>27229</xdr:rowOff>
    </xdr:to>
    <xdr:cxnSp macro="">
      <xdr:nvCxnSpPr>
        <xdr:cNvPr id="515" name="直線コネクタ 514"/>
        <xdr:cNvCxnSpPr/>
      </xdr:nvCxnSpPr>
      <xdr:spPr>
        <a:xfrm flipV="1">
          <a:off x="13703300" y="6608852"/>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21207</xdr:rowOff>
    </xdr:from>
    <xdr:ext cx="469744" cy="259045"/>
    <xdr:sp macro="" textlink="">
      <xdr:nvSpPr>
        <xdr:cNvPr id="517" name="テキスト ボックス 516"/>
        <xdr:cNvSpPr txBox="1"/>
      </xdr:nvSpPr>
      <xdr:spPr>
        <a:xfrm>
          <a:off x="14357428" y="67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8312</xdr:rowOff>
    </xdr:from>
    <xdr:to>
      <xdr:col>71</xdr:col>
      <xdr:colOff>177800</xdr:colOff>
      <xdr:row>39</xdr:row>
      <xdr:rowOff>27229</xdr:rowOff>
    </xdr:to>
    <xdr:cxnSp macro="">
      <xdr:nvCxnSpPr>
        <xdr:cNvPr id="518" name="直線コネクタ 517"/>
        <xdr:cNvCxnSpPr/>
      </xdr:nvCxnSpPr>
      <xdr:spPr>
        <a:xfrm>
          <a:off x="12814300" y="6694862"/>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91015</xdr:rowOff>
    </xdr:from>
    <xdr:to>
      <xdr:col>72</xdr:col>
      <xdr:colOff>38100</xdr:colOff>
      <xdr:row>39</xdr:row>
      <xdr:rowOff>21165</xdr:rowOff>
    </xdr:to>
    <xdr:sp macro="" textlink="">
      <xdr:nvSpPr>
        <xdr:cNvPr id="519" name="フローチャート: 判断 518"/>
        <xdr:cNvSpPr/>
      </xdr:nvSpPr>
      <xdr:spPr>
        <a:xfrm>
          <a:off x="13652500" y="6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37692</xdr:rowOff>
    </xdr:from>
    <xdr:ext cx="469744" cy="259045"/>
    <xdr:sp macro="" textlink="">
      <xdr:nvSpPr>
        <xdr:cNvPr id="520" name="テキスト ボックス 519"/>
        <xdr:cNvSpPr txBox="1"/>
      </xdr:nvSpPr>
      <xdr:spPr>
        <a:xfrm>
          <a:off x="13468428" y="638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85509</xdr:rowOff>
    </xdr:from>
    <xdr:to>
      <xdr:col>67</xdr:col>
      <xdr:colOff>101600</xdr:colOff>
      <xdr:row>39</xdr:row>
      <xdr:rowOff>15659</xdr:rowOff>
    </xdr:to>
    <xdr:sp macro="" textlink="">
      <xdr:nvSpPr>
        <xdr:cNvPr id="521" name="フローチャート: 判断 520"/>
        <xdr:cNvSpPr/>
      </xdr:nvSpPr>
      <xdr:spPr>
        <a:xfrm>
          <a:off x="12763500" y="660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32186</xdr:rowOff>
    </xdr:from>
    <xdr:ext cx="469744" cy="259045"/>
    <xdr:sp macro="" textlink="">
      <xdr:nvSpPr>
        <xdr:cNvPr id="522" name="テキスト ボックス 521"/>
        <xdr:cNvSpPr txBox="1"/>
      </xdr:nvSpPr>
      <xdr:spPr>
        <a:xfrm>
          <a:off x="12579428" y="637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83147</xdr:rowOff>
    </xdr:from>
    <xdr:to>
      <xdr:col>85</xdr:col>
      <xdr:colOff>177800</xdr:colOff>
      <xdr:row>39</xdr:row>
      <xdr:rowOff>13297</xdr:rowOff>
    </xdr:to>
    <xdr:sp macro="" textlink="">
      <xdr:nvSpPr>
        <xdr:cNvPr id="528" name="楕円 527"/>
        <xdr:cNvSpPr/>
      </xdr:nvSpPr>
      <xdr:spPr>
        <a:xfrm>
          <a:off x="16268700" y="65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42524</xdr:rowOff>
    </xdr:from>
    <xdr:ext cx="469744" cy="259045"/>
    <xdr:sp macro="" textlink="">
      <xdr:nvSpPr>
        <xdr:cNvPr id="529" name="災害復旧事業費該当値テキスト"/>
        <xdr:cNvSpPr txBox="1"/>
      </xdr:nvSpPr>
      <xdr:spPr>
        <a:xfrm>
          <a:off x="16370300" y="638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73698</xdr:rowOff>
    </xdr:from>
    <xdr:to>
      <xdr:col>81</xdr:col>
      <xdr:colOff>101600</xdr:colOff>
      <xdr:row>39</xdr:row>
      <xdr:rowOff>3848</xdr:rowOff>
    </xdr:to>
    <xdr:sp macro="" textlink="">
      <xdr:nvSpPr>
        <xdr:cNvPr id="530" name="楕円 529"/>
        <xdr:cNvSpPr/>
      </xdr:nvSpPr>
      <xdr:spPr>
        <a:xfrm>
          <a:off x="15430500" y="65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20375</xdr:rowOff>
    </xdr:from>
    <xdr:ext cx="469744" cy="259045"/>
    <xdr:sp macro="" textlink="">
      <xdr:nvSpPr>
        <xdr:cNvPr id="531" name="テキスト ボックス 530"/>
        <xdr:cNvSpPr txBox="1"/>
      </xdr:nvSpPr>
      <xdr:spPr>
        <a:xfrm>
          <a:off x="15246428" y="636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42952</xdr:rowOff>
    </xdr:from>
    <xdr:to>
      <xdr:col>76</xdr:col>
      <xdr:colOff>165100</xdr:colOff>
      <xdr:row>38</xdr:row>
      <xdr:rowOff>144552</xdr:rowOff>
    </xdr:to>
    <xdr:sp macro="" textlink="">
      <xdr:nvSpPr>
        <xdr:cNvPr id="532" name="楕円 531"/>
        <xdr:cNvSpPr/>
      </xdr:nvSpPr>
      <xdr:spPr>
        <a:xfrm>
          <a:off x="14541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161078</xdr:rowOff>
    </xdr:from>
    <xdr:ext cx="469744" cy="259045"/>
    <xdr:sp macro="" textlink="">
      <xdr:nvSpPr>
        <xdr:cNvPr id="533" name="テキスト ボックス 532"/>
        <xdr:cNvSpPr txBox="1"/>
      </xdr:nvSpPr>
      <xdr:spPr>
        <a:xfrm>
          <a:off x="14357428" y="63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147879</xdr:rowOff>
    </xdr:from>
    <xdr:to>
      <xdr:col>72</xdr:col>
      <xdr:colOff>38100</xdr:colOff>
      <xdr:row>39</xdr:row>
      <xdr:rowOff>78029</xdr:rowOff>
    </xdr:to>
    <xdr:sp macro="" textlink="">
      <xdr:nvSpPr>
        <xdr:cNvPr id="534" name="楕円 533"/>
        <xdr:cNvSpPr/>
      </xdr:nvSpPr>
      <xdr:spPr>
        <a:xfrm>
          <a:off x="136525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69156</xdr:rowOff>
    </xdr:from>
    <xdr:ext cx="378565" cy="259045"/>
    <xdr:sp macro="" textlink="">
      <xdr:nvSpPr>
        <xdr:cNvPr id="535" name="テキスト ボックス 534"/>
        <xdr:cNvSpPr txBox="1"/>
      </xdr:nvSpPr>
      <xdr:spPr>
        <a:xfrm>
          <a:off x="13514017" y="67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128962</xdr:rowOff>
    </xdr:from>
    <xdr:to>
      <xdr:col>67</xdr:col>
      <xdr:colOff>101600</xdr:colOff>
      <xdr:row>39</xdr:row>
      <xdr:rowOff>59112</xdr:rowOff>
    </xdr:to>
    <xdr:sp macro="" textlink="">
      <xdr:nvSpPr>
        <xdr:cNvPr id="536" name="楕円 535"/>
        <xdr:cNvSpPr/>
      </xdr:nvSpPr>
      <xdr:spPr>
        <a:xfrm>
          <a:off x="12763500" y="66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50239</xdr:rowOff>
    </xdr:from>
    <xdr:ext cx="469744" cy="259045"/>
    <xdr:sp macro="" textlink="">
      <xdr:nvSpPr>
        <xdr:cNvPr id="537" name="テキスト ボックス 536"/>
        <xdr:cNvSpPr txBox="1"/>
      </xdr:nvSpPr>
      <xdr:spPr>
        <a:xfrm>
          <a:off x="12579428" y="673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8" name="フローチャート: 判断 577"/>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9" name="テキスト ボックス 578"/>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0" name="フローチャート: 判断 579"/>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1" name="テキスト ボックス 58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4" name="テキスト ボックス 593"/>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6" name="テキスト ボックス 595"/>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100523</xdr:rowOff>
    </xdr:from>
    <xdr:to>
      <xdr:col>85</xdr:col>
      <xdr:colOff>127000</xdr:colOff>
      <xdr:row>77</xdr:row>
      <xdr:rowOff>109775</xdr:rowOff>
    </xdr:to>
    <xdr:cxnSp macro="">
      <xdr:nvCxnSpPr>
        <xdr:cNvPr id="628" name="直線コネクタ 627"/>
        <xdr:cNvCxnSpPr/>
      </xdr:nvCxnSpPr>
      <xdr:spPr>
        <a:xfrm>
          <a:off x="15481300" y="13302173"/>
          <a:ext cx="838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9"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68802</xdr:rowOff>
    </xdr:from>
    <xdr:to>
      <xdr:col>81</xdr:col>
      <xdr:colOff>50800</xdr:colOff>
      <xdr:row>77</xdr:row>
      <xdr:rowOff>100523</xdr:rowOff>
    </xdr:to>
    <xdr:cxnSp macro="">
      <xdr:nvCxnSpPr>
        <xdr:cNvPr id="631" name="直線コネクタ 630"/>
        <xdr:cNvCxnSpPr/>
      </xdr:nvCxnSpPr>
      <xdr:spPr>
        <a:xfrm>
          <a:off x="14592300" y="13270452"/>
          <a:ext cx="889000" cy="3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155512</xdr:rowOff>
    </xdr:from>
    <xdr:ext cx="534377" cy="259045"/>
    <xdr:sp macro="" textlink="">
      <xdr:nvSpPr>
        <xdr:cNvPr id="633" name="テキスト ボックス 632"/>
        <xdr:cNvSpPr txBox="1"/>
      </xdr:nvSpPr>
      <xdr:spPr>
        <a:xfrm>
          <a:off x="15214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21307</xdr:rowOff>
    </xdr:from>
    <xdr:to>
      <xdr:col>76</xdr:col>
      <xdr:colOff>114300</xdr:colOff>
      <xdr:row>77</xdr:row>
      <xdr:rowOff>68802</xdr:rowOff>
    </xdr:to>
    <xdr:cxnSp macro="">
      <xdr:nvCxnSpPr>
        <xdr:cNvPr id="634" name="直線コネクタ 633"/>
        <xdr:cNvCxnSpPr/>
      </xdr:nvCxnSpPr>
      <xdr:spPr>
        <a:xfrm>
          <a:off x="13703300" y="13222957"/>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44935</xdr:rowOff>
    </xdr:from>
    <xdr:ext cx="534377" cy="259045"/>
    <xdr:sp macro="" textlink="">
      <xdr:nvSpPr>
        <xdr:cNvPr id="636" name="テキスト ボックス 635"/>
        <xdr:cNvSpPr txBox="1"/>
      </xdr:nvSpPr>
      <xdr:spPr>
        <a:xfrm>
          <a:off x="14325111" y="134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131285</xdr:rowOff>
    </xdr:from>
    <xdr:to>
      <xdr:col>71</xdr:col>
      <xdr:colOff>177800</xdr:colOff>
      <xdr:row>77</xdr:row>
      <xdr:rowOff>21307</xdr:rowOff>
    </xdr:to>
    <xdr:cxnSp macro="">
      <xdr:nvCxnSpPr>
        <xdr:cNvPr id="637" name="直線コネクタ 636"/>
        <xdr:cNvCxnSpPr/>
      </xdr:nvCxnSpPr>
      <xdr:spPr>
        <a:xfrm>
          <a:off x="12814300" y="13161485"/>
          <a:ext cx="889000" cy="6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56384</xdr:rowOff>
    </xdr:from>
    <xdr:to>
      <xdr:col>72</xdr:col>
      <xdr:colOff>38100</xdr:colOff>
      <xdr:row>78</xdr:row>
      <xdr:rowOff>157984</xdr:rowOff>
    </xdr:to>
    <xdr:sp macro="" textlink="">
      <xdr:nvSpPr>
        <xdr:cNvPr id="638" name="フローチャート: 判断 637"/>
        <xdr:cNvSpPr/>
      </xdr:nvSpPr>
      <xdr:spPr>
        <a:xfrm>
          <a:off x="13652500" y="1342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149111</xdr:rowOff>
    </xdr:from>
    <xdr:ext cx="534377" cy="259045"/>
    <xdr:sp macro="" textlink="">
      <xdr:nvSpPr>
        <xdr:cNvPr id="639" name="テキスト ボックス 638"/>
        <xdr:cNvSpPr txBox="1"/>
      </xdr:nvSpPr>
      <xdr:spPr>
        <a:xfrm>
          <a:off x="13436111" y="1352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58138</xdr:rowOff>
    </xdr:from>
    <xdr:to>
      <xdr:col>67</xdr:col>
      <xdr:colOff>101600</xdr:colOff>
      <xdr:row>78</xdr:row>
      <xdr:rowOff>159738</xdr:rowOff>
    </xdr:to>
    <xdr:sp macro="" textlink="">
      <xdr:nvSpPr>
        <xdr:cNvPr id="640" name="フローチャート: 判断 639"/>
        <xdr:cNvSpPr/>
      </xdr:nvSpPr>
      <xdr:spPr>
        <a:xfrm>
          <a:off x="12763500" y="1343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150865</xdr:rowOff>
    </xdr:from>
    <xdr:ext cx="534377" cy="259045"/>
    <xdr:sp macro="" textlink="">
      <xdr:nvSpPr>
        <xdr:cNvPr id="641" name="テキスト ボックス 640"/>
        <xdr:cNvSpPr txBox="1"/>
      </xdr:nvSpPr>
      <xdr:spPr>
        <a:xfrm>
          <a:off x="12547111" y="135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58975</xdr:rowOff>
    </xdr:from>
    <xdr:to>
      <xdr:col>85</xdr:col>
      <xdr:colOff>177800</xdr:colOff>
      <xdr:row>77</xdr:row>
      <xdr:rowOff>160575</xdr:rowOff>
    </xdr:to>
    <xdr:sp macro="" textlink="">
      <xdr:nvSpPr>
        <xdr:cNvPr id="647" name="楕円 646"/>
        <xdr:cNvSpPr/>
      </xdr:nvSpPr>
      <xdr:spPr>
        <a:xfrm>
          <a:off x="16268700" y="132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37402</xdr:rowOff>
    </xdr:from>
    <xdr:ext cx="534377" cy="259045"/>
    <xdr:sp macro="" textlink="">
      <xdr:nvSpPr>
        <xdr:cNvPr id="648" name="公債費該当値テキスト"/>
        <xdr:cNvSpPr txBox="1"/>
      </xdr:nvSpPr>
      <xdr:spPr>
        <a:xfrm>
          <a:off x="16370300" y="132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49723</xdr:rowOff>
    </xdr:from>
    <xdr:to>
      <xdr:col>81</xdr:col>
      <xdr:colOff>101600</xdr:colOff>
      <xdr:row>77</xdr:row>
      <xdr:rowOff>151323</xdr:rowOff>
    </xdr:to>
    <xdr:sp macro="" textlink="">
      <xdr:nvSpPr>
        <xdr:cNvPr id="649" name="楕円 648"/>
        <xdr:cNvSpPr/>
      </xdr:nvSpPr>
      <xdr:spPr>
        <a:xfrm>
          <a:off x="15430500" y="132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167850</xdr:rowOff>
    </xdr:from>
    <xdr:ext cx="534377" cy="259045"/>
    <xdr:sp macro="" textlink="">
      <xdr:nvSpPr>
        <xdr:cNvPr id="650" name="テキスト ボックス 649"/>
        <xdr:cNvSpPr txBox="1"/>
      </xdr:nvSpPr>
      <xdr:spPr>
        <a:xfrm>
          <a:off x="15214111" y="130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18002</xdr:rowOff>
    </xdr:from>
    <xdr:to>
      <xdr:col>76</xdr:col>
      <xdr:colOff>165100</xdr:colOff>
      <xdr:row>77</xdr:row>
      <xdr:rowOff>119602</xdr:rowOff>
    </xdr:to>
    <xdr:sp macro="" textlink="">
      <xdr:nvSpPr>
        <xdr:cNvPr id="651" name="楕円 650"/>
        <xdr:cNvSpPr/>
      </xdr:nvSpPr>
      <xdr:spPr>
        <a:xfrm>
          <a:off x="14541500" y="132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136129</xdr:rowOff>
    </xdr:from>
    <xdr:ext cx="534377" cy="259045"/>
    <xdr:sp macro="" textlink="">
      <xdr:nvSpPr>
        <xdr:cNvPr id="652" name="テキスト ボックス 651"/>
        <xdr:cNvSpPr txBox="1"/>
      </xdr:nvSpPr>
      <xdr:spPr>
        <a:xfrm>
          <a:off x="14325111" y="129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141957</xdr:rowOff>
    </xdr:from>
    <xdr:to>
      <xdr:col>72</xdr:col>
      <xdr:colOff>38100</xdr:colOff>
      <xdr:row>77</xdr:row>
      <xdr:rowOff>72107</xdr:rowOff>
    </xdr:to>
    <xdr:sp macro="" textlink="">
      <xdr:nvSpPr>
        <xdr:cNvPr id="653" name="楕円 652"/>
        <xdr:cNvSpPr/>
      </xdr:nvSpPr>
      <xdr:spPr>
        <a:xfrm>
          <a:off x="13652500" y="131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88634</xdr:rowOff>
    </xdr:from>
    <xdr:ext cx="534377" cy="259045"/>
    <xdr:sp macro="" textlink="">
      <xdr:nvSpPr>
        <xdr:cNvPr id="654" name="テキスト ボックス 653"/>
        <xdr:cNvSpPr txBox="1"/>
      </xdr:nvSpPr>
      <xdr:spPr>
        <a:xfrm>
          <a:off x="13436111" y="1294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80485</xdr:rowOff>
    </xdr:from>
    <xdr:to>
      <xdr:col>67</xdr:col>
      <xdr:colOff>101600</xdr:colOff>
      <xdr:row>77</xdr:row>
      <xdr:rowOff>10635</xdr:rowOff>
    </xdr:to>
    <xdr:sp macro="" textlink="">
      <xdr:nvSpPr>
        <xdr:cNvPr id="655" name="楕円 654"/>
        <xdr:cNvSpPr/>
      </xdr:nvSpPr>
      <xdr:spPr>
        <a:xfrm>
          <a:off x="12763500" y="1311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27162</xdr:rowOff>
    </xdr:from>
    <xdr:ext cx="534377" cy="259045"/>
    <xdr:sp macro="" textlink="">
      <xdr:nvSpPr>
        <xdr:cNvPr id="656" name="テキスト ボックス 655"/>
        <xdr:cNvSpPr txBox="1"/>
      </xdr:nvSpPr>
      <xdr:spPr>
        <a:xfrm>
          <a:off x="12547111" y="1288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102566</xdr:rowOff>
    </xdr:from>
    <xdr:to>
      <xdr:col>85</xdr:col>
      <xdr:colOff>127000</xdr:colOff>
      <xdr:row>98</xdr:row>
      <xdr:rowOff>118449</xdr:rowOff>
    </xdr:to>
    <xdr:cxnSp macro="">
      <xdr:nvCxnSpPr>
        <xdr:cNvPr id="683" name="直線コネクタ 682"/>
        <xdr:cNvCxnSpPr/>
      </xdr:nvCxnSpPr>
      <xdr:spPr>
        <a:xfrm flipV="1">
          <a:off x="15481300" y="16904666"/>
          <a:ext cx="8382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4"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116360</xdr:rowOff>
    </xdr:from>
    <xdr:to>
      <xdr:col>81</xdr:col>
      <xdr:colOff>50800</xdr:colOff>
      <xdr:row>98</xdr:row>
      <xdr:rowOff>118449</xdr:rowOff>
    </xdr:to>
    <xdr:cxnSp macro="">
      <xdr:nvCxnSpPr>
        <xdr:cNvPr id="686" name="直線コネクタ 685"/>
        <xdr:cNvCxnSpPr/>
      </xdr:nvCxnSpPr>
      <xdr:spPr>
        <a:xfrm>
          <a:off x="14592300" y="16918460"/>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167995</xdr:rowOff>
    </xdr:from>
    <xdr:ext cx="534377" cy="259045"/>
    <xdr:sp macro="" textlink="">
      <xdr:nvSpPr>
        <xdr:cNvPr id="688" name="テキスト ボックス 687"/>
        <xdr:cNvSpPr txBox="1"/>
      </xdr:nvSpPr>
      <xdr:spPr>
        <a:xfrm>
          <a:off x="15214111" y="166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99881</xdr:rowOff>
    </xdr:from>
    <xdr:to>
      <xdr:col>76</xdr:col>
      <xdr:colOff>114300</xdr:colOff>
      <xdr:row>98</xdr:row>
      <xdr:rowOff>116360</xdr:rowOff>
    </xdr:to>
    <xdr:cxnSp macro="">
      <xdr:nvCxnSpPr>
        <xdr:cNvPr id="689" name="直線コネクタ 688"/>
        <xdr:cNvCxnSpPr/>
      </xdr:nvCxnSpPr>
      <xdr:spPr>
        <a:xfrm>
          <a:off x="13703300" y="16901981"/>
          <a:ext cx="889000" cy="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4498</xdr:rowOff>
    </xdr:from>
    <xdr:ext cx="534377" cy="259045"/>
    <xdr:sp macro="" textlink="">
      <xdr:nvSpPr>
        <xdr:cNvPr id="691" name="テキスト ボックス 690"/>
        <xdr:cNvSpPr txBox="1"/>
      </xdr:nvSpPr>
      <xdr:spPr>
        <a:xfrm>
          <a:off x="14325111" y="1663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99881</xdr:rowOff>
    </xdr:from>
    <xdr:to>
      <xdr:col>71</xdr:col>
      <xdr:colOff>177800</xdr:colOff>
      <xdr:row>98</xdr:row>
      <xdr:rowOff>109927</xdr:rowOff>
    </xdr:to>
    <xdr:cxnSp macro="">
      <xdr:nvCxnSpPr>
        <xdr:cNvPr id="692" name="直線コネクタ 691"/>
        <xdr:cNvCxnSpPr/>
      </xdr:nvCxnSpPr>
      <xdr:spPr>
        <a:xfrm flipV="1">
          <a:off x="12814300" y="16901981"/>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49400</xdr:rowOff>
    </xdr:from>
    <xdr:to>
      <xdr:col>72</xdr:col>
      <xdr:colOff>38100</xdr:colOff>
      <xdr:row>98</xdr:row>
      <xdr:rowOff>151000</xdr:rowOff>
    </xdr:to>
    <xdr:sp macro="" textlink="">
      <xdr:nvSpPr>
        <xdr:cNvPr id="693" name="フローチャート: 判断 692"/>
        <xdr:cNvSpPr/>
      </xdr:nvSpPr>
      <xdr:spPr>
        <a:xfrm>
          <a:off x="13652500" y="168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142127</xdr:rowOff>
    </xdr:from>
    <xdr:ext cx="534377" cy="259045"/>
    <xdr:sp macro="" textlink="">
      <xdr:nvSpPr>
        <xdr:cNvPr id="694" name="テキスト ボックス 693"/>
        <xdr:cNvSpPr txBox="1"/>
      </xdr:nvSpPr>
      <xdr:spPr>
        <a:xfrm>
          <a:off x="13436111" y="169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43538</xdr:rowOff>
    </xdr:from>
    <xdr:to>
      <xdr:col>67</xdr:col>
      <xdr:colOff>101600</xdr:colOff>
      <xdr:row>98</xdr:row>
      <xdr:rowOff>145138</xdr:rowOff>
    </xdr:to>
    <xdr:sp macro="" textlink="">
      <xdr:nvSpPr>
        <xdr:cNvPr id="695" name="フローチャート: 判断 694"/>
        <xdr:cNvSpPr/>
      </xdr:nvSpPr>
      <xdr:spPr>
        <a:xfrm>
          <a:off x="12763500" y="168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161665</xdr:rowOff>
    </xdr:from>
    <xdr:ext cx="534377" cy="259045"/>
    <xdr:sp macro="" textlink="">
      <xdr:nvSpPr>
        <xdr:cNvPr id="696" name="テキスト ボックス 695"/>
        <xdr:cNvSpPr txBox="1"/>
      </xdr:nvSpPr>
      <xdr:spPr>
        <a:xfrm>
          <a:off x="12547111" y="166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51766</xdr:rowOff>
    </xdr:from>
    <xdr:to>
      <xdr:col>85</xdr:col>
      <xdr:colOff>177800</xdr:colOff>
      <xdr:row>98</xdr:row>
      <xdr:rowOff>153366</xdr:rowOff>
    </xdr:to>
    <xdr:sp macro="" textlink="">
      <xdr:nvSpPr>
        <xdr:cNvPr id="702" name="楕円 701"/>
        <xdr:cNvSpPr/>
      </xdr:nvSpPr>
      <xdr:spPr>
        <a:xfrm>
          <a:off x="16268700" y="168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11143</xdr:rowOff>
    </xdr:from>
    <xdr:ext cx="534377" cy="259045"/>
    <xdr:sp macro="" textlink="">
      <xdr:nvSpPr>
        <xdr:cNvPr id="703" name="積立金該当値テキスト"/>
        <xdr:cNvSpPr txBox="1"/>
      </xdr:nvSpPr>
      <xdr:spPr>
        <a:xfrm>
          <a:off x="16370300" y="166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67649</xdr:rowOff>
    </xdr:from>
    <xdr:to>
      <xdr:col>81</xdr:col>
      <xdr:colOff>101600</xdr:colOff>
      <xdr:row>98</xdr:row>
      <xdr:rowOff>169249</xdr:rowOff>
    </xdr:to>
    <xdr:sp macro="" textlink="">
      <xdr:nvSpPr>
        <xdr:cNvPr id="704" name="楕円 703"/>
        <xdr:cNvSpPr/>
      </xdr:nvSpPr>
      <xdr:spPr>
        <a:xfrm>
          <a:off x="15430500" y="16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160376</xdr:rowOff>
    </xdr:from>
    <xdr:ext cx="469744" cy="259045"/>
    <xdr:sp macro="" textlink="">
      <xdr:nvSpPr>
        <xdr:cNvPr id="705" name="テキスト ボックス 704"/>
        <xdr:cNvSpPr txBox="1"/>
      </xdr:nvSpPr>
      <xdr:spPr>
        <a:xfrm>
          <a:off x="15246428" y="16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65560</xdr:rowOff>
    </xdr:from>
    <xdr:to>
      <xdr:col>76</xdr:col>
      <xdr:colOff>165100</xdr:colOff>
      <xdr:row>98</xdr:row>
      <xdr:rowOff>167160</xdr:rowOff>
    </xdr:to>
    <xdr:sp macro="" textlink="">
      <xdr:nvSpPr>
        <xdr:cNvPr id="706" name="楕円 705"/>
        <xdr:cNvSpPr/>
      </xdr:nvSpPr>
      <xdr:spPr>
        <a:xfrm>
          <a:off x="14541500" y="168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158287</xdr:rowOff>
    </xdr:from>
    <xdr:ext cx="534377" cy="259045"/>
    <xdr:sp macro="" textlink="">
      <xdr:nvSpPr>
        <xdr:cNvPr id="707" name="テキスト ボックス 706"/>
        <xdr:cNvSpPr txBox="1"/>
      </xdr:nvSpPr>
      <xdr:spPr>
        <a:xfrm>
          <a:off x="14325111" y="169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49081</xdr:rowOff>
    </xdr:from>
    <xdr:to>
      <xdr:col>72</xdr:col>
      <xdr:colOff>38100</xdr:colOff>
      <xdr:row>98</xdr:row>
      <xdr:rowOff>150681</xdr:rowOff>
    </xdr:to>
    <xdr:sp macro="" textlink="">
      <xdr:nvSpPr>
        <xdr:cNvPr id="708" name="楕円 707"/>
        <xdr:cNvSpPr/>
      </xdr:nvSpPr>
      <xdr:spPr>
        <a:xfrm>
          <a:off x="13652500" y="16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167208</xdr:rowOff>
    </xdr:from>
    <xdr:ext cx="534377" cy="259045"/>
    <xdr:sp macro="" textlink="">
      <xdr:nvSpPr>
        <xdr:cNvPr id="709" name="テキスト ボックス 708"/>
        <xdr:cNvSpPr txBox="1"/>
      </xdr:nvSpPr>
      <xdr:spPr>
        <a:xfrm>
          <a:off x="13436111" y="166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59127</xdr:rowOff>
    </xdr:from>
    <xdr:to>
      <xdr:col>67</xdr:col>
      <xdr:colOff>101600</xdr:colOff>
      <xdr:row>98</xdr:row>
      <xdr:rowOff>160727</xdr:rowOff>
    </xdr:to>
    <xdr:sp macro="" textlink="">
      <xdr:nvSpPr>
        <xdr:cNvPr id="710" name="楕円 709"/>
        <xdr:cNvSpPr/>
      </xdr:nvSpPr>
      <xdr:spPr>
        <a:xfrm>
          <a:off x="12763500" y="168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151854</xdr:rowOff>
    </xdr:from>
    <xdr:ext cx="534377" cy="259045"/>
    <xdr:sp macro="" textlink="">
      <xdr:nvSpPr>
        <xdr:cNvPr id="711" name="テキスト ボックス 710"/>
        <xdr:cNvSpPr txBox="1"/>
      </xdr:nvSpPr>
      <xdr:spPr>
        <a:xfrm>
          <a:off x="12547111" y="169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43726</xdr:rowOff>
    </xdr:from>
    <xdr:to>
      <xdr:col>116</xdr:col>
      <xdr:colOff>63500</xdr:colOff>
      <xdr:row>39</xdr:row>
      <xdr:rowOff>44374</xdr:rowOff>
    </xdr:to>
    <xdr:cxnSp macro="">
      <xdr:nvCxnSpPr>
        <xdr:cNvPr id="740" name="直線コネクタ 739"/>
        <xdr:cNvCxnSpPr/>
      </xdr:nvCxnSpPr>
      <xdr:spPr>
        <a:xfrm>
          <a:off x="21323300" y="6730276"/>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43726</xdr:rowOff>
    </xdr:from>
    <xdr:to>
      <xdr:col>111</xdr:col>
      <xdr:colOff>177800</xdr:colOff>
      <xdr:row>39</xdr:row>
      <xdr:rowOff>44374</xdr:rowOff>
    </xdr:to>
    <xdr:cxnSp macro="">
      <xdr:nvCxnSpPr>
        <xdr:cNvPr id="743" name="直線コネクタ 742"/>
        <xdr:cNvCxnSpPr/>
      </xdr:nvCxnSpPr>
      <xdr:spPr>
        <a:xfrm flipV="1">
          <a:off x="20434300" y="673027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44297</xdr:rowOff>
    </xdr:from>
    <xdr:to>
      <xdr:col>107</xdr:col>
      <xdr:colOff>50800</xdr:colOff>
      <xdr:row>39</xdr:row>
      <xdr:rowOff>44374</xdr:rowOff>
    </xdr:to>
    <xdr:cxnSp macro="">
      <xdr:nvCxnSpPr>
        <xdr:cNvPr id="746" name="直線コネクタ 745"/>
        <xdr:cNvCxnSpPr/>
      </xdr:nvCxnSpPr>
      <xdr:spPr>
        <a:xfrm>
          <a:off x="19545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36868</xdr:rowOff>
    </xdr:from>
    <xdr:to>
      <xdr:col>102</xdr:col>
      <xdr:colOff>114300</xdr:colOff>
      <xdr:row>39</xdr:row>
      <xdr:rowOff>44297</xdr:rowOff>
    </xdr:to>
    <xdr:cxnSp macro="">
      <xdr:nvCxnSpPr>
        <xdr:cNvPr id="749" name="直線コネクタ 748"/>
        <xdr:cNvCxnSpPr/>
      </xdr:nvCxnSpPr>
      <xdr:spPr>
        <a:xfrm>
          <a:off x="18656300" y="672341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117666</xdr:rowOff>
    </xdr:from>
    <xdr:to>
      <xdr:col>102</xdr:col>
      <xdr:colOff>165100</xdr:colOff>
      <xdr:row>39</xdr:row>
      <xdr:rowOff>47816</xdr:rowOff>
    </xdr:to>
    <xdr:sp macro="" textlink="">
      <xdr:nvSpPr>
        <xdr:cNvPr id="750" name="フローチャート: 判断 749"/>
        <xdr:cNvSpPr/>
      </xdr:nvSpPr>
      <xdr:spPr>
        <a:xfrm>
          <a:off x="19494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64343</xdr:rowOff>
    </xdr:from>
    <xdr:ext cx="469744" cy="259045"/>
    <xdr:sp macro="" textlink="">
      <xdr:nvSpPr>
        <xdr:cNvPr id="751" name="テキスト ボックス 750"/>
        <xdr:cNvSpPr txBox="1"/>
      </xdr:nvSpPr>
      <xdr:spPr>
        <a:xfrm>
          <a:off x="19310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100902</xdr:rowOff>
    </xdr:from>
    <xdr:to>
      <xdr:col>98</xdr:col>
      <xdr:colOff>38100</xdr:colOff>
      <xdr:row>39</xdr:row>
      <xdr:rowOff>31052</xdr:rowOff>
    </xdr:to>
    <xdr:sp macro="" textlink="">
      <xdr:nvSpPr>
        <xdr:cNvPr id="752" name="フローチャート: 判断 751"/>
        <xdr:cNvSpPr/>
      </xdr:nvSpPr>
      <xdr:spPr>
        <a:xfrm>
          <a:off x="18605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47579</xdr:rowOff>
    </xdr:from>
    <xdr:ext cx="469744" cy="259045"/>
    <xdr:sp macro="" textlink="">
      <xdr:nvSpPr>
        <xdr:cNvPr id="753" name="テキスト ボックス 752"/>
        <xdr:cNvSpPr txBox="1"/>
      </xdr:nvSpPr>
      <xdr:spPr>
        <a:xfrm>
          <a:off x="18421428"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165024</xdr:rowOff>
    </xdr:from>
    <xdr:to>
      <xdr:col>116</xdr:col>
      <xdr:colOff>114300</xdr:colOff>
      <xdr:row>39</xdr:row>
      <xdr:rowOff>95174</xdr:rowOff>
    </xdr:to>
    <xdr:sp macro="" textlink="">
      <xdr:nvSpPr>
        <xdr:cNvPr id="759" name="楕円 758"/>
        <xdr:cNvSpPr/>
      </xdr:nvSpPr>
      <xdr:spPr>
        <a:xfrm>
          <a:off x="22110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79951</xdr:rowOff>
    </xdr:from>
    <xdr:ext cx="249299" cy="259045"/>
    <xdr:sp macro="" textlink="">
      <xdr:nvSpPr>
        <xdr:cNvPr id="760" name="投資及び出資金該当値テキスト"/>
        <xdr:cNvSpPr txBox="1"/>
      </xdr:nvSpPr>
      <xdr:spPr>
        <a:xfrm>
          <a:off x="22212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164376</xdr:rowOff>
    </xdr:from>
    <xdr:to>
      <xdr:col>112</xdr:col>
      <xdr:colOff>38100</xdr:colOff>
      <xdr:row>39</xdr:row>
      <xdr:rowOff>94526</xdr:rowOff>
    </xdr:to>
    <xdr:sp macro="" textlink="">
      <xdr:nvSpPr>
        <xdr:cNvPr id="761" name="楕円 760"/>
        <xdr:cNvSpPr/>
      </xdr:nvSpPr>
      <xdr:spPr>
        <a:xfrm>
          <a:off x="21272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85653</xdr:rowOff>
    </xdr:from>
    <xdr:ext cx="313932" cy="259045"/>
    <xdr:sp macro="" textlink="">
      <xdr:nvSpPr>
        <xdr:cNvPr id="762" name="テキスト ボックス 761"/>
        <xdr:cNvSpPr txBox="1"/>
      </xdr:nvSpPr>
      <xdr:spPr>
        <a:xfrm>
          <a:off x="21166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63" name="楕円 762"/>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4" name="テキスト ボックス 763"/>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164947</xdr:rowOff>
    </xdr:from>
    <xdr:to>
      <xdr:col>102</xdr:col>
      <xdr:colOff>165100</xdr:colOff>
      <xdr:row>39</xdr:row>
      <xdr:rowOff>95097</xdr:rowOff>
    </xdr:to>
    <xdr:sp macro="" textlink="">
      <xdr:nvSpPr>
        <xdr:cNvPr id="765" name="楕円 764"/>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86224</xdr:rowOff>
    </xdr:from>
    <xdr:ext cx="249299" cy="259045"/>
    <xdr:sp macro="" textlink="">
      <xdr:nvSpPr>
        <xdr:cNvPr id="766" name="テキスト ボックス 765"/>
        <xdr:cNvSpPr txBox="1"/>
      </xdr:nvSpPr>
      <xdr:spPr>
        <a:xfrm>
          <a:off x="19420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157518</xdr:rowOff>
    </xdr:from>
    <xdr:to>
      <xdr:col>98</xdr:col>
      <xdr:colOff>38100</xdr:colOff>
      <xdr:row>39</xdr:row>
      <xdr:rowOff>87668</xdr:rowOff>
    </xdr:to>
    <xdr:sp macro="" textlink="">
      <xdr:nvSpPr>
        <xdr:cNvPr id="767" name="楕円 766"/>
        <xdr:cNvSpPr/>
      </xdr:nvSpPr>
      <xdr:spPr>
        <a:xfrm>
          <a:off x="18605500" y="6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78795</xdr:rowOff>
    </xdr:from>
    <xdr:ext cx="378565" cy="259045"/>
    <xdr:sp macro="" textlink="">
      <xdr:nvSpPr>
        <xdr:cNvPr id="768" name="テキスト ボックス 767"/>
        <xdr:cNvSpPr txBox="1"/>
      </xdr:nvSpPr>
      <xdr:spPr>
        <a:xfrm>
          <a:off x="18467017" y="676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69992</xdr:rowOff>
    </xdr:from>
    <xdr:to>
      <xdr:col>102</xdr:col>
      <xdr:colOff>165100</xdr:colOff>
      <xdr:row>59</xdr:row>
      <xdr:rowOff>142</xdr:rowOff>
    </xdr:to>
    <xdr:sp macro="" textlink="">
      <xdr:nvSpPr>
        <xdr:cNvPr id="809" name="フローチャート: 判断 808"/>
        <xdr:cNvSpPr/>
      </xdr:nvSpPr>
      <xdr:spPr>
        <a:xfrm>
          <a:off x="19494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16669</xdr:rowOff>
    </xdr:from>
    <xdr:ext cx="469744" cy="259045"/>
    <xdr:sp macro="" textlink="">
      <xdr:nvSpPr>
        <xdr:cNvPr id="810" name="テキスト ボックス 809"/>
        <xdr:cNvSpPr txBox="1"/>
      </xdr:nvSpPr>
      <xdr:spPr>
        <a:xfrm>
          <a:off x="19310428"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9380</xdr:rowOff>
    </xdr:from>
    <xdr:to>
      <xdr:col>98</xdr:col>
      <xdr:colOff>38100</xdr:colOff>
      <xdr:row>58</xdr:row>
      <xdr:rowOff>110980</xdr:rowOff>
    </xdr:to>
    <xdr:sp macro="" textlink="">
      <xdr:nvSpPr>
        <xdr:cNvPr id="811" name="フローチャート: 判断 810"/>
        <xdr:cNvSpPr/>
      </xdr:nvSpPr>
      <xdr:spPr>
        <a:xfrm>
          <a:off x="18605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127507</xdr:rowOff>
    </xdr:from>
    <xdr:ext cx="469744" cy="259045"/>
    <xdr:sp macro="" textlink="">
      <xdr:nvSpPr>
        <xdr:cNvPr id="812" name="テキスト ボックス 811"/>
        <xdr:cNvSpPr txBox="1"/>
      </xdr:nvSpPr>
      <xdr:spPr>
        <a:xfrm>
          <a:off x="18421428"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55758</xdr:rowOff>
    </xdr:from>
    <xdr:to>
      <xdr:col>116</xdr:col>
      <xdr:colOff>63500</xdr:colOff>
      <xdr:row>77</xdr:row>
      <xdr:rowOff>60843</xdr:rowOff>
    </xdr:to>
    <xdr:cxnSp macro="">
      <xdr:nvCxnSpPr>
        <xdr:cNvPr id="854" name="直線コネクタ 853"/>
        <xdr:cNvCxnSpPr/>
      </xdr:nvCxnSpPr>
      <xdr:spPr>
        <a:xfrm flipV="1">
          <a:off x="21323300" y="13257408"/>
          <a:ext cx="8382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8340</xdr:rowOff>
    </xdr:from>
    <xdr:ext cx="534377" cy="259045"/>
    <xdr:sp macro="" textlink="">
      <xdr:nvSpPr>
        <xdr:cNvPr id="855" name="繰出金平均値テキスト"/>
        <xdr:cNvSpPr txBox="1"/>
      </xdr:nvSpPr>
      <xdr:spPr>
        <a:xfrm>
          <a:off x="22212300" y="13038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50879</xdr:rowOff>
    </xdr:from>
    <xdr:to>
      <xdr:col>111</xdr:col>
      <xdr:colOff>177800</xdr:colOff>
      <xdr:row>77</xdr:row>
      <xdr:rowOff>60843</xdr:rowOff>
    </xdr:to>
    <xdr:cxnSp macro="">
      <xdr:nvCxnSpPr>
        <xdr:cNvPr id="857" name="直線コネクタ 856"/>
        <xdr:cNvCxnSpPr/>
      </xdr:nvCxnSpPr>
      <xdr:spPr>
        <a:xfrm>
          <a:off x="20434300" y="13252529"/>
          <a:ext cx="889000" cy="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104825</xdr:rowOff>
    </xdr:from>
    <xdr:ext cx="534377" cy="259045"/>
    <xdr:sp macro="" textlink="">
      <xdr:nvSpPr>
        <xdr:cNvPr id="859" name="テキスト ボックス 858"/>
        <xdr:cNvSpPr txBox="1"/>
      </xdr:nvSpPr>
      <xdr:spPr>
        <a:xfrm>
          <a:off x="21056111" y="12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50879</xdr:rowOff>
    </xdr:from>
    <xdr:to>
      <xdr:col>107</xdr:col>
      <xdr:colOff>50800</xdr:colOff>
      <xdr:row>77</xdr:row>
      <xdr:rowOff>69538</xdr:rowOff>
    </xdr:to>
    <xdr:cxnSp macro="">
      <xdr:nvCxnSpPr>
        <xdr:cNvPr id="860" name="直線コネクタ 859"/>
        <xdr:cNvCxnSpPr/>
      </xdr:nvCxnSpPr>
      <xdr:spPr>
        <a:xfrm flipV="1">
          <a:off x="19545300" y="13252529"/>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115478</xdr:rowOff>
    </xdr:from>
    <xdr:ext cx="534377" cy="259045"/>
    <xdr:sp macro="" textlink="">
      <xdr:nvSpPr>
        <xdr:cNvPr id="862" name="テキスト ボックス 861"/>
        <xdr:cNvSpPr txBox="1"/>
      </xdr:nvSpPr>
      <xdr:spPr>
        <a:xfrm>
          <a:off x="20167111" y="129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69538</xdr:rowOff>
    </xdr:from>
    <xdr:to>
      <xdr:col>102</xdr:col>
      <xdr:colOff>114300</xdr:colOff>
      <xdr:row>77</xdr:row>
      <xdr:rowOff>86601</xdr:rowOff>
    </xdr:to>
    <xdr:cxnSp macro="">
      <xdr:nvCxnSpPr>
        <xdr:cNvPr id="863" name="直線コネクタ 862"/>
        <xdr:cNvCxnSpPr/>
      </xdr:nvCxnSpPr>
      <xdr:spPr>
        <a:xfrm flipV="1">
          <a:off x="18656300" y="13271188"/>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65012</xdr:rowOff>
    </xdr:from>
    <xdr:to>
      <xdr:col>102</xdr:col>
      <xdr:colOff>165100</xdr:colOff>
      <xdr:row>77</xdr:row>
      <xdr:rowOff>166612</xdr:rowOff>
    </xdr:to>
    <xdr:sp macro="" textlink="">
      <xdr:nvSpPr>
        <xdr:cNvPr id="864" name="フローチャート: 判断 863"/>
        <xdr:cNvSpPr/>
      </xdr:nvSpPr>
      <xdr:spPr>
        <a:xfrm>
          <a:off x="19494500" y="132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157739</xdr:rowOff>
    </xdr:from>
    <xdr:ext cx="534377" cy="259045"/>
    <xdr:sp macro="" textlink="">
      <xdr:nvSpPr>
        <xdr:cNvPr id="865" name="テキスト ボックス 864"/>
        <xdr:cNvSpPr txBox="1"/>
      </xdr:nvSpPr>
      <xdr:spPr>
        <a:xfrm>
          <a:off x="19278111" y="133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71357</xdr:rowOff>
    </xdr:from>
    <xdr:to>
      <xdr:col>98</xdr:col>
      <xdr:colOff>38100</xdr:colOff>
      <xdr:row>78</xdr:row>
      <xdr:rowOff>1507</xdr:rowOff>
    </xdr:to>
    <xdr:sp macro="" textlink="">
      <xdr:nvSpPr>
        <xdr:cNvPr id="866" name="フローチャート: 判断 865"/>
        <xdr:cNvSpPr/>
      </xdr:nvSpPr>
      <xdr:spPr>
        <a:xfrm>
          <a:off x="18605500" y="1327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164084</xdr:rowOff>
    </xdr:from>
    <xdr:ext cx="534377" cy="259045"/>
    <xdr:sp macro="" textlink="">
      <xdr:nvSpPr>
        <xdr:cNvPr id="867" name="テキスト ボックス 866"/>
        <xdr:cNvSpPr txBox="1"/>
      </xdr:nvSpPr>
      <xdr:spPr>
        <a:xfrm>
          <a:off x="18389111" y="133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4958</xdr:rowOff>
    </xdr:from>
    <xdr:to>
      <xdr:col>116</xdr:col>
      <xdr:colOff>114300</xdr:colOff>
      <xdr:row>77</xdr:row>
      <xdr:rowOff>106558</xdr:rowOff>
    </xdr:to>
    <xdr:sp macro="" textlink="">
      <xdr:nvSpPr>
        <xdr:cNvPr id="873" name="楕円 872"/>
        <xdr:cNvSpPr/>
      </xdr:nvSpPr>
      <xdr:spPr>
        <a:xfrm>
          <a:off x="22110700" y="132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135340</xdr:rowOff>
    </xdr:from>
    <xdr:ext cx="534377" cy="259045"/>
    <xdr:sp macro="" textlink="">
      <xdr:nvSpPr>
        <xdr:cNvPr id="874" name="繰出金該当値テキスト"/>
        <xdr:cNvSpPr txBox="1"/>
      </xdr:nvSpPr>
      <xdr:spPr>
        <a:xfrm>
          <a:off x="22212300" y="131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10043</xdr:rowOff>
    </xdr:from>
    <xdr:to>
      <xdr:col>112</xdr:col>
      <xdr:colOff>38100</xdr:colOff>
      <xdr:row>77</xdr:row>
      <xdr:rowOff>111643</xdr:rowOff>
    </xdr:to>
    <xdr:sp macro="" textlink="">
      <xdr:nvSpPr>
        <xdr:cNvPr id="875" name="楕円 874"/>
        <xdr:cNvSpPr/>
      </xdr:nvSpPr>
      <xdr:spPr>
        <a:xfrm>
          <a:off x="21272500" y="1321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102770</xdr:rowOff>
    </xdr:from>
    <xdr:ext cx="534377" cy="259045"/>
    <xdr:sp macro="" textlink="">
      <xdr:nvSpPr>
        <xdr:cNvPr id="876" name="テキスト ボックス 875"/>
        <xdr:cNvSpPr txBox="1"/>
      </xdr:nvSpPr>
      <xdr:spPr>
        <a:xfrm>
          <a:off x="21056111" y="133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79</xdr:rowOff>
    </xdr:from>
    <xdr:to>
      <xdr:col>107</xdr:col>
      <xdr:colOff>101600</xdr:colOff>
      <xdr:row>77</xdr:row>
      <xdr:rowOff>101679</xdr:rowOff>
    </xdr:to>
    <xdr:sp macro="" textlink="">
      <xdr:nvSpPr>
        <xdr:cNvPr id="877" name="楕円 876"/>
        <xdr:cNvSpPr/>
      </xdr:nvSpPr>
      <xdr:spPr>
        <a:xfrm>
          <a:off x="20383500" y="132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92806</xdr:rowOff>
    </xdr:from>
    <xdr:ext cx="534377" cy="259045"/>
    <xdr:sp macro="" textlink="">
      <xdr:nvSpPr>
        <xdr:cNvPr id="878" name="テキスト ボックス 877"/>
        <xdr:cNvSpPr txBox="1"/>
      </xdr:nvSpPr>
      <xdr:spPr>
        <a:xfrm>
          <a:off x="20167111" y="132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18738</xdr:rowOff>
    </xdr:from>
    <xdr:to>
      <xdr:col>102</xdr:col>
      <xdr:colOff>165100</xdr:colOff>
      <xdr:row>77</xdr:row>
      <xdr:rowOff>120338</xdr:rowOff>
    </xdr:to>
    <xdr:sp macro="" textlink="">
      <xdr:nvSpPr>
        <xdr:cNvPr id="879" name="楕円 878"/>
        <xdr:cNvSpPr/>
      </xdr:nvSpPr>
      <xdr:spPr>
        <a:xfrm>
          <a:off x="19494500" y="132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136865</xdr:rowOff>
    </xdr:from>
    <xdr:ext cx="534377" cy="259045"/>
    <xdr:sp macro="" textlink="">
      <xdr:nvSpPr>
        <xdr:cNvPr id="880" name="テキスト ボックス 879"/>
        <xdr:cNvSpPr txBox="1"/>
      </xdr:nvSpPr>
      <xdr:spPr>
        <a:xfrm>
          <a:off x="19278111" y="1299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35801</xdr:rowOff>
    </xdr:from>
    <xdr:to>
      <xdr:col>98</xdr:col>
      <xdr:colOff>38100</xdr:colOff>
      <xdr:row>77</xdr:row>
      <xdr:rowOff>137401</xdr:rowOff>
    </xdr:to>
    <xdr:sp macro="" textlink="">
      <xdr:nvSpPr>
        <xdr:cNvPr id="881" name="楕円 880"/>
        <xdr:cNvSpPr/>
      </xdr:nvSpPr>
      <xdr:spPr>
        <a:xfrm>
          <a:off x="18605500" y="132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153928</xdr:rowOff>
    </xdr:from>
    <xdr:ext cx="534377" cy="259045"/>
    <xdr:sp macro="" textlink="">
      <xdr:nvSpPr>
        <xdr:cNvPr id="882" name="テキスト ボックス 881"/>
        <xdr:cNvSpPr txBox="1"/>
      </xdr:nvSpPr>
      <xdr:spPr>
        <a:xfrm>
          <a:off x="18389111" y="1301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額を性質別にみると、人件費及び扶助費、普通建設事業費、災害復旧事業費の４つの項目が、類似団体の平均と比較して、住民一人当たりのコストが高い状況となっている。特に、普通建設事業費については、類似団体との開きが最も大き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28,836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39,988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状況となっている。これは、近年、継続費を設定し事業を展開している、耐震化対策等に伴う「支所庁舎整備事業」や情報伝達等を一元化するための「防災行政無線整備事業」、地域の利便性向上と地域活性化等を目的とする「駅周辺整備事業」などの大規模事業が重なっていることなどが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中で、今後においても、引き続き、行財政改革を推進し健全かつ持続可能な財政運営を考慮した上で、限られた財源内で最大限の効果が得られるよう、緊急性や重要性等のある施策・事業等の取捨選択の徹底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49,305
49,087
253.01
27,524,501
26,636,008
724,505
14,452,822
29,959,741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87731</xdr:rowOff>
    </xdr:from>
    <xdr:to>
      <xdr:col>24</xdr:col>
      <xdr:colOff>63500</xdr:colOff>
      <xdr:row>37</xdr:row>
      <xdr:rowOff>90856</xdr:rowOff>
    </xdr:to>
    <xdr:cxnSp macro="">
      <xdr:nvCxnSpPr>
        <xdr:cNvPr id="60" name="直線コネクタ 59"/>
        <xdr:cNvCxnSpPr/>
      </xdr:nvCxnSpPr>
      <xdr:spPr>
        <a:xfrm flipV="1">
          <a:off x="3797300" y="6431381"/>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67844</xdr:rowOff>
    </xdr:from>
    <xdr:to>
      <xdr:col>19</xdr:col>
      <xdr:colOff>177800</xdr:colOff>
      <xdr:row>37</xdr:row>
      <xdr:rowOff>90856</xdr:rowOff>
    </xdr:to>
    <xdr:cxnSp macro="">
      <xdr:nvCxnSpPr>
        <xdr:cNvPr id="63" name="直線コネクタ 62"/>
        <xdr:cNvCxnSpPr/>
      </xdr:nvCxnSpPr>
      <xdr:spPr>
        <a:xfrm>
          <a:off x="2908300" y="641149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67844</xdr:rowOff>
    </xdr:from>
    <xdr:to>
      <xdr:col>15</xdr:col>
      <xdr:colOff>50800</xdr:colOff>
      <xdr:row>37</xdr:row>
      <xdr:rowOff>87275</xdr:rowOff>
    </xdr:to>
    <xdr:cxnSp macro="">
      <xdr:nvCxnSpPr>
        <xdr:cNvPr id="66" name="直線コネクタ 65"/>
        <xdr:cNvCxnSpPr/>
      </xdr:nvCxnSpPr>
      <xdr:spPr>
        <a:xfrm flipV="1">
          <a:off x="2019300" y="641149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87275</xdr:rowOff>
    </xdr:from>
    <xdr:to>
      <xdr:col>10</xdr:col>
      <xdr:colOff>114300</xdr:colOff>
      <xdr:row>37</xdr:row>
      <xdr:rowOff>108382</xdr:rowOff>
    </xdr:to>
    <xdr:cxnSp macro="">
      <xdr:nvCxnSpPr>
        <xdr:cNvPr id="69" name="直線コネクタ 68"/>
        <xdr:cNvCxnSpPr/>
      </xdr:nvCxnSpPr>
      <xdr:spPr>
        <a:xfrm flipV="1">
          <a:off x="1130300" y="6430925"/>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58953</xdr:rowOff>
    </xdr:from>
    <xdr:to>
      <xdr:col>10</xdr:col>
      <xdr:colOff>165100</xdr:colOff>
      <xdr:row>37</xdr:row>
      <xdr:rowOff>160553</xdr:rowOff>
    </xdr:to>
    <xdr:sp macro="" textlink="">
      <xdr:nvSpPr>
        <xdr:cNvPr id="70" name="フローチャート: 判断 69"/>
        <xdr:cNvSpPr/>
      </xdr:nvSpPr>
      <xdr:spPr>
        <a:xfrm>
          <a:off x="1968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151681</xdr:rowOff>
    </xdr:from>
    <xdr:ext cx="469744" cy="259045"/>
    <xdr:sp macro="" textlink="">
      <xdr:nvSpPr>
        <xdr:cNvPr id="71" name="テキスト ボックス 70"/>
        <xdr:cNvSpPr txBox="1"/>
      </xdr:nvSpPr>
      <xdr:spPr>
        <a:xfrm>
          <a:off x="1784428" y="64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61544</xdr:rowOff>
    </xdr:from>
    <xdr:to>
      <xdr:col>6</xdr:col>
      <xdr:colOff>38100</xdr:colOff>
      <xdr:row>37</xdr:row>
      <xdr:rowOff>163144</xdr:rowOff>
    </xdr:to>
    <xdr:sp macro="" textlink="">
      <xdr:nvSpPr>
        <xdr:cNvPr id="72" name="フローチャート: 判断 71"/>
        <xdr:cNvSpPr/>
      </xdr:nvSpPr>
      <xdr:spPr>
        <a:xfrm>
          <a:off x="1079500" y="64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154271</xdr:rowOff>
    </xdr:from>
    <xdr:ext cx="469744" cy="259045"/>
    <xdr:sp macro="" textlink="">
      <xdr:nvSpPr>
        <xdr:cNvPr id="73" name="テキスト ボックス 72"/>
        <xdr:cNvSpPr txBox="1"/>
      </xdr:nvSpPr>
      <xdr:spPr>
        <a:xfrm>
          <a:off x="895428" y="64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36931</xdr:rowOff>
    </xdr:from>
    <xdr:to>
      <xdr:col>24</xdr:col>
      <xdr:colOff>114300</xdr:colOff>
      <xdr:row>37</xdr:row>
      <xdr:rowOff>138531</xdr:rowOff>
    </xdr:to>
    <xdr:sp macro="" textlink="">
      <xdr:nvSpPr>
        <xdr:cNvPr id="79" name="楕円 78"/>
        <xdr:cNvSpPr/>
      </xdr:nvSpPr>
      <xdr:spPr>
        <a:xfrm>
          <a:off x="4584700" y="63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123308</xdr:rowOff>
    </xdr:from>
    <xdr:ext cx="469744" cy="259045"/>
    <xdr:sp macro="" textlink="">
      <xdr:nvSpPr>
        <xdr:cNvPr id="80" name="議会費該当値テキスト"/>
        <xdr:cNvSpPr txBox="1"/>
      </xdr:nvSpPr>
      <xdr:spPr>
        <a:xfrm>
          <a:off x="4686300" y="629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40056</xdr:rowOff>
    </xdr:from>
    <xdr:to>
      <xdr:col>20</xdr:col>
      <xdr:colOff>38100</xdr:colOff>
      <xdr:row>37</xdr:row>
      <xdr:rowOff>141656</xdr:rowOff>
    </xdr:to>
    <xdr:sp macro="" textlink="">
      <xdr:nvSpPr>
        <xdr:cNvPr id="81" name="楕円 80"/>
        <xdr:cNvSpPr/>
      </xdr:nvSpPr>
      <xdr:spPr>
        <a:xfrm>
          <a:off x="3746500" y="63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132783</xdr:rowOff>
    </xdr:from>
    <xdr:ext cx="469744" cy="259045"/>
    <xdr:sp macro="" textlink="">
      <xdr:nvSpPr>
        <xdr:cNvPr id="82" name="テキスト ボックス 81"/>
        <xdr:cNvSpPr txBox="1"/>
      </xdr:nvSpPr>
      <xdr:spPr>
        <a:xfrm>
          <a:off x="3562428" y="647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17044</xdr:rowOff>
    </xdr:from>
    <xdr:to>
      <xdr:col>15</xdr:col>
      <xdr:colOff>101600</xdr:colOff>
      <xdr:row>37</xdr:row>
      <xdr:rowOff>118644</xdr:rowOff>
    </xdr:to>
    <xdr:sp macro="" textlink="">
      <xdr:nvSpPr>
        <xdr:cNvPr id="83" name="楕円 82"/>
        <xdr:cNvSpPr/>
      </xdr:nvSpPr>
      <xdr:spPr>
        <a:xfrm>
          <a:off x="2857500" y="63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109771</xdr:rowOff>
    </xdr:from>
    <xdr:ext cx="469744" cy="259045"/>
    <xdr:sp macro="" textlink="">
      <xdr:nvSpPr>
        <xdr:cNvPr id="84" name="テキスト ボックス 83"/>
        <xdr:cNvSpPr txBox="1"/>
      </xdr:nvSpPr>
      <xdr:spPr>
        <a:xfrm>
          <a:off x="2673428" y="64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36475</xdr:rowOff>
    </xdr:from>
    <xdr:to>
      <xdr:col>10</xdr:col>
      <xdr:colOff>165100</xdr:colOff>
      <xdr:row>37</xdr:row>
      <xdr:rowOff>138075</xdr:rowOff>
    </xdr:to>
    <xdr:sp macro="" textlink="">
      <xdr:nvSpPr>
        <xdr:cNvPr id="85" name="楕円 84"/>
        <xdr:cNvSpPr/>
      </xdr:nvSpPr>
      <xdr:spPr>
        <a:xfrm>
          <a:off x="1968500" y="63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154602</xdr:rowOff>
    </xdr:from>
    <xdr:ext cx="469744" cy="259045"/>
    <xdr:sp macro="" textlink="">
      <xdr:nvSpPr>
        <xdr:cNvPr id="86" name="テキスト ボックス 85"/>
        <xdr:cNvSpPr txBox="1"/>
      </xdr:nvSpPr>
      <xdr:spPr>
        <a:xfrm>
          <a:off x="1784428" y="61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57582</xdr:rowOff>
    </xdr:from>
    <xdr:to>
      <xdr:col>6</xdr:col>
      <xdr:colOff>38100</xdr:colOff>
      <xdr:row>37</xdr:row>
      <xdr:rowOff>159182</xdr:rowOff>
    </xdr:to>
    <xdr:sp macro="" textlink="">
      <xdr:nvSpPr>
        <xdr:cNvPr id="87" name="楕円 86"/>
        <xdr:cNvSpPr/>
      </xdr:nvSpPr>
      <xdr:spPr>
        <a:xfrm>
          <a:off x="1079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4259</xdr:rowOff>
    </xdr:from>
    <xdr:ext cx="469744" cy="259045"/>
    <xdr:sp macro="" textlink="">
      <xdr:nvSpPr>
        <xdr:cNvPr id="88" name="テキスト ボックス 87"/>
        <xdr:cNvSpPr txBox="1"/>
      </xdr:nvSpPr>
      <xdr:spPr>
        <a:xfrm>
          <a:off x="895428" y="61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131006</xdr:rowOff>
    </xdr:from>
    <xdr:to>
      <xdr:col>24</xdr:col>
      <xdr:colOff>63500</xdr:colOff>
      <xdr:row>57</xdr:row>
      <xdr:rowOff>135704</xdr:rowOff>
    </xdr:to>
    <xdr:cxnSp macro="">
      <xdr:nvCxnSpPr>
        <xdr:cNvPr id="115" name="直線コネクタ 114"/>
        <xdr:cNvCxnSpPr/>
      </xdr:nvCxnSpPr>
      <xdr:spPr>
        <a:xfrm flipV="1">
          <a:off x="3797300" y="9903656"/>
          <a:ext cx="8382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135704</xdr:rowOff>
    </xdr:from>
    <xdr:to>
      <xdr:col>19</xdr:col>
      <xdr:colOff>177800</xdr:colOff>
      <xdr:row>58</xdr:row>
      <xdr:rowOff>1555</xdr:rowOff>
    </xdr:to>
    <xdr:cxnSp macro="">
      <xdr:nvCxnSpPr>
        <xdr:cNvPr id="118" name="直線コネクタ 117"/>
        <xdr:cNvCxnSpPr/>
      </xdr:nvCxnSpPr>
      <xdr:spPr>
        <a:xfrm flipV="1">
          <a:off x="2908300" y="9908354"/>
          <a:ext cx="8890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164261</xdr:rowOff>
    </xdr:from>
    <xdr:to>
      <xdr:col>15</xdr:col>
      <xdr:colOff>50800</xdr:colOff>
      <xdr:row>58</xdr:row>
      <xdr:rowOff>1555</xdr:rowOff>
    </xdr:to>
    <xdr:cxnSp macro="">
      <xdr:nvCxnSpPr>
        <xdr:cNvPr id="121" name="直線コネクタ 120"/>
        <xdr:cNvCxnSpPr/>
      </xdr:nvCxnSpPr>
      <xdr:spPr>
        <a:xfrm>
          <a:off x="2019300" y="9936911"/>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51519</xdr:rowOff>
    </xdr:from>
    <xdr:ext cx="534377" cy="259045"/>
    <xdr:sp macro="" textlink="">
      <xdr:nvSpPr>
        <xdr:cNvPr id="123" name="テキスト ボックス 122"/>
        <xdr:cNvSpPr txBox="1"/>
      </xdr:nvSpPr>
      <xdr:spPr>
        <a:xfrm>
          <a:off x="2641111" y="9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164261</xdr:rowOff>
    </xdr:from>
    <xdr:to>
      <xdr:col>10</xdr:col>
      <xdr:colOff>114300</xdr:colOff>
      <xdr:row>58</xdr:row>
      <xdr:rowOff>3059</xdr:rowOff>
    </xdr:to>
    <xdr:cxnSp macro="">
      <xdr:nvCxnSpPr>
        <xdr:cNvPr id="124" name="直線コネクタ 123"/>
        <xdr:cNvCxnSpPr/>
      </xdr:nvCxnSpPr>
      <xdr:spPr>
        <a:xfrm flipV="1">
          <a:off x="1130300" y="9936911"/>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123858</xdr:rowOff>
    </xdr:from>
    <xdr:to>
      <xdr:col>10</xdr:col>
      <xdr:colOff>165100</xdr:colOff>
      <xdr:row>58</xdr:row>
      <xdr:rowOff>54008</xdr:rowOff>
    </xdr:to>
    <xdr:sp macro="" textlink="">
      <xdr:nvSpPr>
        <xdr:cNvPr id="125" name="フローチャート: 判断 124"/>
        <xdr:cNvSpPr/>
      </xdr:nvSpPr>
      <xdr:spPr>
        <a:xfrm>
          <a:off x="1968500" y="98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45135</xdr:rowOff>
    </xdr:from>
    <xdr:ext cx="534377" cy="259045"/>
    <xdr:sp macro="" textlink="">
      <xdr:nvSpPr>
        <xdr:cNvPr id="126" name="テキスト ボックス 125"/>
        <xdr:cNvSpPr txBox="1"/>
      </xdr:nvSpPr>
      <xdr:spPr>
        <a:xfrm>
          <a:off x="1752111" y="99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114780</xdr:rowOff>
    </xdr:from>
    <xdr:to>
      <xdr:col>6</xdr:col>
      <xdr:colOff>38100</xdr:colOff>
      <xdr:row>58</xdr:row>
      <xdr:rowOff>44930</xdr:rowOff>
    </xdr:to>
    <xdr:sp macro="" textlink="">
      <xdr:nvSpPr>
        <xdr:cNvPr id="127" name="フローチャート: 判断 126"/>
        <xdr:cNvSpPr/>
      </xdr:nvSpPr>
      <xdr:spPr>
        <a:xfrm>
          <a:off x="1079500" y="988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61457</xdr:rowOff>
    </xdr:from>
    <xdr:ext cx="534377" cy="259045"/>
    <xdr:sp macro="" textlink="">
      <xdr:nvSpPr>
        <xdr:cNvPr id="128" name="テキスト ボックス 127"/>
        <xdr:cNvSpPr txBox="1"/>
      </xdr:nvSpPr>
      <xdr:spPr>
        <a:xfrm>
          <a:off x="863111" y="96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80206</xdr:rowOff>
    </xdr:from>
    <xdr:to>
      <xdr:col>24</xdr:col>
      <xdr:colOff>114300</xdr:colOff>
      <xdr:row>58</xdr:row>
      <xdr:rowOff>10356</xdr:rowOff>
    </xdr:to>
    <xdr:sp macro="" textlink="">
      <xdr:nvSpPr>
        <xdr:cNvPr id="134" name="楕円 133"/>
        <xdr:cNvSpPr/>
      </xdr:nvSpPr>
      <xdr:spPr>
        <a:xfrm>
          <a:off x="4584700" y="98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39583</xdr:rowOff>
    </xdr:from>
    <xdr:ext cx="534377" cy="259045"/>
    <xdr:sp macro="" textlink="">
      <xdr:nvSpPr>
        <xdr:cNvPr id="135" name="総務費該当値テキスト"/>
        <xdr:cNvSpPr txBox="1"/>
      </xdr:nvSpPr>
      <xdr:spPr>
        <a:xfrm>
          <a:off x="4686300" y="964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84904</xdr:rowOff>
    </xdr:from>
    <xdr:to>
      <xdr:col>20</xdr:col>
      <xdr:colOff>38100</xdr:colOff>
      <xdr:row>58</xdr:row>
      <xdr:rowOff>15054</xdr:rowOff>
    </xdr:to>
    <xdr:sp macro="" textlink="">
      <xdr:nvSpPr>
        <xdr:cNvPr id="136" name="楕円 135"/>
        <xdr:cNvSpPr/>
      </xdr:nvSpPr>
      <xdr:spPr>
        <a:xfrm>
          <a:off x="3746500" y="98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31581</xdr:rowOff>
    </xdr:from>
    <xdr:ext cx="534377" cy="259045"/>
    <xdr:sp macro="" textlink="">
      <xdr:nvSpPr>
        <xdr:cNvPr id="137" name="テキスト ボックス 136"/>
        <xdr:cNvSpPr txBox="1"/>
      </xdr:nvSpPr>
      <xdr:spPr>
        <a:xfrm>
          <a:off x="3530111" y="963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122205</xdr:rowOff>
    </xdr:from>
    <xdr:to>
      <xdr:col>15</xdr:col>
      <xdr:colOff>101600</xdr:colOff>
      <xdr:row>58</xdr:row>
      <xdr:rowOff>52355</xdr:rowOff>
    </xdr:to>
    <xdr:sp macro="" textlink="">
      <xdr:nvSpPr>
        <xdr:cNvPr id="138" name="楕円 137"/>
        <xdr:cNvSpPr/>
      </xdr:nvSpPr>
      <xdr:spPr>
        <a:xfrm>
          <a:off x="2857500" y="98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43482</xdr:rowOff>
    </xdr:from>
    <xdr:ext cx="534377" cy="259045"/>
    <xdr:sp macro="" textlink="">
      <xdr:nvSpPr>
        <xdr:cNvPr id="139" name="テキスト ボックス 138"/>
        <xdr:cNvSpPr txBox="1"/>
      </xdr:nvSpPr>
      <xdr:spPr>
        <a:xfrm>
          <a:off x="2641111" y="99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113461</xdr:rowOff>
    </xdr:from>
    <xdr:to>
      <xdr:col>10</xdr:col>
      <xdr:colOff>165100</xdr:colOff>
      <xdr:row>58</xdr:row>
      <xdr:rowOff>43611</xdr:rowOff>
    </xdr:to>
    <xdr:sp macro="" textlink="">
      <xdr:nvSpPr>
        <xdr:cNvPr id="140" name="楕円 139"/>
        <xdr:cNvSpPr/>
      </xdr:nvSpPr>
      <xdr:spPr>
        <a:xfrm>
          <a:off x="1968500" y="98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60138</xdr:rowOff>
    </xdr:from>
    <xdr:ext cx="534377" cy="259045"/>
    <xdr:sp macro="" textlink="">
      <xdr:nvSpPr>
        <xdr:cNvPr id="141" name="テキスト ボックス 140"/>
        <xdr:cNvSpPr txBox="1"/>
      </xdr:nvSpPr>
      <xdr:spPr>
        <a:xfrm>
          <a:off x="1752111" y="966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123709</xdr:rowOff>
    </xdr:from>
    <xdr:to>
      <xdr:col>6</xdr:col>
      <xdr:colOff>38100</xdr:colOff>
      <xdr:row>58</xdr:row>
      <xdr:rowOff>53859</xdr:rowOff>
    </xdr:to>
    <xdr:sp macro="" textlink="">
      <xdr:nvSpPr>
        <xdr:cNvPr id="142" name="楕円 141"/>
        <xdr:cNvSpPr/>
      </xdr:nvSpPr>
      <xdr:spPr>
        <a:xfrm>
          <a:off x="1079500" y="98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44986</xdr:rowOff>
    </xdr:from>
    <xdr:ext cx="534377" cy="259045"/>
    <xdr:sp macro="" textlink="">
      <xdr:nvSpPr>
        <xdr:cNvPr id="143" name="テキスト ボックス 142"/>
        <xdr:cNvSpPr txBox="1"/>
      </xdr:nvSpPr>
      <xdr:spPr>
        <a:xfrm>
          <a:off x="863111" y="99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83885</xdr:rowOff>
    </xdr:from>
    <xdr:to>
      <xdr:col>24</xdr:col>
      <xdr:colOff>63500</xdr:colOff>
      <xdr:row>76</xdr:row>
      <xdr:rowOff>113516</xdr:rowOff>
    </xdr:to>
    <xdr:cxnSp macro="">
      <xdr:nvCxnSpPr>
        <xdr:cNvPr id="171" name="直線コネクタ 170"/>
        <xdr:cNvCxnSpPr/>
      </xdr:nvCxnSpPr>
      <xdr:spPr>
        <a:xfrm flipV="1">
          <a:off x="3797300" y="13114085"/>
          <a:ext cx="838200" cy="2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113516</xdr:rowOff>
    </xdr:from>
    <xdr:to>
      <xdr:col>19</xdr:col>
      <xdr:colOff>177800</xdr:colOff>
      <xdr:row>76</xdr:row>
      <xdr:rowOff>165463</xdr:rowOff>
    </xdr:to>
    <xdr:cxnSp macro="">
      <xdr:nvCxnSpPr>
        <xdr:cNvPr id="174" name="直線コネクタ 173"/>
        <xdr:cNvCxnSpPr/>
      </xdr:nvCxnSpPr>
      <xdr:spPr>
        <a:xfrm flipV="1">
          <a:off x="2908300" y="13143716"/>
          <a:ext cx="8890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165463</xdr:rowOff>
    </xdr:from>
    <xdr:to>
      <xdr:col>15</xdr:col>
      <xdr:colOff>50800</xdr:colOff>
      <xdr:row>76</xdr:row>
      <xdr:rowOff>168810</xdr:rowOff>
    </xdr:to>
    <xdr:cxnSp macro="">
      <xdr:nvCxnSpPr>
        <xdr:cNvPr id="177" name="直線コネクタ 176"/>
        <xdr:cNvCxnSpPr/>
      </xdr:nvCxnSpPr>
      <xdr:spPr>
        <a:xfrm flipV="1">
          <a:off x="2019300" y="13195663"/>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168810</xdr:rowOff>
    </xdr:from>
    <xdr:to>
      <xdr:col>10</xdr:col>
      <xdr:colOff>114300</xdr:colOff>
      <xdr:row>77</xdr:row>
      <xdr:rowOff>31124</xdr:rowOff>
    </xdr:to>
    <xdr:cxnSp macro="">
      <xdr:nvCxnSpPr>
        <xdr:cNvPr id="180" name="直線コネクタ 179"/>
        <xdr:cNvCxnSpPr/>
      </xdr:nvCxnSpPr>
      <xdr:spPr>
        <a:xfrm flipV="1">
          <a:off x="1130300" y="13199010"/>
          <a:ext cx="8890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1" name="フローチャート: 判断 180"/>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150894</xdr:rowOff>
    </xdr:from>
    <xdr:ext cx="599010" cy="259045"/>
    <xdr:sp macro="" textlink="">
      <xdr:nvSpPr>
        <xdr:cNvPr id="182" name="テキスト ボックス 181"/>
        <xdr:cNvSpPr txBox="1"/>
      </xdr:nvSpPr>
      <xdr:spPr>
        <a:xfrm>
          <a:off x="1719795"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3" name="フローチャート: 判断 182"/>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9605</xdr:rowOff>
    </xdr:from>
    <xdr:ext cx="599010" cy="259045"/>
    <xdr:sp macro="" textlink="">
      <xdr:nvSpPr>
        <xdr:cNvPr id="184" name="テキスト ボックス 183"/>
        <xdr:cNvSpPr txBox="1"/>
      </xdr:nvSpPr>
      <xdr:spPr>
        <a:xfrm>
          <a:off x="830795"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33085</xdr:rowOff>
    </xdr:from>
    <xdr:to>
      <xdr:col>24</xdr:col>
      <xdr:colOff>114300</xdr:colOff>
      <xdr:row>76</xdr:row>
      <xdr:rowOff>134685</xdr:rowOff>
    </xdr:to>
    <xdr:sp macro="" textlink="">
      <xdr:nvSpPr>
        <xdr:cNvPr id="190" name="楕円 189"/>
        <xdr:cNvSpPr/>
      </xdr:nvSpPr>
      <xdr:spPr>
        <a:xfrm>
          <a:off x="4584700" y="130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11512</xdr:rowOff>
    </xdr:from>
    <xdr:ext cx="599010" cy="259045"/>
    <xdr:sp macro="" textlink="">
      <xdr:nvSpPr>
        <xdr:cNvPr id="191" name="民生費該当値テキスト"/>
        <xdr:cNvSpPr txBox="1"/>
      </xdr:nvSpPr>
      <xdr:spPr>
        <a:xfrm>
          <a:off x="4686300" y="1304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62716</xdr:rowOff>
    </xdr:from>
    <xdr:to>
      <xdr:col>20</xdr:col>
      <xdr:colOff>38100</xdr:colOff>
      <xdr:row>76</xdr:row>
      <xdr:rowOff>164316</xdr:rowOff>
    </xdr:to>
    <xdr:sp macro="" textlink="">
      <xdr:nvSpPr>
        <xdr:cNvPr id="192" name="楕円 191"/>
        <xdr:cNvSpPr/>
      </xdr:nvSpPr>
      <xdr:spPr>
        <a:xfrm>
          <a:off x="3746500" y="130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155443</xdr:rowOff>
    </xdr:from>
    <xdr:ext cx="599010" cy="259045"/>
    <xdr:sp macro="" textlink="">
      <xdr:nvSpPr>
        <xdr:cNvPr id="193" name="テキスト ボックス 192"/>
        <xdr:cNvSpPr txBox="1"/>
      </xdr:nvSpPr>
      <xdr:spPr>
        <a:xfrm>
          <a:off x="3497795" y="1318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114663</xdr:rowOff>
    </xdr:from>
    <xdr:to>
      <xdr:col>15</xdr:col>
      <xdr:colOff>101600</xdr:colOff>
      <xdr:row>77</xdr:row>
      <xdr:rowOff>44813</xdr:rowOff>
    </xdr:to>
    <xdr:sp macro="" textlink="">
      <xdr:nvSpPr>
        <xdr:cNvPr id="194" name="楕円 193"/>
        <xdr:cNvSpPr/>
      </xdr:nvSpPr>
      <xdr:spPr>
        <a:xfrm>
          <a:off x="2857500" y="131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35940</xdr:rowOff>
    </xdr:from>
    <xdr:ext cx="599010" cy="259045"/>
    <xdr:sp macro="" textlink="">
      <xdr:nvSpPr>
        <xdr:cNvPr id="195" name="テキスト ボックス 194"/>
        <xdr:cNvSpPr txBox="1"/>
      </xdr:nvSpPr>
      <xdr:spPr>
        <a:xfrm>
          <a:off x="2608795" y="1323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118010</xdr:rowOff>
    </xdr:from>
    <xdr:to>
      <xdr:col>10</xdr:col>
      <xdr:colOff>165100</xdr:colOff>
      <xdr:row>77</xdr:row>
      <xdr:rowOff>48160</xdr:rowOff>
    </xdr:to>
    <xdr:sp macro="" textlink="">
      <xdr:nvSpPr>
        <xdr:cNvPr id="196" name="楕円 195"/>
        <xdr:cNvSpPr/>
      </xdr:nvSpPr>
      <xdr:spPr>
        <a:xfrm>
          <a:off x="1968500" y="131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64687</xdr:rowOff>
    </xdr:from>
    <xdr:ext cx="599010" cy="259045"/>
    <xdr:sp macro="" textlink="">
      <xdr:nvSpPr>
        <xdr:cNvPr id="197" name="テキスト ボックス 196"/>
        <xdr:cNvSpPr txBox="1"/>
      </xdr:nvSpPr>
      <xdr:spPr>
        <a:xfrm>
          <a:off x="1719795" y="1292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151774</xdr:rowOff>
    </xdr:from>
    <xdr:to>
      <xdr:col>6</xdr:col>
      <xdr:colOff>38100</xdr:colOff>
      <xdr:row>77</xdr:row>
      <xdr:rowOff>81924</xdr:rowOff>
    </xdr:to>
    <xdr:sp macro="" textlink="">
      <xdr:nvSpPr>
        <xdr:cNvPr id="198" name="楕円 197"/>
        <xdr:cNvSpPr/>
      </xdr:nvSpPr>
      <xdr:spPr>
        <a:xfrm>
          <a:off x="1079500" y="1318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98451</xdr:rowOff>
    </xdr:from>
    <xdr:ext cx="599010" cy="259045"/>
    <xdr:sp macro="" textlink="">
      <xdr:nvSpPr>
        <xdr:cNvPr id="199" name="テキスト ボックス 198"/>
        <xdr:cNvSpPr txBox="1"/>
      </xdr:nvSpPr>
      <xdr:spPr>
        <a:xfrm>
          <a:off x="830795" y="1295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49076</xdr:rowOff>
    </xdr:from>
    <xdr:to>
      <xdr:col>24</xdr:col>
      <xdr:colOff>63500</xdr:colOff>
      <xdr:row>99</xdr:row>
      <xdr:rowOff>69444</xdr:rowOff>
    </xdr:to>
    <xdr:cxnSp macro="">
      <xdr:nvCxnSpPr>
        <xdr:cNvPr id="231" name="直線コネクタ 230"/>
        <xdr:cNvCxnSpPr/>
      </xdr:nvCxnSpPr>
      <xdr:spPr>
        <a:xfrm flipV="1">
          <a:off x="3797300" y="17022626"/>
          <a:ext cx="8382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119007</xdr:rowOff>
    </xdr:from>
    <xdr:to>
      <xdr:col>19</xdr:col>
      <xdr:colOff>177800</xdr:colOff>
      <xdr:row>99</xdr:row>
      <xdr:rowOff>69444</xdr:rowOff>
    </xdr:to>
    <xdr:cxnSp macro="">
      <xdr:nvCxnSpPr>
        <xdr:cNvPr id="234" name="直線コネクタ 233"/>
        <xdr:cNvCxnSpPr/>
      </xdr:nvCxnSpPr>
      <xdr:spPr>
        <a:xfrm>
          <a:off x="2908300" y="16921107"/>
          <a:ext cx="889000" cy="1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119007</xdr:rowOff>
    </xdr:from>
    <xdr:to>
      <xdr:col>15</xdr:col>
      <xdr:colOff>50800</xdr:colOff>
      <xdr:row>99</xdr:row>
      <xdr:rowOff>59767</xdr:rowOff>
    </xdr:to>
    <xdr:cxnSp macro="">
      <xdr:nvCxnSpPr>
        <xdr:cNvPr id="237" name="直線コネクタ 236"/>
        <xdr:cNvCxnSpPr/>
      </xdr:nvCxnSpPr>
      <xdr:spPr>
        <a:xfrm flipV="1">
          <a:off x="2019300" y="16921107"/>
          <a:ext cx="889000" cy="1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59767</xdr:rowOff>
    </xdr:from>
    <xdr:to>
      <xdr:col>10</xdr:col>
      <xdr:colOff>114300</xdr:colOff>
      <xdr:row>99</xdr:row>
      <xdr:rowOff>101154</xdr:rowOff>
    </xdr:to>
    <xdr:cxnSp macro="">
      <xdr:nvCxnSpPr>
        <xdr:cNvPr id="240" name="直線コネクタ 239"/>
        <xdr:cNvCxnSpPr/>
      </xdr:nvCxnSpPr>
      <xdr:spPr>
        <a:xfrm flipV="1">
          <a:off x="1130300" y="17033317"/>
          <a:ext cx="889000" cy="4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146017</xdr:rowOff>
    </xdr:from>
    <xdr:to>
      <xdr:col>10</xdr:col>
      <xdr:colOff>165100</xdr:colOff>
      <xdr:row>99</xdr:row>
      <xdr:rowOff>76167</xdr:rowOff>
    </xdr:to>
    <xdr:sp macro="" textlink="">
      <xdr:nvSpPr>
        <xdr:cNvPr id="241" name="フローチャート: 判断 240"/>
        <xdr:cNvSpPr/>
      </xdr:nvSpPr>
      <xdr:spPr>
        <a:xfrm>
          <a:off x="1968500" y="169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92694</xdr:rowOff>
    </xdr:from>
    <xdr:ext cx="534377" cy="259045"/>
    <xdr:sp macro="" textlink="">
      <xdr:nvSpPr>
        <xdr:cNvPr id="242" name="テキスト ボックス 241"/>
        <xdr:cNvSpPr txBox="1"/>
      </xdr:nvSpPr>
      <xdr:spPr>
        <a:xfrm>
          <a:off x="1752111" y="1672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135610</xdr:rowOff>
    </xdr:from>
    <xdr:to>
      <xdr:col>6</xdr:col>
      <xdr:colOff>38100</xdr:colOff>
      <xdr:row>99</xdr:row>
      <xdr:rowOff>65760</xdr:rowOff>
    </xdr:to>
    <xdr:sp macro="" textlink="">
      <xdr:nvSpPr>
        <xdr:cNvPr id="243" name="フローチャート: 判断 242"/>
        <xdr:cNvSpPr/>
      </xdr:nvSpPr>
      <xdr:spPr>
        <a:xfrm>
          <a:off x="1079500" y="1693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82287</xdr:rowOff>
    </xdr:from>
    <xdr:ext cx="534377" cy="259045"/>
    <xdr:sp macro="" textlink="">
      <xdr:nvSpPr>
        <xdr:cNvPr id="244" name="テキスト ボックス 243"/>
        <xdr:cNvSpPr txBox="1"/>
      </xdr:nvSpPr>
      <xdr:spPr>
        <a:xfrm>
          <a:off x="863111" y="167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169726</xdr:rowOff>
    </xdr:from>
    <xdr:to>
      <xdr:col>24</xdr:col>
      <xdr:colOff>114300</xdr:colOff>
      <xdr:row>99</xdr:row>
      <xdr:rowOff>99876</xdr:rowOff>
    </xdr:to>
    <xdr:sp macro="" textlink="">
      <xdr:nvSpPr>
        <xdr:cNvPr id="250" name="楕円 249"/>
        <xdr:cNvSpPr/>
      </xdr:nvSpPr>
      <xdr:spPr>
        <a:xfrm>
          <a:off x="4584700" y="169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84653</xdr:rowOff>
    </xdr:from>
    <xdr:ext cx="534377" cy="259045"/>
    <xdr:sp macro="" textlink="">
      <xdr:nvSpPr>
        <xdr:cNvPr id="251" name="衛生費該当値テキスト"/>
        <xdr:cNvSpPr txBox="1"/>
      </xdr:nvSpPr>
      <xdr:spPr>
        <a:xfrm>
          <a:off x="4686300" y="168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18644</xdr:rowOff>
    </xdr:from>
    <xdr:to>
      <xdr:col>20</xdr:col>
      <xdr:colOff>38100</xdr:colOff>
      <xdr:row>99</xdr:row>
      <xdr:rowOff>120244</xdr:rowOff>
    </xdr:to>
    <xdr:sp macro="" textlink="">
      <xdr:nvSpPr>
        <xdr:cNvPr id="252" name="楕円 251"/>
        <xdr:cNvSpPr/>
      </xdr:nvSpPr>
      <xdr:spPr>
        <a:xfrm>
          <a:off x="3746500" y="169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111371</xdr:rowOff>
    </xdr:from>
    <xdr:ext cx="534377" cy="259045"/>
    <xdr:sp macro="" textlink="">
      <xdr:nvSpPr>
        <xdr:cNvPr id="253" name="テキスト ボックス 252"/>
        <xdr:cNvSpPr txBox="1"/>
      </xdr:nvSpPr>
      <xdr:spPr>
        <a:xfrm>
          <a:off x="3530111" y="170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68207</xdr:rowOff>
    </xdr:from>
    <xdr:to>
      <xdr:col>15</xdr:col>
      <xdr:colOff>101600</xdr:colOff>
      <xdr:row>98</xdr:row>
      <xdr:rowOff>169807</xdr:rowOff>
    </xdr:to>
    <xdr:sp macro="" textlink="">
      <xdr:nvSpPr>
        <xdr:cNvPr id="254" name="楕円 253"/>
        <xdr:cNvSpPr/>
      </xdr:nvSpPr>
      <xdr:spPr>
        <a:xfrm>
          <a:off x="2857500" y="1687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160934</xdr:rowOff>
    </xdr:from>
    <xdr:ext cx="534377" cy="259045"/>
    <xdr:sp macro="" textlink="">
      <xdr:nvSpPr>
        <xdr:cNvPr id="255" name="テキスト ボックス 254"/>
        <xdr:cNvSpPr txBox="1"/>
      </xdr:nvSpPr>
      <xdr:spPr>
        <a:xfrm>
          <a:off x="2641111" y="1696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8967</xdr:rowOff>
    </xdr:from>
    <xdr:to>
      <xdr:col>10</xdr:col>
      <xdr:colOff>165100</xdr:colOff>
      <xdr:row>99</xdr:row>
      <xdr:rowOff>110567</xdr:rowOff>
    </xdr:to>
    <xdr:sp macro="" textlink="">
      <xdr:nvSpPr>
        <xdr:cNvPr id="256" name="楕円 255"/>
        <xdr:cNvSpPr/>
      </xdr:nvSpPr>
      <xdr:spPr>
        <a:xfrm>
          <a:off x="1968500" y="169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101694</xdr:rowOff>
    </xdr:from>
    <xdr:ext cx="534377" cy="259045"/>
    <xdr:sp macro="" textlink="">
      <xdr:nvSpPr>
        <xdr:cNvPr id="257" name="テキスト ボックス 256"/>
        <xdr:cNvSpPr txBox="1"/>
      </xdr:nvSpPr>
      <xdr:spPr>
        <a:xfrm>
          <a:off x="1752111" y="1707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50354</xdr:rowOff>
    </xdr:from>
    <xdr:to>
      <xdr:col>6</xdr:col>
      <xdr:colOff>38100</xdr:colOff>
      <xdr:row>99</xdr:row>
      <xdr:rowOff>151954</xdr:rowOff>
    </xdr:to>
    <xdr:sp macro="" textlink="">
      <xdr:nvSpPr>
        <xdr:cNvPr id="258" name="楕円 257"/>
        <xdr:cNvSpPr/>
      </xdr:nvSpPr>
      <xdr:spPr>
        <a:xfrm>
          <a:off x="1079500" y="170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143081</xdr:rowOff>
    </xdr:from>
    <xdr:ext cx="534377" cy="259045"/>
    <xdr:sp macro="" textlink="">
      <xdr:nvSpPr>
        <xdr:cNvPr id="259" name="テキスト ボックス 258"/>
        <xdr:cNvSpPr txBox="1"/>
      </xdr:nvSpPr>
      <xdr:spPr>
        <a:xfrm>
          <a:off x="863111" y="1711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79121</xdr:rowOff>
    </xdr:from>
    <xdr:to>
      <xdr:col>55</xdr:col>
      <xdr:colOff>0</xdr:colOff>
      <xdr:row>38</xdr:row>
      <xdr:rowOff>79807</xdr:rowOff>
    </xdr:to>
    <xdr:cxnSp macro="">
      <xdr:nvCxnSpPr>
        <xdr:cNvPr id="286" name="直線コネクタ 285"/>
        <xdr:cNvCxnSpPr/>
      </xdr:nvCxnSpPr>
      <xdr:spPr>
        <a:xfrm flipV="1">
          <a:off x="9639300" y="659422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59004</xdr:rowOff>
    </xdr:from>
    <xdr:to>
      <xdr:col>50</xdr:col>
      <xdr:colOff>114300</xdr:colOff>
      <xdr:row>38</xdr:row>
      <xdr:rowOff>79807</xdr:rowOff>
    </xdr:to>
    <xdr:cxnSp macro="">
      <xdr:nvCxnSpPr>
        <xdr:cNvPr id="289" name="直線コネクタ 288"/>
        <xdr:cNvCxnSpPr/>
      </xdr:nvCxnSpPr>
      <xdr:spPr>
        <a:xfrm>
          <a:off x="8750300" y="657410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121641</xdr:rowOff>
    </xdr:from>
    <xdr:to>
      <xdr:col>45</xdr:col>
      <xdr:colOff>177800</xdr:colOff>
      <xdr:row>38</xdr:row>
      <xdr:rowOff>59004</xdr:rowOff>
    </xdr:to>
    <xdr:cxnSp macro="">
      <xdr:nvCxnSpPr>
        <xdr:cNvPr id="292" name="直線コネクタ 291"/>
        <xdr:cNvCxnSpPr/>
      </xdr:nvCxnSpPr>
      <xdr:spPr>
        <a:xfrm>
          <a:off x="7861300" y="6465291"/>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121641</xdr:rowOff>
    </xdr:from>
    <xdr:to>
      <xdr:col>41</xdr:col>
      <xdr:colOff>50800</xdr:colOff>
      <xdr:row>37</xdr:row>
      <xdr:rowOff>142901</xdr:rowOff>
    </xdr:to>
    <xdr:cxnSp macro="">
      <xdr:nvCxnSpPr>
        <xdr:cNvPr id="295" name="直線コネクタ 294"/>
        <xdr:cNvCxnSpPr/>
      </xdr:nvCxnSpPr>
      <xdr:spPr>
        <a:xfrm flipV="1">
          <a:off x="6972300" y="6465291"/>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148793</xdr:rowOff>
    </xdr:from>
    <xdr:to>
      <xdr:col>41</xdr:col>
      <xdr:colOff>101600</xdr:colOff>
      <xdr:row>37</xdr:row>
      <xdr:rowOff>78943</xdr:rowOff>
    </xdr:to>
    <xdr:sp macro="" textlink="">
      <xdr:nvSpPr>
        <xdr:cNvPr id="296" name="フローチャート: 判断 295"/>
        <xdr:cNvSpPr/>
      </xdr:nvSpPr>
      <xdr:spPr>
        <a:xfrm>
          <a:off x="7810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95470</xdr:rowOff>
    </xdr:from>
    <xdr:ext cx="469744" cy="259045"/>
    <xdr:sp macro="" textlink="">
      <xdr:nvSpPr>
        <xdr:cNvPr id="297" name="テキスト ボックス 296"/>
        <xdr:cNvSpPr txBox="1"/>
      </xdr:nvSpPr>
      <xdr:spPr>
        <a:xfrm>
          <a:off x="7626428"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76784</xdr:rowOff>
    </xdr:from>
    <xdr:to>
      <xdr:col>36</xdr:col>
      <xdr:colOff>165100</xdr:colOff>
      <xdr:row>37</xdr:row>
      <xdr:rowOff>6934</xdr:rowOff>
    </xdr:to>
    <xdr:sp macro="" textlink="">
      <xdr:nvSpPr>
        <xdr:cNvPr id="298" name="フローチャート: 判断 297"/>
        <xdr:cNvSpPr/>
      </xdr:nvSpPr>
      <xdr:spPr>
        <a:xfrm>
          <a:off x="6921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23461</xdr:rowOff>
    </xdr:from>
    <xdr:ext cx="469744" cy="259045"/>
    <xdr:sp macro="" textlink="">
      <xdr:nvSpPr>
        <xdr:cNvPr id="299" name="テキスト ボックス 298"/>
        <xdr:cNvSpPr txBox="1"/>
      </xdr:nvSpPr>
      <xdr:spPr>
        <a:xfrm>
          <a:off x="6737428"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28321</xdr:rowOff>
    </xdr:from>
    <xdr:to>
      <xdr:col>55</xdr:col>
      <xdr:colOff>50800</xdr:colOff>
      <xdr:row>38</xdr:row>
      <xdr:rowOff>129921</xdr:rowOff>
    </xdr:to>
    <xdr:sp macro="" textlink="">
      <xdr:nvSpPr>
        <xdr:cNvPr id="305" name="楕円 304"/>
        <xdr:cNvSpPr/>
      </xdr:nvSpPr>
      <xdr:spPr>
        <a:xfrm>
          <a:off x="104267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114698</xdr:rowOff>
    </xdr:from>
    <xdr:ext cx="378565" cy="259045"/>
    <xdr:sp macro="" textlink="">
      <xdr:nvSpPr>
        <xdr:cNvPr id="306" name="労働費該当値テキスト"/>
        <xdr:cNvSpPr txBox="1"/>
      </xdr:nvSpPr>
      <xdr:spPr>
        <a:xfrm>
          <a:off x="10528300" y="6458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29007</xdr:rowOff>
    </xdr:from>
    <xdr:to>
      <xdr:col>50</xdr:col>
      <xdr:colOff>165100</xdr:colOff>
      <xdr:row>38</xdr:row>
      <xdr:rowOff>130607</xdr:rowOff>
    </xdr:to>
    <xdr:sp macro="" textlink="">
      <xdr:nvSpPr>
        <xdr:cNvPr id="307" name="楕円 306"/>
        <xdr:cNvSpPr/>
      </xdr:nvSpPr>
      <xdr:spPr>
        <a:xfrm>
          <a:off x="9588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121734</xdr:rowOff>
    </xdr:from>
    <xdr:ext cx="378565" cy="259045"/>
    <xdr:sp macro="" textlink="">
      <xdr:nvSpPr>
        <xdr:cNvPr id="308" name="テキスト ボックス 307"/>
        <xdr:cNvSpPr txBox="1"/>
      </xdr:nvSpPr>
      <xdr:spPr>
        <a:xfrm>
          <a:off x="9450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8204</xdr:rowOff>
    </xdr:from>
    <xdr:to>
      <xdr:col>46</xdr:col>
      <xdr:colOff>38100</xdr:colOff>
      <xdr:row>38</xdr:row>
      <xdr:rowOff>109804</xdr:rowOff>
    </xdr:to>
    <xdr:sp macro="" textlink="">
      <xdr:nvSpPr>
        <xdr:cNvPr id="309" name="楕円 308"/>
        <xdr:cNvSpPr/>
      </xdr:nvSpPr>
      <xdr:spPr>
        <a:xfrm>
          <a:off x="8699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100931</xdr:rowOff>
    </xdr:from>
    <xdr:ext cx="378565" cy="259045"/>
    <xdr:sp macro="" textlink="">
      <xdr:nvSpPr>
        <xdr:cNvPr id="310" name="テキスト ボックス 309"/>
        <xdr:cNvSpPr txBox="1"/>
      </xdr:nvSpPr>
      <xdr:spPr>
        <a:xfrm>
          <a:off x="8561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70841</xdr:rowOff>
    </xdr:from>
    <xdr:to>
      <xdr:col>41</xdr:col>
      <xdr:colOff>101600</xdr:colOff>
      <xdr:row>38</xdr:row>
      <xdr:rowOff>991</xdr:rowOff>
    </xdr:to>
    <xdr:sp macro="" textlink="">
      <xdr:nvSpPr>
        <xdr:cNvPr id="311" name="楕円 310"/>
        <xdr:cNvSpPr/>
      </xdr:nvSpPr>
      <xdr:spPr>
        <a:xfrm>
          <a:off x="7810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163568</xdr:rowOff>
    </xdr:from>
    <xdr:ext cx="378565" cy="259045"/>
    <xdr:sp macro="" textlink="">
      <xdr:nvSpPr>
        <xdr:cNvPr id="312" name="テキスト ボックス 311"/>
        <xdr:cNvSpPr txBox="1"/>
      </xdr:nvSpPr>
      <xdr:spPr>
        <a:xfrm>
          <a:off x="7672017" y="65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92101</xdr:rowOff>
    </xdr:from>
    <xdr:to>
      <xdr:col>36</xdr:col>
      <xdr:colOff>165100</xdr:colOff>
      <xdr:row>38</xdr:row>
      <xdr:rowOff>22251</xdr:rowOff>
    </xdr:to>
    <xdr:sp macro="" textlink="">
      <xdr:nvSpPr>
        <xdr:cNvPr id="313" name="楕円 312"/>
        <xdr:cNvSpPr/>
      </xdr:nvSpPr>
      <xdr:spPr>
        <a:xfrm>
          <a:off x="6921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13378</xdr:rowOff>
    </xdr:from>
    <xdr:ext cx="378565" cy="259045"/>
    <xdr:sp macro="" textlink="">
      <xdr:nvSpPr>
        <xdr:cNvPr id="314" name="テキスト ボックス 313"/>
        <xdr:cNvSpPr txBox="1"/>
      </xdr:nvSpPr>
      <xdr:spPr>
        <a:xfrm>
          <a:off x="6783017" y="65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87644</xdr:rowOff>
    </xdr:from>
    <xdr:to>
      <xdr:col>55</xdr:col>
      <xdr:colOff>0</xdr:colOff>
      <xdr:row>54</xdr:row>
      <xdr:rowOff>42969</xdr:rowOff>
    </xdr:to>
    <xdr:cxnSp macro="">
      <xdr:nvCxnSpPr>
        <xdr:cNvPr id="345" name="直線コネクタ 344"/>
        <xdr:cNvCxnSpPr/>
      </xdr:nvCxnSpPr>
      <xdr:spPr>
        <a:xfrm flipV="1">
          <a:off x="9639300" y="9174494"/>
          <a:ext cx="838200" cy="1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118239</xdr:rowOff>
    </xdr:from>
    <xdr:ext cx="534377" cy="259045"/>
    <xdr:sp macro="" textlink="">
      <xdr:nvSpPr>
        <xdr:cNvPr id="346" name="農林水産業費平均値テキスト"/>
        <xdr:cNvSpPr txBox="1"/>
      </xdr:nvSpPr>
      <xdr:spPr>
        <a:xfrm>
          <a:off x="10528300" y="9547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42969</xdr:rowOff>
    </xdr:from>
    <xdr:to>
      <xdr:col>50</xdr:col>
      <xdr:colOff>114300</xdr:colOff>
      <xdr:row>54</xdr:row>
      <xdr:rowOff>104136</xdr:rowOff>
    </xdr:to>
    <xdr:cxnSp macro="">
      <xdr:nvCxnSpPr>
        <xdr:cNvPr id="348" name="直線コネクタ 347"/>
        <xdr:cNvCxnSpPr/>
      </xdr:nvCxnSpPr>
      <xdr:spPr>
        <a:xfrm flipV="1">
          <a:off x="8750300" y="9301269"/>
          <a:ext cx="8890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111186</xdr:rowOff>
    </xdr:from>
    <xdr:ext cx="534377" cy="259045"/>
    <xdr:sp macro="" textlink="">
      <xdr:nvSpPr>
        <xdr:cNvPr id="350" name="テキスト ボックス 349"/>
        <xdr:cNvSpPr txBox="1"/>
      </xdr:nvSpPr>
      <xdr:spPr>
        <a:xfrm>
          <a:off x="9372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104136</xdr:rowOff>
    </xdr:from>
    <xdr:to>
      <xdr:col>45</xdr:col>
      <xdr:colOff>177800</xdr:colOff>
      <xdr:row>54</xdr:row>
      <xdr:rowOff>127878</xdr:rowOff>
    </xdr:to>
    <xdr:cxnSp macro="">
      <xdr:nvCxnSpPr>
        <xdr:cNvPr id="351" name="直線コネクタ 350"/>
        <xdr:cNvCxnSpPr/>
      </xdr:nvCxnSpPr>
      <xdr:spPr>
        <a:xfrm flipV="1">
          <a:off x="7861300" y="9362436"/>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168009</xdr:rowOff>
    </xdr:from>
    <xdr:ext cx="534377" cy="259045"/>
    <xdr:sp macro="" textlink="">
      <xdr:nvSpPr>
        <xdr:cNvPr id="353" name="テキスト ボックス 352"/>
        <xdr:cNvSpPr txBox="1"/>
      </xdr:nvSpPr>
      <xdr:spPr>
        <a:xfrm>
          <a:off x="8483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62270</xdr:rowOff>
    </xdr:from>
    <xdr:to>
      <xdr:col>41</xdr:col>
      <xdr:colOff>50800</xdr:colOff>
      <xdr:row>54</xdr:row>
      <xdr:rowOff>127878</xdr:rowOff>
    </xdr:to>
    <xdr:cxnSp macro="">
      <xdr:nvCxnSpPr>
        <xdr:cNvPr id="354" name="直線コネクタ 353"/>
        <xdr:cNvCxnSpPr/>
      </xdr:nvCxnSpPr>
      <xdr:spPr>
        <a:xfrm>
          <a:off x="6972300" y="9320570"/>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95039</xdr:rowOff>
    </xdr:from>
    <xdr:to>
      <xdr:col>41</xdr:col>
      <xdr:colOff>101600</xdr:colOff>
      <xdr:row>57</xdr:row>
      <xdr:rowOff>25189</xdr:rowOff>
    </xdr:to>
    <xdr:sp macro="" textlink="">
      <xdr:nvSpPr>
        <xdr:cNvPr id="355" name="フローチャート: 判断 354"/>
        <xdr:cNvSpPr/>
      </xdr:nvSpPr>
      <xdr:spPr>
        <a:xfrm>
          <a:off x="7810500" y="969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16316</xdr:rowOff>
    </xdr:from>
    <xdr:ext cx="534377" cy="259045"/>
    <xdr:sp macro="" textlink="">
      <xdr:nvSpPr>
        <xdr:cNvPr id="356" name="テキスト ボックス 355"/>
        <xdr:cNvSpPr txBox="1"/>
      </xdr:nvSpPr>
      <xdr:spPr>
        <a:xfrm>
          <a:off x="7594111" y="97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108593</xdr:rowOff>
    </xdr:from>
    <xdr:to>
      <xdr:col>36</xdr:col>
      <xdr:colOff>165100</xdr:colOff>
      <xdr:row>57</xdr:row>
      <xdr:rowOff>38743</xdr:rowOff>
    </xdr:to>
    <xdr:sp macro="" textlink="">
      <xdr:nvSpPr>
        <xdr:cNvPr id="357" name="フローチャート: 判断 356"/>
        <xdr:cNvSpPr/>
      </xdr:nvSpPr>
      <xdr:spPr>
        <a:xfrm>
          <a:off x="6921500" y="970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29870</xdr:rowOff>
    </xdr:from>
    <xdr:ext cx="534377" cy="259045"/>
    <xdr:sp macro="" textlink="">
      <xdr:nvSpPr>
        <xdr:cNvPr id="358" name="テキスト ボックス 357"/>
        <xdr:cNvSpPr txBox="1"/>
      </xdr:nvSpPr>
      <xdr:spPr>
        <a:xfrm>
          <a:off x="6705111" y="980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36844</xdr:rowOff>
    </xdr:from>
    <xdr:to>
      <xdr:col>55</xdr:col>
      <xdr:colOff>50800</xdr:colOff>
      <xdr:row>53</xdr:row>
      <xdr:rowOff>138444</xdr:rowOff>
    </xdr:to>
    <xdr:sp macro="" textlink="">
      <xdr:nvSpPr>
        <xdr:cNvPr id="364" name="楕円 363"/>
        <xdr:cNvSpPr/>
      </xdr:nvSpPr>
      <xdr:spPr>
        <a:xfrm>
          <a:off x="10426700" y="91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59721</xdr:rowOff>
    </xdr:from>
    <xdr:ext cx="534377" cy="259045"/>
    <xdr:sp macro="" textlink="">
      <xdr:nvSpPr>
        <xdr:cNvPr id="365" name="農林水産業費該当値テキスト"/>
        <xdr:cNvSpPr txBox="1"/>
      </xdr:nvSpPr>
      <xdr:spPr>
        <a:xfrm>
          <a:off x="10528300" y="897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163619</xdr:rowOff>
    </xdr:from>
    <xdr:to>
      <xdr:col>50</xdr:col>
      <xdr:colOff>165100</xdr:colOff>
      <xdr:row>54</xdr:row>
      <xdr:rowOff>93769</xdr:rowOff>
    </xdr:to>
    <xdr:sp macro="" textlink="">
      <xdr:nvSpPr>
        <xdr:cNvPr id="366" name="楕円 365"/>
        <xdr:cNvSpPr/>
      </xdr:nvSpPr>
      <xdr:spPr>
        <a:xfrm>
          <a:off x="9588500" y="92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110296</xdr:rowOff>
    </xdr:from>
    <xdr:ext cx="534377" cy="259045"/>
    <xdr:sp macro="" textlink="">
      <xdr:nvSpPr>
        <xdr:cNvPr id="367" name="テキスト ボックス 366"/>
        <xdr:cNvSpPr txBox="1"/>
      </xdr:nvSpPr>
      <xdr:spPr>
        <a:xfrm>
          <a:off x="9372111" y="90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53336</xdr:rowOff>
    </xdr:from>
    <xdr:to>
      <xdr:col>46</xdr:col>
      <xdr:colOff>38100</xdr:colOff>
      <xdr:row>54</xdr:row>
      <xdr:rowOff>154936</xdr:rowOff>
    </xdr:to>
    <xdr:sp macro="" textlink="">
      <xdr:nvSpPr>
        <xdr:cNvPr id="368" name="楕円 367"/>
        <xdr:cNvSpPr/>
      </xdr:nvSpPr>
      <xdr:spPr>
        <a:xfrm>
          <a:off x="8699500" y="931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xdr:rowOff>
    </xdr:from>
    <xdr:ext cx="534377" cy="259045"/>
    <xdr:sp macro="" textlink="">
      <xdr:nvSpPr>
        <xdr:cNvPr id="369" name="テキスト ボックス 368"/>
        <xdr:cNvSpPr txBox="1"/>
      </xdr:nvSpPr>
      <xdr:spPr>
        <a:xfrm>
          <a:off x="8483111" y="90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77078</xdr:rowOff>
    </xdr:from>
    <xdr:to>
      <xdr:col>41</xdr:col>
      <xdr:colOff>101600</xdr:colOff>
      <xdr:row>55</xdr:row>
      <xdr:rowOff>7228</xdr:rowOff>
    </xdr:to>
    <xdr:sp macro="" textlink="">
      <xdr:nvSpPr>
        <xdr:cNvPr id="370" name="楕円 369"/>
        <xdr:cNvSpPr/>
      </xdr:nvSpPr>
      <xdr:spPr>
        <a:xfrm>
          <a:off x="7810500" y="93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23755</xdr:rowOff>
    </xdr:from>
    <xdr:ext cx="534377" cy="259045"/>
    <xdr:sp macro="" textlink="">
      <xdr:nvSpPr>
        <xdr:cNvPr id="371" name="テキスト ボックス 370"/>
        <xdr:cNvSpPr txBox="1"/>
      </xdr:nvSpPr>
      <xdr:spPr>
        <a:xfrm>
          <a:off x="7594111" y="9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11470</xdr:rowOff>
    </xdr:from>
    <xdr:to>
      <xdr:col>36</xdr:col>
      <xdr:colOff>165100</xdr:colOff>
      <xdr:row>54</xdr:row>
      <xdr:rowOff>113070</xdr:rowOff>
    </xdr:to>
    <xdr:sp macro="" textlink="">
      <xdr:nvSpPr>
        <xdr:cNvPr id="372" name="楕円 371"/>
        <xdr:cNvSpPr/>
      </xdr:nvSpPr>
      <xdr:spPr>
        <a:xfrm>
          <a:off x="6921500" y="9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129597</xdr:rowOff>
    </xdr:from>
    <xdr:ext cx="534377" cy="259045"/>
    <xdr:sp macro="" textlink="">
      <xdr:nvSpPr>
        <xdr:cNvPr id="373" name="テキスト ボックス 372"/>
        <xdr:cNvSpPr txBox="1"/>
      </xdr:nvSpPr>
      <xdr:spPr>
        <a:xfrm>
          <a:off x="6705111" y="90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106978</xdr:rowOff>
    </xdr:from>
    <xdr:to>
      <xdr:col>55</xdr:col>
      <xdr:colOff>0</xdr:colOff>
      <xdr:row>78</xdr:row>
      <xdr:rowOff>118342</xdr:rowOff>
    </xdr:to>
    <xdr:cxnSp macro="">
      <xdr:nvCxnSpPr>
        <xdr:cNvPr id="404" name="直線コネクタ 403"/>
        <xdr:cNvCxnSpPr/>
      </xdr:nvCxnSpPr>
      <xdr:spPr>
        <a:xfrm flipV="1">
          <a:off x="9639300" y="13480078"/>
          <a:ext cx="8382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154460</xdr:rowOff>
    </xdr:from>
    <xdr:to>
      <xdr:col>50</xdr:col>
      <xdr:colOff>114300</xdr:colOff>
      <xdr:row>78</xdr:row>
      <xdr:rowOff>118342</xdr:rowOff>
    </xdr:to>
    <xdr:cxnSp macro="">
      <xdr:nvCxnSpPr>
        <xdr:cNvPr id="407" name="直線コネクタ 406"/>
        <xdr:cNvCxnSpPr/>
      </xdr:nvCxnSpPr>
      <xdr:spPr>
        <a:xfrm>
          <a:off x="8750300" y="13356110"/>
          <a:ext cx="8890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154460</xdr:rowOff>
    </xdr:from>
    <xdr:to>
      <xdr:col>45</xdr:col>
      <xdr:colOff>177800</xdr:colOff>
      <xdr:row>78</xdr:row>
      <xdr:rowOff>151848</xdr:rowOff>
    </xdr:to>
    <xdr:cxnSp macro="">
      <xdr:nvCxnSpPr>
        <xdr:cNvPr id="410" name="直線コネクタ 409"/>
        <xdr:cNvCxnSpPr/>
      </xdr:nvCxnSpPr>
      <xdr:spPr>
        <a:xfrm flipV="1">
          <a:off x="7861300" y="13356110"/>
          <a:ext cx="889000" cy="16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2" name="テキスト ボックス 411"/>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151848</xdr:rowOff>
    </xdr:from>
    <xdr:to>
      <xdr:col>41</xdr:col>
      <xdr:colOff>50800</xdr:colOff>
      <xdr:row>79</xdr:row>
      <xdr:rowOff>15277</xdr:rowOff>
    </xdr:to>
    <xdr:cxnSp macro="">
      <xdr:nvCxnSpPr>
        <xdr:cNvPr id="413" name="直線コネクタ 412"/>
        <xdr:cNvCxnSpPr/>
      </xdr:nvCxnSpPr>
      <xdr:spPr>
        <a:xfrm flipV="1">
          <a:off x="6972300" y="13524948"/>
          <a:ext cx="889000" cy="3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14" name="フローチャート: 判断 413"/>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42663</xdr:rowOff>
    </xdr:from>
    <xdr:ext cx="469744" cy="259045"/>
    <xdr:sp macro="" textlink="">
      <xdr:nvSpPr>
        <xdr:cNvPr id="415" name="テキスト ボックス 414"/>
        <xdr:cNvSpPr txBox="1"/>
      </xdr:nvSpPr>
      <xdr:spPr>
        <a:xfrm>
          <a:off x="7626428"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109376</xdr:rowOff>
    </xdr:from>
    <xdr:to>
      <xdr:col>36</xdr:col>
      <xdr:colOff>165100</xdr:colOff>
      <xdr:row>78</xdr:row>
      <xdr:rowOff>39526</xdr:rowOff>
    </xdr:to>
    <xdr:sp macro="" textlink="">
      <xdr:nvSpPr>
        <xdr:cNvPr id="416" name="フローチャート: 判断 415"/>
        <xdr:cNvSpPr/>
      </xdr:nvSpPr>
      <xdr:spPr>
        <a:xfrm>
          <a:off x="6921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56053</xdr:rowOff>
    </xdr:from>
    <xdr:ext cx="469744" cy="259045"/>
    <xdr:sp macro="" textlink="">
      <xdr:nvSpPr>
        <xdr:cNvPr id="417" name="テキスト ボックス 416"/>
        <xdr:cNvSpPr txBox="1"/>
      </xdr:nvSpPr>
      <xdr:spPr>
        <a:xfrm>
          <a:off x="6737428"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56178</xdr:rowOff>
    </xdr:from>
    <xdr:to>
      <xdr:col>55</xdr:col>
      <xdr:colOff>50800</xdr:colOff>
      <xdr:row>78</xdr:row>
      <xdr:rowOff>157778</xdr:rowOff>
    </xdr:to>
    <xdr:sp macro="" textlink="">
      <xdr:nvSpPr>
        <xdr:cNvPr id="423" name="楕円 422"/>
        <xdr:cNvSpPr/>
      </xdr:nvSpPr>
      <xdr:spPr>
        <a:xfrm>
          <a:off x="10426700" y="134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142555</xdr:rowOff>
    </xdr:from>
    <xdr:ext cx="469744" cy="259045"/>
    <xdr:sp macro="" textlink="">
      <xdr:nvSpPr>
        <xdr:cNvPr id="424" name="商工費該当値テキスト"/>
        <xdr:cNvSpPr txBox="1"/>
      </xdr:nvSpPr>
      <xdr:spPr>
        <a:xfrm>
          <a:off x="10528300" y="1334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67542</xdr:rowOff>
    </xdr:from>
    <xdr:to>
      <xdr:col>50</xdr:col>
      <xdr:colOff>165100</xdr:colOff>
      <xdr:row>78</xdr:row>
      <xdr:rowOff>169142</xdr:rowOff>
    </xdr:to>
    <xdr:sp macro="" textlink="">
      <xdr:nvSpPr>
        <xdr:cNvPr id="425" name="楕円 424"/>
        <xdr:cNvSpPr/>
      </xdr:nvSpPr>
      <xdr:spPr>
        <a:xfrm>
          <a:off x="9588500" y="134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160269</xdr:rowOff>
    </xdr:from>
    <xdr:ext cx="469744" cy="259045"/>
    <xdr:sp macro="" textlink="">
      <xdr:nvSpPr>
        <xdr:cNvPr id="426" name="テキスト ボックス 425"/>
        <xdr:cNvSpPr txBox="1"/>
      </xdr:nvSpPr>
      <xdr:spPr>
        <a:xfrm>
          <a:off x="9404428" y="1353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103660</xdr:rowOff>
    </xdr:from>
    <xdr:to>
      <xdr:col>46</xdr:col>
      <xdr:colOff>38100</xdr:colOff>
      <xdr:row>78</xdr:row>
      <xdr:rowOff>33810</xdr:rowOff>
    </xdr:to>
    <xdr:sp macro="" textlink="">
      <xdr:nvSpPr>
        <xdr:cNvPr id="427" name="楕円 426"/>
        <xdr:cNvSpPr/>
      </xdr:nvSpPr>
      <xdr:spPr>
        <a:xfrm>
          <a:off x="8699500" y="133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24937</xdr:rowOff>
    </xdr:from>
    <xdr:ext cx="469744" cy="259045"/>
    <xdr:sp macro="" textlink="">
      <xdr:nvSpPr>
        <xdr:cNvPr id="428" name="テキスト ボックス 427"/>
        <xdr:cNvSpPr txBox="1"/>
      </xdr:nvSpPr>
      <xdr:spPr>
        <a:xfrm>
          <a:off x="8515428" y="1339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101048</xdr:rowOff>
    </xdr:from>
    <xdr:to>
      <xdr:col>41</xdr:col>
      <xdr:colOff>101600</xdr:colOff>
      <xdr:row>79</xdr:row>
      <xdr:rowOff>31198</xdr:rowOff>
    </xdr:to>
    <xdr:sp macro="" textlink="">
      <xdr:nvSpPr>
        <xdr:cNvPr id="429" name="楕円 428"/>
        <xdr:cNvSpPr/>
      </xdr:nvSpPr>
      <xdr:spPr>
        <a:xfrm>
          <a:off x="7810500" y="134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22325</xdr:rowOff>
    </xdr:from>
    <xdr:ext cx="469744" cy="259045"/>
    <xdr:sp macro="" textlink="">
      <xdr:nvSpPr>
        <xdr:cNvPr id="430" name="テキスト ボックス 429"/>
        <xdr:cNvSpPr txBox="1"/>
      </xdr:nvSpPr>
      <xdr:spPr>
        <a:xfrm>
          <a:off x="7626428" y="135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135927</xdr:rowOff>
    </xdr:from>
    <xdr:to>
      <xdr:col>36</xdr:col>
      <xdr:colOff>165100</xdr:colOff>
      <xdr:row>79</xdr:row>
      <xdr:rowOff>66077</xdr:rowOff>
    </xdr:to>
    <xdr:sp macro="" textlink="">
      <xdr:nvSpPr>
        <xdr:cNvPr id="431" name="楕円 430"/>
        <xdr:cNvSpPr/>
      </xdr:nvSpPr>
      <xdr:spPr>
        <a:xfrm>
          <a:off x="6921500" y="135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57204</xdr:rowOff>
    </xdr:from>
    <xdr:ext cx="469744" cy="259045"/>
    <xdr:sp macro="" textlink="">
      <xdr:nvSpPr>
        <xdr:cNvPr id="432" name="テキスト ボックス 431"/>
        <xdr:cNvSpPr txBox="1"/>
      </xdr:nvSpPr>
      <xdr:spPr>
        <a:xfrm>
          <a:off x="6737428" y="1360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6907</xdr:rowOff>
    </xdr:from>
    <xdr:to>
      <xdr:col>55</xdr:col>
      <xdr:colOff>0</xdr:colOff>
      <xdr:row>98</xdr:row>
      <xdr:rowOff>14373</xdr:rowOff>
    </xdr:to>
    <xdr:cxnSp macro="">
      <xdr:nvCxnSpPr>
        <xdr:cNvPr id="459" name="直線コネクタ 458"/>
        <xdr:cNvCxnSpPr/>
      </xdr:nvCxnSpPr>
      <xdr:spPr>
        <a:xfrm flipV="1">
          <a:off x="9639300" y="16809007"/>
          <a:ext cx="8382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107314</xdr:rowOff>
    </xdr:from>
    <xdr:ext cx="534377" cy="259045"/>
    <xdr:sp macro="" textlink="">
      <xdr:nvSpPr>
        <xdr:cNvPr id="460" name="土木費平均値テキスト"/>
        <xdr:cNvSpPr txBox="1"/>
      </xdr:nvSpPr>
      <xdr:spPr>
        <a:xfrm>
          <a:off x="10528300" y="1673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159945</xdr:rowOff>
    </xdr:from>
    <xdr:to>
      <xdr:col>50</xdr:col>
      <xdr:colOff>114300</xdr:colOff>
      <xdr:row>98</xdr:row>
      <xdr:rowOff>14373</xdr:rowOff>
    </xdr:to>
    <xdr:cxnSp macro="">
      <xdr:nvCxnSpPr>
        <xdr:cNvPr id="462" name="直線コネクタ 461"/>
        <xdr:cNvCxnSpPr/>
      </xdr:nvCxnSpPr>
      <xdr:spPr>
        <a:xfrm>
          <a:off x="8750300" y="16790595"/>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61360</xdr:rowOff>
    </xdr:from>
    <xdr:ext cx="534377" cy="259045"/>
    <xdr:sp macro="" textlink="">
      <xdr:nvSpPr>
        <xdr:cNvPr id="464" name="テキスト ボックス 463"/>
        <xdr:cNvSpPr txBox="1"/>
      </xdr:nvSpPr>
      <xdr:spPr>
        <a:xfrm>
          <a:off x="9372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119168</xdr:rowOff>
    </xdr:from>
    <xdr:to>
      <xdr:col>45</xdr:col>
      <xdr:colOff>177800</xdr:colOff>
      <xdr:row>97</xdr:row>
      <xdr:rowOff>159945</xdr:rowOff>
    </xdr:to>
    <xdr:cxnSp macro="">
      <xdr:nvCxnSpPr>
        <xdr:cNvPr id="465" name="直線コネクタ 464"/>
        <xdr:cNvCxnSpPr/>
      </xdr:nvCxnSpPr>
      <xdr:spPr>
        <a:xfrm>
          <a:off x="7861300" y="16749818"/>
          <a:ext cx="889000" cy="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58467</xdr:rowOff>
    </xdr:from>
    <xdr:ext cx="534377" cy="259045"/>
    <xdr:sp macro="" textlink="">
      <xdr:nvSpPr>
        <xdr:cNvPr id="467" name="テキスト ボックス 466"/>
        <xdr:cNvSpPr txBox="1"/>
      </xdr:nvSpPr>
      <xdr:spPr>
        <a:xfrm>
          <a:off x="8483111" y="168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119168</xdr:rowOff>
    </xdr:from>
    <xdr:to>
      <xdr:col>41</xdr:col>
      <xdr:colOff>50800</xdr:colOff>
      <xdr:row>98</xdr:row>
      <xdr:rowOff>17576</xdr:rowOff>
    </xdr:to>
    <xdr:cxnSp macro="">
      <xdr:nvCxnSpPr>
        <xdr:cNvPr id="468" name="直線コネクタ 467"/>
        <xdr:cNvCxnSpPr/>
      </xdr:nvCxnSpPr>
      <xdr:spPr>
        <a:xfrm flipV="1">
          <a:off x="6972300" y="16749818"/>
          <a:ext cx="889000" cy="6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152944</xdr:rowOff>
    </xdr:from>
    <xdr:to>
      <xdr:col>41</xdr:col>
      <xdr:colOff>101600</xdr:colOff>
      <xdr:row>98</xdr:row>
      <xdr:rowOff>83094</xdr:rowOff>
    </xdr:to>
    <xdr:sp macro="" textlink="">
      <xdr:nvSpPr>
        <xdr:cNvPr id="469" name="フローチャート: 判断 468"/>
        <xdr:cNvSpPr/>
      </xdr:nvSpPr>
      <xdr:spPr>
        <a:xfrm>
          <a:off x="7810500" y="1678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74221</xdr:rowOff>
    </xdr:from>
    <xdr:ext cx="534377" cy="259045"/>
    <xdr:sp macro="" textlink="">
      <xdr:nvSpPr>
        <xdr:cNvPr id="470" name="テキスト ボックス 469"/>
        <xdr:cNvSpPr txBox="1"/>
      </xdr:nvSpPr>
      <xdr:spPr>
        <a:xfrm>
          <a:off x="7594111" y="1687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149403</xdr:rowOff>
    </xdr:from>
    <xdr:to>
      <xdr:col>36</xdr:col>
      <xdr:colOff>165100</xdr:colOff>
      <xdr:row>98</xdr:row>
      <xdr:rowOff>79553</xdr:rowOff>
    </xdr:to>
    <xdr:sp macro="" textlink="">
      <xdr:nvSpPr>
        <xdr:cNvPr id="471" name="フローチャート: 判断 470"/>
        <xdr:cNvSpPr/>
      </xdr:nvSpPr>
      <xdr:spPr>
        <a:xfrm>
          <a:off x="6921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70680</xdr:rowOff>
    </xdr:from>
    <xdr:ext cx="534377" cy="259045"/>
    <xdr:sp macro="" textlink="">
      <xdr:nvSpPr>
        <xdr:cNvPr id="472" name="テキスト ボックス 471"/>
        <xdr:cNvSpPr txBox="1"/>
      </xdr:nvSpPr>
      <xdr:spPr>
        <a:xfrm>
          <a:off x="6705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127557</xdr:rowOff>
    </xdr:from>
    <xdr:to>
      <xdr:col>55</xdr:col>
      <xdr:colOff>50800</xdr:colOff>
      <xdr:row>98</xdr:row>
      <xdr:rowOff>57707</xdr:rowOff>
    </xdr:to>
    <xdr:sp macro="" textlink="">
      <xdr:nvSpPr>
        <xdr:cNvPr id="478" name="楕円 477"/>
        <xdr:cNvSpPr/>
      </xdr:nvSpPr>
      <xdr:spPr>
        <a:xfrm>
          <a:off x="10426700" y="167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86934</xdr:rowOff>
    </xdr:from>
    <xdr:ext cx="534377" cy="259045"/>
    <xdr:sp macro="" textlink="">
      <xdr:nvSpPr>
        <xdr:cNvPr id="479" name="土木費該当値テキスト"/>
        <xdr:cNvSpPr txBox="1"/>
      </xdr:nvSpPr>
      <xdr:spPr>
        <a:xfrm>
          <a:off x="10528300" y="165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135023</xdr:rowOff>
    </xdr:from>
    <xdr:to>
      <xdr:col>50</xdr:col>
      <xdr:colOff>165100</xdr:colOff>
      <xdr:row>98</xdr:row>
      <xdr:rowOff>65173</xdr:rowOff>
    </xdr:to>
    <xdr:sp macro="" textlink="">
      <xdr:nvSpPr>
        <xdr:cNvPr id="480" name="楕円 479"/>
        <xdr:cNvSpPr/>
      </xdr:nvSpPr>
      <xdr:spPr>
        <a:xfrm>
          <a:off x="9588500" y="167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81700</xdr:rowOff>
    </xdr:from>
    <xdr:ext cx="534377" cy="259045"/>
    <xdr:sp macro="" textlink="">
      <xdr:nvSpPr>
        <xdr:cNvPr id="481" name="テキスト ボックス 480"/>
        <xdr:cNvSpPr txBox="1"/>
      </xdr:nvSpPr>
      <xdr:spPr>
        <a:xfrm>
          <a:off x="9372111" y="165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109145</xdr:rowOff>
    </xdr:from>
    <xdr:to>
      <xdr:col>46</xdr:col>
      <xdr:colOff>38100</xdr:colOff>
      <xdr:row>98</xdr:row>
      <xdr:rowOff>39295</xdr:rowOff>
    </xdr:to>
    <xdr:sp macro="" textlink="">
      <xdr:nvSpPr>
        <xdr:cNvPr id="482" name="楕円 481"/>
        <xdr:cNvSpPr/>
      </xdr:nvSpPr>
      <xdr:spPr>
        <a:xfrm>
          <a:off x="8699500" y="167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55822</xdr:rowOff>
    </xdr:from>
    <xdr:ext cx="534377" cy="259045"/>
    <xdr:sp macro="" textlink="">
      <xdr:nvSpPr>
        <xdr:cNvPr id="483" name="テキスト ボックス 482"/>
        <xdr:cNvSpPr txBox="1"/>
      </xdr:nvSpPr>
      <xdr:spPr>
        <a:xfrm>
          <a:off x="8483111" y="165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68368</xdr:rowOff>
    </xdr:from>
    <xdr:to>
      <xdr:col>41</xdr:col>
      <xdr:colOff>101600</xdr:colOff>
      <xdr:row>97</xdr:row>
      <xdr:rowOff>169968</xdr:rowOff>
    </xdr:to>
    <xdr:sp macro="" textlink="">
      <xdr:nvSpPr>
        <xdr:cNvPr id="484" name="楕円 483"/>
        <xdr:cNvSpPr/>
      </xdr:nvSpPr>
      <xdr:spPr>
        <a:xfrm>
          <a:off x="7810500" y="1669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15045</xdr:rowOff>
    </xdr:from>
    <xdr:ext cx="534377" cy="259045"/>
    <xdr:sp macro="" textlink="">
      <xdr:nvSpPr>
        <xdr:cNvPr id="485" name="テキスト ボックス 484"/>
        <xdr:cNvSpPr txBox="1"/>
      </xdr:nvSpPr>
      <xdr:spPr>
        <a:xfrm>
          <a:off x="7594111" y="164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138226</xdr:rowOff>
    </xdr:from>
    <xdr:to>
      <xdr:col>36</xdr:col>
      <xdr:colOff>165100</xdr:colOff>
      <xdr:row>98</xdr:row>
      <xdr:rowOff>68376</xdr:rowOff>
    </xdr:to>
    <xdr:sp macro="" textlink="">
      <xdr:nvSpPr>
        <xdr:cNvPr id="486" name="楕円 485"/>
        <xdr:cNvSpPr/>
      </xdr:nvSpPr>
      <xdr:spPr>
        <a:xfrm>
          <a:off x="6921500" y="167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84903</xdr:rowOff>
    </xdr:from>
    <xdr:ext cx="534377" cy="259045"/>
    <xdr:sp macro="" textlink="">
      <xdr:nvSpPr>
        <xdr:cNvPr id="487" name="テキスト ボックス 486"/>
        <xdr:cNvSpPr txBox="1"/>
      </xdr:nvSpPr>
      <xdr:spPr>
        <a:xfrm>
          <a:off x="6705111" y="1654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114783</xdr:rowOff>
    </xdr:from>
    <xdr:to>
      <xdr:col>85</xdr:col>
      <xdr:colOff>127000</xdr:colOff>
      <xdr:row>35</xdr:row>
      <xdr:rowOff>125252</xdr:rowOff>
    </xdr:to>
    <xdr:cxnSp macro="">
      <xdr:nvCxnSpPr>
        <xdr:cNvPr id="514" name="直線コネクタ 513"/>
        <xdr:cNvCxnSpPr/>
      </xdr:nvCxnSpPr>
      <xdr:spPr>
        <a:xfrm>
          <a:off x="15481300" y="6115533"/>
          <a:ext cx="8382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5"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103170</xdr:rowOff>
    </xdr:from>
    <xdr:to>
      <xdr:col>81</xdr:col>
      <xdr:colOff>50800</xdr:colOff>
      <xdr:row>35</xdr:row>
      <xdr:rowOff>114783</xdr:rowOff>
    </xdr:to>
    <xdr:cxnSp macro="">
      <xdr:nvCxnSpPr>
        <xdr:cNvPr id="517" name="直線コネクタ 516"/>
        <xdr:cNvCxnSpPr/>
      </xdr:nvCxnSpPr>
      <xdr:spPr>
        <a:xfrm>
          <a:off x="14592300" y="5761020"/>
          <a:ext cx="889000" cy="35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9" name="テキスト ボックス 518"/>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103170</xdr:rowOff>
    </xdr:from>
    <xdr:to>
      <xdr:col>76</xdr:col>
      <xdr:colOff>114300</xdr:colOff>
      <xdr:row>35</xdr:row>
      <xdr:rowOff>4049</xdr:rowOff>
    </xdr:to>
    <xdr:cxnSp macro="">
      <xdr:nvCxnSpPr>
        <xdr:cNvPr id="520" name="直線コネクタ 519"/>
        <xdr:cNvCxnSpPr/>
      </xdr:nvCxnSpPr>
      <xdr:spPr>
        <a:xfrm flipV="1">
          <a:off x="13703300" y="5761020"/>
          <a:ext cx="889000" cy="2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116910</xdr:rowOff>
    </xdr:from>
    <xdr:ext cx="534377" cy="259045"/>
    <xdr:sp macro="" textlink="">
      <xdr:nvSpPr>
        <xdr:cNvPr id="522" name="テキスト ボックス 521"/>
        <xdr:cNvSpPr txBox="1"/>
      </xdr:nvSpPr>
      <xdr:spPr>
        <a:xfrm>
          <a:off x="14325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4049</xdr:rowOff>
    </xdr:from>
    <xdr:to>
      <xdr:col>71</xdr:col>
      <xdr:colOff>177800</xdr:colOff>
      <xdr:row>36</xdr:row>
      <xdr:rowOff>141803</xdr:rowOff>
    </xdr:to>
    <xdr:cxnSp macro="">
      <xdr:nvCxnSpPr>
        <xdr:cNvPr id="523" name="直線コネクタ 522"/>
        <xdr:cNvCxnSpPr/>
      </xdr:nvCxnSpPr>
      <xdr:spPr>
        <a:xfrm flipV="1">
          <a:off x="12814300" y="6004799"/>
          <a:ext cx="889000" cy="30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37282</xdr:rowOff>
    </xdr:from>
    <xdr:to>
      <xdr:col>72</xdr:col>
      <xdr:colOff>38100</xdr:colOff>
      <xdr:row>36</xdr:row>
      <xdr:rowOff>138882</xdr:rowOff>
    </xdr:to>
    <xdr:sp macro="" textlink="">
      <xdr:nvSpPr>
        <xdr:cNvPr id="524" name="フローチャート: 判断 523"/>
        <xdr:cNvSpPr/>
      </xdr:nvSpPr>
      <xdr:spPr>
        <a:xfrm>
          <a:off x="13652500" y="620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130009</xdr:rowOff>
    </xdr:from>
    <xdr:ext cx="534377" cy="259045"/>
    <xdr:sp macro="" textlink="">
      <xdr:nvSpPr>
        <xdr:cNvPr id="525" name="テキスト ボックス 524"/>
        <xdr:cNvSpPr txBox="1"/>
      </xdr:nvSpPr>
      <xdr:spPr>
        <a:xfrm>
          <a:off x="13436111" y="63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51478</xdr:rowOff>
    </xdr:from>
    <xdr:to>
      <xdr:col>67</xdr:col>
      <xdr:colOff>101600</xdr:colOff>
      <xdr:row>36</xdr:row>
      <xdr:rowOff>153078</xdr:rowOff>
    </xdr:to>
    <xdr:sp macro="" textlink="">
      <xdr:nvSpPr>
        <xdr:cNvPr id="526" name="フローチャート: 判断 525"/>
        <xdr:cNvSpPr/>
      </xdr:nvSpPr>
      <xdr:spPr>
        <a:xfrm>
          <a:off x="12763500" y="622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169605</xdr:rowOff>
    </xdr:from>
    <xdr:ext cx="534377" cy="259045"/>
    <xdr:sp macro="" textlink="">
      <xdr:nvSpPr>
        <xdr:cNvPr id="527" name="テキスト ボックス 526"/>
        <xdr:cNvSpPr txBox="1"/>
      </xdr:nvSpPr>
      <xdr:spPr>
        <a:xfrm>
          <a:off x="12547111" y="59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74452</xdr:rowOff>
    </xdr:from>
    <xdr:to>
      <xdr:col>85</xdr:col>
      <xdr:colOff>177800</xdr:colOff>
      <xdr:row>36</xdr:row>
      <xdr:rowOff>4602</xdr:rowOff>
    </xdr:to>
    <xdr:sp macro="" textlink="">
      <xdr:nvSpPr>
        <xdr:cNvPr id="533" name="楕円 532"/>
        <xdr:cNvSpPr/>
      </xdr:nvSpPr>
      <xdr:spPr>
        <a:xfrm>
          <a:off x="16268700" y="60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97329</xdr:rowOff>
    </xdr:from>
    <xdr:ext cx="534377" cy="259045"/>
    <xdr:sp macro="" textlink="">
      <xdr:nvSpPr>
        <xdr:cNvPr id="534" name="消防費該当値テキスト"/>
        <xdr:cNvSpPr txBox="1"/>
      </xdr:nvSpPr>
      <xdr:spPr>
        <a:xfrm>
          <a:off x="16370300" y="59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63983</xdr:rowOff>
    </xdr:from>
    <xdr:to>
      <xdr:col>81</xdr:col>
      <xdr:colOff>101600</xdr:colOff>
      <xdr:row>35</xdr:row>
      <xdr:rowOff>165583</xdr:rowOff>
    </xdr:to>
    <xdr:sp macro="" textlink="">
      <xdr:nvSpPr>
        <xdr:cNvPr id="535" name="楕円 534"/>
        <xdr:cNvSpPr/>
      </xdr:nvSpPr>
      <xdr:spPr>
        <a:xfrm>
          <a:off x="15430500" y="60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10660</xdr:rowOff>
    </xdr:from>
    <xdr:ext cx="534377" cy="259045"/>
    <xdr:sp macro="" textlink="">
      <xdr:nvSpPr>
        <xdr:cNvPr id="536" name="テキスト ボックス 535"/>
        <xdr:cNvSpPr txBox="1"/>
      </xdr:nvSpPr>
      <xdr:spPr>
        <a:xfrm>
          <a:off x="15214111" y="58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52370</xdr:rowOff>
    </xdr:from>
    <xdr:to>
      <xdr:col>76</xdr:col>
      <xdr:colOff>165100</xdr:colOff>
      <xdr:row>33</xdr:row>
      <xdr:rowOff>153970</xdr:rowOff>
    </xdr:to>
    <xdr:sp macro="" textlink="">
      <xdr:nvSpPr>
        <xdr:cNvPr id="537" name="楕円 536"/>
        <xdr:cNvSpPr/>
      </xdr:nvSpPr>
      <xdr:spPr>
        <a:xfrm>
          <a:off x="14541500" y="57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170497</xdr:rowOff>
    </xdr:from>
    <xdr:ext cx="534377" cy="259045"/>
    <xdr:sp macro="" textlink="">
      <xdr:nvSpPr>
        <xdr:cNvPr id="538" name="テキスト ボックス 537"/>
        <xdr:cNvSpPr txBox="1"/>
      </xdr:nvSpPr>
      <xdr:spPr>
        <a:xfrm>
          <a:off x="14325111" y="548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124699</xdr:rowOff>
    </xdr:from>
    <xdr:to>
      <xdr:col>72</xdr:col>
      <xdr:colOff>38100</xdr:colOff>
      <xdr:row>35</xdr:row>
      <xdr:rowOff>54849</xdr:rowOff>
    </xdr:to>
    <xdr:sp macro="" textlink="">
      <xdr:nvSpPr>
        <xdr:cNvPr id="539" name="楕円 538"/>
        <xdr:cNvSpPr/>
      </xdr:nvSpPr>
      <xdr:spPr>
        <a:xfrm>
          <a:off x="13652500" y="59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71376</xdr:rowOff>
    </xdr:from>
    <xdr:ext cx="534377" cy="259045"/>
    <xdr:sp macro="" textlink="">
      <xdr:nvSpPr>
        <xdr:cNvPr id="540" name="テキスト ボックス 539"/>
        <xdr:cNvSpPr txBox="1"/>
      </xdr:nvSpPr>
      <xdr:spPr>
        <a:xfrm>
          <a:off x="13436111" y="57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91003</xdr:rowOff>
    </xdr:from>
    <xdr:to>
      <xdr:col>67</xdr:col>
      <xdr:colOff>101600</xdr:colOff>
      <xdr:row>37</xdr:row>
      <xdr:rowOff>21153</xdr:rowOff>
    </xdr:to>
    <xdr:sp macro="" textlink="">
      <xdr:nvSpPr>
        <xdr:cNvPr id="541" name="楕円 540"/>
        <xdr:cNvSpPr/>
      </xdr:nvSpPr>
      <xdr:spPr>
        <a:xfrm>
          <a:off x="12763500" y="62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12280</xdr:rowOff>
    </xdr:from>
    <xdr:ext cx="534377" cy="259045"/>
    <xdr:sp macro="" textlink="">
      <xdr:nvSpPr>
        <xdr:cNvPr id="542" name="テキスト ボックス 541"/>
        <xdr:cNvSpPr txBox="1"/>
      </xdr:nvSpPr>
      <xdr:spPr>
        <a:xfrm>
          <a:off x="12547111" y="63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97988</xdr:rowOff>
    </xdr:from>
    <xdr:to>
      <xdr:col>85</xdr:col>
      <xdr:colOff>127000</xdr:colOff>
      <xdr:row>56</xdr:row>
      <xdr:rowOff>158163</xdr:rowOff>
    </xdr:to>
    <xdr:cxnSp macro="">
      <xdr:nvCxnSpPr>
        <xdr:cNvPr id="571" name="直線コネクタ 570"/>
        <xdr:cNvCxnSpPr/>
      </xdr:nvCxnSpPr>
      <xdr:spPr>
        <a:xfrm>
          <a:off x="15481300" y="9699188"/>
          <a:ext cx="838200" cy="6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99865</xdr:rowOff>
    </xdr:from>
    <xdr:ext cx="534377" cy="259045"/>
    <xdr:sp macro="" textlink="">
      <xdr:nvSpPr>
        <xdr:cNvPr id="572" name="教育費平均値テキスト"/>
        <xdr:cNvSpPr txBox="1"/>
      </xdr:nvSpPr>
      <xdr:spPr>
        <a:xfrm>
          <a:off x="16370300" y="9701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97988</xdr:rowOff>
    </xdr:from>
    <xdr:to>
      <xdr:col>81</xdr:col>
      <xdr:colOff>50800</xdr:colOff>
      <xdr:row>57</xdr:row>
      <xdr:rowOff>54333</xdr:rowOff>
    </xdr:to>
    <xdr:cxnSp macro="">
      <xdr:nvCxnSpPr>
        <xdr:cNvPr id="574" name="直線コネクタ 573"/>
        <xdr:cNvCxnSpPr/>
      </xdr:nvCxnSpPr>
      <xdr:spPr>
        <a:xfrm flipV="1">
          <a:off x="14592300" y="9699188"/>
          <a:ext cx="889000" cy="12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50723</xdr:rowOff>
    </xdr:from>
    <xdr:ext cx="534377" cy="259045"/>
    <xdr:sp macro="" textlink="">
      <xdr:nvSpPr>
        <xdr:cNvPr id="576" name="テキスト ボックス 575"/>
        <xdr:cNvSpPr txBox="1"/>
      </xdr:nvSpPr>
      <xdr:spPr>
        <a:xfrm>
          <a:off x="15214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54333</xdr:rowOff>
    </xdr:from>
    <xdr:to>
      <xdr:col>76</xdr:col>
      <xdr:colOff>114300</xdr:colOff>
      <xdr:row>57</xdr:row>
      <xdr:rowOff>81003</xdr:rowOff>
    </xdr:to>
    <xdr:cxnSp macro="">
      <xdr:nvCxnSpPr>
        <xdr:cNvPr id="577" name="直線コネクタ 576"/>
        <xdr:cNvCxnSpPr/>
      </xdr:nvCxnSpPr>
      <xdr:spPr>
        <a:xfrm flipV="1">
          <a:off x="13703300" y="982698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9" name="テキスト ボックス 578"/>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28044</xdr:rowOff>
    </xdr:from>
    <xdr:to>
      <xdr:col>71</xdr:col>
      <xdr:colOff>177800</xdr:colOff>
      <xdr:row>57</xdr:row>
      <xdr:rowOff>81003</xdr:rowOff>
    </xdr:to>
    <xdr:cxnSp macro="">
      <xdr:nvCxnSpPr>
        <xdr:cNvPr id="580" name="直線コネクタ 579"/>
        <xdr:cNvCxnSpPr/>
      </xdr:nvCxnSpPr>
      <xdr:spPr>
        <a:xfrm>
          <a:off x="12814300" y="9800694"/>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153876</xdr:rowOff>
    </xdr:from>
    <xdr:to>
      <xdr:col>72</xdr:col>
      <xdr:colOff>38100</xdr:colOff>
      <xdr:row>57</xdr:row>
      <xdr:rowOff>84026</xdr:rowOff>
    </xdr:to>
    <xdr:sp macro="" textlink="">
      <xdr:nvSpPr>
        <xdr:cNvPr id="581" name="フローチャート: 判断 580"/>
        <xdr:cNvSpPr/>
      </xdr:nvSpPr>
      <xdr:spPr>
        <a:xfrm>
          <a:off x="13652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100553</xdr:rowOff>
    </xdr:from>
    <xdr:ext cx="534377" cy="259045"/>
    <xdr:sp macro="" textlink="">
      <xdr:nvSpPr>
        <xdr:cNvPr id="582" name="テキスト ボックス 581"/>
        <xdr:cNvSpPr txBox="1"/>
      </xdr:nvSpPr>
      <xdr:spPr>
        <a:xfrm>
          <a:off x="13436111" y="953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157206</xdr:rowOff>
    </xdr:from>
    <xdr:to>
      <xdr:col>67</xdr:col>
      <xdr:colOff>101600</xdr:colOff>
      <xdr:row>57</xdr:row>
      <xdr:rowOff>87356</xdr:rowOff>
    </xdr:to>
    <xdr:sp macro="" textlink="">
      <xdr:nvSpPr>
        <xdr:cNvPr id="583" name="フローチャート: 判断 582"/>
        <xdr:cNvSpPr/>
      </xdr:nvSpPr>
      <xdr:spPr>
        <a:xfrm>
          <a:off x="12763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78483</xdr:rowOff>
    </xdr:from>
    <xdr:ext cx="534377" cy="259045"/>
    <xdr:sp macro="" textlink="">
      <xdr:nvSpPr>
        <xdr:cNvPr id="584" name="テキスト ボックス 583"/>
        <xdr:cNvSpPr txBox="1"/>
      </xdr:nvSpPr>
      <xdr:spPr>
        <a:xfrm>
          <a:off x="12547111" y="9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107363</xdr:rowOff>
    </xdr:from>
    <xdr:to>
      <xdr:col>85</xdr:col>
      <xdr:colOff>177800</xdr:colOff>
      <xdr:row>57</xdr:row>
      <xdr:rowOff>37513</xdr:rowOff>
    </xdr:to>
    <xdr:sp macro="" textlink="">
      <xdr:nvSpPr>
        <xdr:cNvPr id="590" name="楕円 589"/>
        <xdr:cNvSpPr/>
      </xdr:nvSpPr>
      <xdr:spPr>
        <a:xfrm>
          <a:off x="16268700" y="97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130240</xdr:rowOff>
    </xdr:from>
    <xdr:ext cx="534377" cy="259045"/>
    <xdr:sp macro="" textlink="">
      <xdr:nvSpPr>
        <xdr:cNvPr id="591" name="教育費該当値テキスト"/>
        <xdr:cNvSpPr txBox="1"/>
      </xdr:nvSpPr>
      <xdr:spPr>
        <a:xfrm>
          <a:off x="16370300" y="955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47188</xdr:rowOff>
    </xdr:from>
    <xdr:to>
      <xdr:col>81</xdr:col>
      <xdr:colOff>101600</xdr:colOff>
      <xdr:row>56</xdr:row>
      <xdr:rowOff>148788</xdr:rowOff>
    </xdr:to>
    <xdr:sp macro="" textlink="">
      <xdr:nvSpPr>
        <xdr:cNvPr id="592" name="楕円 591"/>
        <xdr:cNvSpPr/>
      </xdr:nvSpPr>
      <xdr:spPr>
        <a:xfrm>
          <a:off x="15430500" y="96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165315</xdr:rowOff>
    </xdr:from>
    <xdr:ext cx="534377" cy="259045"/>
    <xdr:sp macro="" textlink="">
      <xdr:nvSpPr>
        <xdr:cNvPr id="593" name="テキスト ボックス 592"/>
        <xdr:cNvSpPr txBox="1"/>
      </xdr:nvSpPr>
      <xdr:spPr>
        <a:xfrm>
          <a:off x="15214111" y="94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3533</xdr:rowOff>
    </xdr:from>
    <xdr:to>
      <xdr:col>76</xdr:col>
      <xdr:colOff>165100</xdr:colOff>
      <xdr:row>57</xdr:row>
      <xdr:rowOff>105133</xdr:rowOff>
    </xdr:to>
    <xdr:sp macro="" textlink="">
      <xdr:nvSpPr>
        <xdr:cNvPr id="594" name="楕円 593"/>
        <xdr:cNvSpPr/>
      </xdr:nvSpPr>
      <xdr:spPr>
        <a:xfrm>
          <a:off x="14541500" y="977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96260</xdr:rowOff>
    </xdr:from>
    <xdr:ext cx="534377" cy="259045"/>
    <xdr:sp macro="" textlink="">
      <xdr:nvSpPr>
        <xdr:cNvPr id="595" name="テキスト ボックス 594"/>
        <xdr:cNvSpPr txBox="1"/>
      </xdr:nvSpPr>
      <xdr:spPr>
        <a:xfrm>
          <a:off x="14325111" y="986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30203</xdr:rowOff>
    </xdr:from>
    <xdr:to>
      <xdr:col>72</xdr:col>
      <xdr:colOff>38100</xdr:colOff>
      <xdr:row>57</xdr:row>
      <xdr:rowOff>131803</xdr:rowOff>
    </xdr:to>
    <xdr:sp macro="" textlink="">
      <xdr:nvSpPr>
        <xdr:cNvPr id="596" name="楕円 595"/>
        <xdr:cNvSpPr/>
      </xdr:nvSpPr>
      <xdr:spPr>
        <a:xfrm>
          <a:off x="13652500" y="98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122930</xdr:rowOff>
    </xdr:from>
    <xdr:ext cx="534377" cy="259045"/>
    <xdr:sp macro="" textlink="">
      <xdr:nvSpPr>
        <xdr:cNvPr id="597" name="テキスト ボックス 596"/>
        <xdr:cNvSpPr txBox="1"/>
      </xdr:nvSpPr>
      <xdr:spPr>
        <a:xfrm>
          <a:off x="13436111" y="98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148694</xdr:rowOff>
    </xdr:from>
    <xdr:to>
      <xdr:col>67</xdr:col>
      <xdr:colOff>101600</xdr:colOff>
      <xdr:row>57</xdr:row>
      <xdr:rowOff>78844</xdr:rowOff>
    </xdr:to>
    <xdr:sp macro="" textlink="">
      <xdr:nvSpPr>
        <xdr:cNvPr id="598" name="楕円 597"/>
        <xdr:cNvSpPr/>
      </xdr:nvSpPr>
      <xdr:spPr>
        <a:xfrm>
          <a:off x="12763500" y="97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95371</xdr:rowOff>
    </xdr:from>
    <xdr:ext cx="534377" cy="259045"/>
    <xdr:sp macro="" textlink="">
      <xdr:nvSpPr>
        <xdr:cNvPr id="599" name="テキスト ボックス 598"/>
        <xdr:cNvSpPr txBox="1"/>
      </xdr:nvSpPr>
      <xdr:spPr>
        <a:xfrm>
          <a:off x="12547111" y="952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124498</xdr:rowOff>
    </xdr:from>
    <xdr:to>
      <xdr:col>85</xdr:col>
      <xdr:colOff>127000</xdr:colOff>
      <xdr:row>78</xdr:row>
      <xdr:rowOff>133947</xdr:rowOff>
    </xdr:to>
    <xdr:cxnSp macro="">
      <xdr:nvCxnSpPr>
        <xdr:cNvPr id="628" name="直線コネクタ 627"/>
        <xdr:cNvCxnSpPr/>
      </xdr:nvCxnSpPr>
      <xdr:spPr>
        <a:xfrm>
          <a:off x="15481300" y="13497598"/>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9" name="災害復旧費平均値テキスト"/>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93751</xdr:rowOff>
    </xdr:from>
    <xdr:to>
      <xdr:col>81</xdr:col>
      <xdr:colOff>50800</xdr:colOff>
      <xdr:row>78</xdr:row>
      <xdr:rowOff>124498</xdr:rowOff>
    </xdr:to>
    <xdr:cxnSp macro="">
      <xdr:nvCxnSpPr>
        <xdr:cNvPr id="631" name="直線コネクタ 630"/>
        <xdr:cNvCxnSpPr/>
      </xdr:nvCxnSpPr>
      <xdr:spPr>
        <a:xfrm>
          <a:off x="14592300" y="13466851"/>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2615</xdr:rowOff>
    </xdr:from>
    <xdr:ext cx="469744" cy="259045"/>
    <xdr:sp macro="" textlink="">
      <xdr:nvSpPr>
        <xdr:cNvPr id="633" name="テキスト ボックス 632"/>
        <xdr:cNvSpPr txBox="1"/>
      </xdr:nvSpPr>
      <xdr:spPr>
        <a:xfrm>
          <a:off x="15246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93751</xdr:rowOff>
    </xdr:from>
    <xdr:to>
      <xdr:col>76</xdr:col>
      <xdr:colOff>114300</xdr:colOff>
      <xdr:row>79</xdr:row>
      <xdr:rowOff>27229</xdr:rowOff>
    </xdr:to>
    <xdr:cxnSp macro="">
      <xdr:nvCxnSpPr>
        <xdr:cNvPr id="634" name="直線コネクタ 633"/>
        <xdr:cNvCxnSpPr/>
      </xdr:nvCxnSpPr>
      <xdr:spPr>
        <a:xfrm flipV="1">
          <a:off x="13703300" y="13466851"/>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21207</xdr:rowOff>
    </xdr:from>
    <xdr:ext cx="469744" cy="259045"/>
    <xdr:sp macro="" textlink="">
      <xdr:nvSpPr>
        <xdr:cNvPr id="636" name="テキスト ボックス 635"/>
        <xdr:cNvSpPr txBox="1"/>
      </xdr:nvSpPr>
      <xdr:spPr>
        <a:xfrm>
          <a:off x="14357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8313</xdr:rowOff>
    </xdr:from>
    <xdr:to>
      <xdr:col>71</xdr:col>
      <xdr:colOff>177800</xdr:colOff>
      <xdr:row>79</xdr:row>
      <xdr:rowOff>27229</xdr:rowOff>
    </xdr:to>
    <xdr:cxnSp macro="">
      <xdr:nvCxnSpPr>
        <xdr:cNvPr id="637" name="直線コネクタ 636"/>
        <xdr:cNvCxnSpPr/>
      </xdr:nvCxnSpPr>
      <xdr:spPr>
        <a:xfrm>
          <a:off x="12814300" y="13552863"/>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90900</xdr:rowOff>
    </xdr:from>
    <xdr:to>
      <xdr:col>72</xdr:col>
      <xdr:colOff>38100</xdr:colOff>
      <xdr:row>79</xdr:row>
      <xdr:rowOff>21050</xdr:rowOff>
    </xdr:to>
    <xdr:sp macro="" textlink="">
      <xdr:nvSpPr>
        <xdr:cNvPr id="638" name="フローチャート: 判断 637"/>
        <xdr:cNvSpPr/>
      </xdr:nvSpPr>
      <xdr:spPr>
        <a:xfrm>
          <a:off x="13652500" y="134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37577</xdr:rowOff>
    </xdr:from>
    <xdr:ext cx="469744" cy="259045"/>
    <xdr:sp macro="" textlink="">
      <xdr:nvSpPr>
        <xdr:cNvPr id="639" name="テキスト ボックス 638"/>
        <xdr:cNvSpPr txBox="1"/>
      </xdr:nvSpPr>
      <xdr:spPr>
        <a:xfrm>
          <a:off x="13468428" y="1323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85434</xdr:rowOff>
    </xdr:from>
    <xdr:to>
      <xdr:col>67</xdr:col>
      <xdr:colOff>101600</xdr:colOff>
      <xdr:row>79</xdr:row>
      <xdr:rowOff>15584</xdr:rowOff>
    </xdr:to>
    <xdr:sp macro="" textlink="">
      <xdr:nvSpPr>
        <xdr:cNvPr id="640" name="フローチャート: 判断 639"/>
        <xdr:cNvSpPr/>
      </xdr:nvSpPr>
      <xdr:spPr>
        <a:xfrm>
          <a:off x="12763500" y="134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32111</xdr:rowOff>
    </xdr:from>
    <xdr:ext cx="469744" cy="259045"/>
    <xdr:sp macro="" textlink="">
      <xdr:nvSpPr>
        <xdr:cNvPr id="641" name="テキスト ボックス 640"/>
        <xdr:cNvSpPr txBox="1"/>
      </xdr:nvSpPr>
      <xdr:spPr>
        <a:xfrm>
          <a:off x="12579428" y="1323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83147</xdr:rowOff>
    </xdr:from>
    <xdr:to>
      <xdr:col>85</xdr:col>
      <xdr:colOff>177800</xdr:colOff>
      <xdr:row>79</xdr:row>
      <xdr:rowOff>13297</xdr:rowOff>
    </xdr:to>
    <xdr:sp macro="" textlink="">
      <xdr:nvSpPr>
        <xdr:cNvPr id="647" name="楕円 646"/>
        <xdr:cNvSpPr/>
      </xdr:nvSpPr>
      <xdr:spPr>
        <a:xfrm>
          <a:off x="16268700" y="13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42524</xdr:rowOff>
    </xdr:from>
    <xdr:ext cx="469744" cy="259045"/>
    <xdr:sp macro="" textlink="">
      <xdr:nvSpPr>
        <xdr:cNvPr id="648" name="災害復旧費該当値テキスト"/>
        <xdr:cNvSpPr txBox="1"/>
      </xdr:nvSpPr>
      <xdr:spPr>
        <a:xfrm>
          <a:off x="16370300" y="132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73698</xdr:rowOff>
    </xdr:from>
    <xdr:to>
      <xdr:col>81</xdr:col>
      <xdr:colOff>101600</xdr:colOff>
      <xdr:row>79</xdr:row>
      <xdr:rowOff>3848</xdr:rowOff>
    </xdr:to>
    <xdr:sp macro="" textlink="">
      <xdr:nvSpPr>
        <xdr:cNvPr id="649" name="楕円 648"/>
        <xdr:cNvSpPr/>
      </xdr:nvSpPr>
      <xdr:spPr>
        <a:xfrm>
          <a:off x="15430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20375</xdr:rowOff>
    </xdr:from>
    <xdr:ext cx="469744" cy="259045"/>
    <xdr:sp macro="" textlink="">
      <xdr:nvSpPr>
        <xdr:cNvPr id="650" name="テキスト ボックス 649"/>
        <xdr:cNvSpPr txBox="1"/>
      </xdr:nvSpPr>
      <xdr:spPr>
        <a:xfrm>
          <a:off x="15246428" y="1322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42951</xdr:rowOff>
    </xdr:from>
    <xdr:to>
      <xdr:col>76</xdr:col>
      <xdr:colOff>165100</xdr:colOff>
      <xdr:row>78</xdr:row>
      <xdr:rowOff>144551</xdr:rowOff>
    </xdr:to>
    <xdr:sp macro="" textlink="">
      <xdr:nvSpPr>
        <xdr:cNvPr id="651" name="楕円 650"/>
        <xdr:cNvSpPr/>
      </xdr:nvSpPr>
      <xdr:spPr>
        <a:xfrm>
          <a:off x="145415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161078</xdr:rowOff>
    </xdr:from>
    <xdr:ext cx="469744" cy="259045"/>
    <xdr:sp macro="" textlink="">
      <xdr:nvSpPr>
        <xdr:cNvPr id="652" name="テキスト ボックス 651"/>
        <xdr:cNvSpPr txBox="1"/>
      </xdr:nvSpPr>
      <xdr:spPr>
        <a:xfrm>
          <a:off x="14357428" y="131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147879</xdr:rowOff>
    </xdr:from>
    <xdr:to>
      <xdr:col>72</xdr:col>
      <xdr:colOff>38100</xdr:colOff>
      <xdr:row>79</xdr:row>
      <xdr:rowOff>78029</xdr:rowOff>
    </xdr:to>
    <xdr:sp macro="" textlink="">
      <xdr:nvSpPr>
        <xdr:cNvPr id="653" name="楕円 652"/>
        <xdr:cNvSpPr/>
      </xdr:nvSpPr>
      <xdr:spPr>
        <a:xfrm>
          <a:off x="136525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69156</xdr:rowOff>
    </xdr:from>
    <xdr:ext cx="378565" cy="259045"/>
    <xdr:sp macro="" textlink="">
      <xdr:nvSpPr>
        <xdr:cNvPr id="654" name="テキスト ボックス 653"/>
        <xdr:cNvSpPr txBox="1"/>
      </xdr:nvSpPr>
      <xdr:spPr>
        <a:xfrm>
          <a:off x="13514017" y="13613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128963</xdr:rowOff>
    </xdr:from>
    <xdr:to>
      <xdr:col>67</xdr:col>
      <xdr:colOff>101600</xdr:colOff>
      <xdr:row>79</xdr:row>
      <xdr:rowOff>59113</xdr:rowOff>
    </xdr:to>
    <xdr:sp macro="" textlink="">
      <xdr:nvSpPr>
        <xdr:cNvPr id="655" name="楕円 654"/>
        <xdr:cNvSpPr/>
      </xdr:nvSpPr>
      <xdr:spPr>
        <a:xfrm>
          <a:off x="12763500" y="135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50240</xdr:rowOff>
    </xdr:from>
    <xdr:ext cx="469744" cy="259045"/>
    <xdr:sp macro="" textlink="">
      <xdr:nvSpPr>
        <xdr:cNvPr id="656" name="テキスト ボックス 655"/>
        <xdr:cNvSpPr txBox="1"/>
      </xdr:nvSpPr>
      <xdr:spPr>
        <a:xfrm>
          <a:off x="12579428" y="135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100523</xdr:rowOff>
    </xdr:from>
    <xdr:to>
      <xdr:col>85</xdr:col>
      <xdr:colOff>127000</xdr:colOff>
      <xdr:row>97</xdr:row>
      <xdr:rowOff>109775</xdr:rowOff>
    </xdr:to>
    <xdr:cxnSp macro="">
      <xdr:nvCxnSpPr>
        <xdr:cNvPr id="688" name="直線コネクタ 687"/>
        <xdr:cNvCxnSpPr/>
      </xdr:nvCxnSpPr>
      <xdr:spPr>
        <a:xfrm>
          <a:off x="15481300" y="16731173"/>
          <a:ext cx="838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68802</xdr:rowOff>
    </xdr:from>
    <xdr:to>
      <xdr:col>81</xdr:col>
      <xdr:colOff>50800</xdr:colOff>
      <xdr:row>97</xdr:row>
      <xdr:rowOff>100523</xdr:rowOff>
    </xdr:to>
    <xdr:cxnSp macro="">
      <xdr:nvCxnSpPr>
        <xdr:cNvPr id="691" name="直線コネクタ 690"/>
        <xdr:cNvCxnSpPr/>
      </xdr:nvCxnSpPr>
      <xdr:spPr>
        <a:xfrm>
          <a:off x="14592300" y="16699452"/>
          <a:ext cx="889000" cy="3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155491</xdr:rowOff>
    </xdr:from>
    <xdr:ext cx="534377" cy="259045"/>
    <xdr:sp macro="" textlink="">
      <xdr:nvSpPr>
        <xdr:cNvPr id="693" name="テキスト ボックス 692"/>
        <xdr:cNvSpPr txBox="1"/>
      </xdr:nvSpPr>
      <xdr:spPr>
        <a:xfrm>
          <a:off x="15214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21307</xdr:rowOff>
    </xdr:from>
    <xdr:to>
      <xdr:col>76</xdr:col>
      <xdr:colOff>114300</xdr:colOff>
      <xdr:row>97</xdr:row>
      <xdr:rowOff>68802</xdr:rowOff>
    </xdr:to>
    <xdr:cxnSp macro="">
      <xdr:nvCxnSpPr>
        <xdr:cNvPr id="694" name="直線コネクタ 693"/>
        <xdr:cNvCxnSpPr/>
      </xdr:nvCxnSpPr>
      <xdr:spPr>
        <a:xfrm>
          <a:off x="13703300" y="16651957"/>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44935</xdr:rowOff>
    </xdr:from>
    <xdr:ext cx="534377" cy="259045"/>
    <xdr:sp macro="" textlink="">
      <xdr:nvSpPr>
        <xdr:cNvPr id="696" name="テキスト ボックス 695"/>
        <xdr:cNvSpPr txBox="1"/>
      </xdr:nvSpPr>
      <xdr:spPr>
        <a:xfrm>
          <a:off x="14325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131285</xdr:rowOff>
    </xdr:from>
    <xdr:to>
      <xdr:col>71</xdr:col>
      <xdr:colOff>177800</xdr:colOff>
      <xdr:row>97</xdr:row>
      <xdr:rowOff>21307</xdr:rowOff>
    </xdr:to>
    <xdr:cxnSp macro="">
      <xdr:nvCxnSpPr>
        <xdr:cNvPr id="697" name="直線コネクタ 696"/>
        <xdr:cNvCxnSpPr/>
      </xdr:nvCxnSpPr>
      <xdr:spPr>
        <a:xfrm>
          <a:off x="12814300" y="16590485"/>
          <a:ext cx="889000" cy="6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56124</xdr:rowOff>
    </xdr:from>
    <xdr:to>
      <xdr:col>72</xdr:col>
      <xdr:colOff>38100</xdr:colOff>
      <xdr:row>98</xdr:row>
      <xdr:rowOff>157724</xdr:rowOff>
    </xdr:to>
    <xdr:sp macro="" textlink="">
      <xdr:nvSpPr>
        <xdr:cNvPr id="698" name="フローチャート: 判断 697"/>
        <xdr:cNvSpPr/>
      </xdr:nvSpPr>
      <xdr:spPr>
        <a:xfrm>
          <a:off x="13652500" y="1685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148851</xdr:rowOff>
    </xdr:from>
    <xdr:ext cx="534377" cy="259045"/>
    <xdr:sp macro="" textlink="">
      <xdr:nvSpPr>
        <xdr:cNvPr id="699" name="テキスト ボックス 698"/>
        <xdr:cNvSpPr txBox="1"/>
      </xdr:nvSpPr>
      <xdr:spPr>
        <a:xfrm>
          <a:off x="13436111" y="1695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57995</xdr:rowOff>
    </xdr:from>
    <xdr:to>
      <xdr:col>67</xdr:col>
      <xdr:colOff>101600</xdr:colOff>
      <xdr:row>98</xdr:row>
      <xdr:rowOff>159595</xdr:rowOff>
    </xdr:to>
    <xdr:sp macro="" textlink="">
      <xdr:nvSpPr>
        <xdr:cNvPr id="700" name="フローチャート: 判断 699"/>
        <xdr:cNvSpPr/>
      </xdr:nvSpPr>
      <xdr:spPr>
        <a:xfrm>
          <a:off x="12763500" y="1686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150722</xdr:rowOff>
    </xdr:from>
    <xdr:ext cx="534377" cy="259045"/>
    <xdr:sp macro="" textlink="">
      <xdr:nvSpPr>
        <xdr:cNvPr id="701" name="テキスト ボックス 700"/>
        <xdr:cNvSpPr txBox="1"/>
      </xdr:nvSpPr>
      <xdr:spPr>
        <a:xfrm>
          <a:off x="12547111" y="1695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58975</xdr:rowOff>
    </xdr:from>
    <xdr:to>
      <xdr:col>85</xdr:col>
      <xdr:colOff>177800</xdr:colOff>
      <xdr:row>97</xdr:row>
      <xdr:rowOff>160575</xdr:rowOff>
    </xdr:to>
    <xdr:sp macro="" textlink="">
      <xdr:nvSpPr>
        <xdr:cNvPr id="707" name="楕円 706"/>
        <xdr:cNvSpPr/>
      </xdr:nvSpPr>
      <xdr:spPr>
        <a:xfrm>
          <a:off x="16268700" y="166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37402</xdr:rowOff>
    </xdr:from>
    <xdr:ext cx="534377" cy="259045"/>
    <xdr:sp macro="" textlink="">
      <xdr:nvSpPr>
        <xdr:cNvPr id="708" name="公債費該当値テキスト"/>
        <xdr:cNvSpPr txBox="1"/>
      </xdr:nvSpPr>
      <xdr:spPr>
        <a:xfrm>
          <a:off x="16370300" y="1666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49723</xdr:rowOff>
    </xdr:from>
    <xdr:to>
      <xdr:col>81</xdr:col>
      <xdr:colOff>101600</xdr:colOff>
      <xdr:row>97</xdr:row>
      <xdr:rowOff>151323</xdr:rowOff>
    </xdr:to>
    <xdr:sp macro="" textlink="">
      <xdr:nvSpPr>
        <xdr:cNvPr id="709" name="楕円 708"/>
        <xdr:cNvSpPr/>
      </xdr:nvSpPr>
      <xdr:spPr>
        <a:xfrm>
          <a:off x="15430500" y="1668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167850</xdr:rowOff>
    </xdr:from>
    <xdr:ext cx="534377" cy="259045"/>
    <xdr:sp macro="" textlink="">
      <xdr:nvSpPr>
        <xdr:cNvPr id="710" name="テキスト ボックス 709"/>
        <xdr:cNvSpPr txBox="1"/>
      </xdr:nvSpPr>
      <xdr:spPr>
        <a:xfrm>
          <a:off x="15214111" y="1645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18002</xdr:rowOff>
    </xdr:from>
    <xdr:to>
      <xdr:col>76</xdr:col>
      <xdr:colOff>165100</xdr:colOff>
      <xdr:row>97</xdr:row>
      <xdr:rowOff>119602</xdr:rowOff>
    </xdr:to>
    <xdr:sp macro="" textlink="">
      <xdr:nvSpPr>
        <xdr:cNvPr id="711" name="楕円 710"/>
        <xdr:cNvSpPr/>
      </xdr:nvSpPr>
      <xdr:spPr>
        <a:xfrm>
          <a:off x="14541500" y="166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136129</xdr:rowOff>
    </xdr:from>
    <xdr:ext cx="534377" cy="259045"/>
    <xdr:sp macro="" textlink="">
      <xdr:nvSpPr>
        <xdr:cNvPr id="712" name="テキスト ボックス 711"/>
        <xdr:cNvSpPr txBox="1"/>
      </xdr:nvSpPr>
      <xdr:spPr>
        <a:xfrm>
          <a:off x="14325111" y="1642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141957</xdr:rowOff>
    </xdr:from>
    <xdr:to>
      <xdr:col>72</xdr:col>
      <xdr:colOff>38100</xdr:colOff>
      <xdr:row>97</xdr:row>
      <xdr:rowOff>72107</xdr:rowOff>
    </xdr:to>
    <xdr:sp macro="" textlink="">
      <xdr:nvSpPr>
        <xdr:cNvPr id="713" name="楕円 712"/>
        <xdr:cNvSpPr/>
      </xdr:nvSpPr>
      <xdr:spPr>
        <a:xfrm>
          <a:off x="13652500" y="166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88634</xdr:rowOff>
    </xdr:from>
    <xdr:ext cx="534377" cy="259045"/>
    <xdr:sp macro="" textlink="">
      <xdr:nvSpPr>
        <xdr:cNvPr id="714" name="テキスト ボックス 713"/>
        <xdr:cNvSpPr txBox="1"/>
      </xdr:nvSpPr>
      <xdr:spPr>
        <a:xfrm>
          <a:off x="13436111" y="163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80485</xdr:rowOff>
    </xdr:from>
    <xdr:to>
      <xdr:col>67</xdr:col>
      <xdr:colOff>101600</xdr:colOff>
      <xdr:row>97</xdr:row>
      <xdr:rowOff>10635</xdr:rowOff>
    </xdr:to>
    <xdr:sp macro="" textlink="">
      <xdr:nvSpPr>
        <xdr:cNvPr id="715" name="楕円 714"/>
        <xdr:cNvSpPr/>
      </xdr:nvSpPr>
      <xdr:spPr>
        <a:xfrm>
          <a:off x="12763500" y="165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27162</xdr:rowOff>
    </xdr:from>
    <xdr:ext cx="534377" cy="259045"/>
    <xdr:sp macro="" textlink="">
      <xdr:nvSpPr>
        <xdr:cNvPr id="716" name="テキスト ボックス 715"/>
        <xdr:cNvSpPr txBox="1"/>
      </xdr:nvSpPr>
      <xdr:spPr>
        <a:xfrm>
          <a:off x="12547111" y="163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110236</xdr:rowOff>
    </xdr:from>
    <xdr:to>
      <xdr:col>102</xdr:col>
      <xdr:colOff>165100</xdr:colOff>
      <xdr:row>39</xdr:row>
      <xdr:rowOff>40386</xdr:rowOff>
    </xdr:to>
    <xdr:sp macro="" textlink="">
      <xdr:nvSpPr>
        <xdr:cNvPr id="755" name="フローチャート: 判断 754"/>
        <xdr:cNvSpPr/>
      </xdr:nvSpPr>
      <xdr:spPr>
        <a:xfrm>
          <a:off x="19494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56913</xdr:rowOff>
    </xdr:from>
    <xdr:ext cx="378565" cy="259045"/>
    <xdr:sp macro="" textlink="">
      <xdr:nvSpPr>
        <xdr:cNvPr id="756" name="テキスト ボックス 755"/>
        <xdr:cNvSpPr txBox="1"/>
      </xdr:nvSpPr>
      <xdr:spPr>
        <a:xfrm>
          <a:off x="19356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115189</xdr:rowOff>
    </xdr:from>
    <xdr:to>
      <xdr:col>98</xdr:col>
      <xdr:colOff>38100</xdr:colOff>
      <xdr:row>39</xdr:row>
      <xdr:rowOff>45339</xdr:rowOff>
    </xdr:to>
    <xdr:sp macro="" textlink="">
      <xdr:nvSpPr>
        <xdr:cNvPr id="757" name="フローチャート: 判断 756"/>
        <xdr:cNvSpPr/>
      </xdr:nvSpPr>
      <xdr:spPr>
        <a:xfrm>
          <a:off x="18605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61866</xdr:rowOff>
    </xdr:from>
    <xdr:ext cx="378565" cy="259045"/>
    <xdr:sp macro="" textlink="">
      <xdr:nvSpPr>
        <xdr:cNvPr id="758" name="テキスト ボックス 757"/>
        <xdr:cNvSpPr txBox="1"/>
      </xdr:nvSpPr>
      <xdr:spPr>
        <a:xfrm>
          <a:off x="18467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年度の歳出決算額を目的別にみると、総務費及び農林水産業費、土木費、消防費、教育費、災害復旧費の６つの項目が類似団体の平均と比較して、住民一人当たりのコストが高い状況となっている。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前年度と比較しふるさと納税関係費（積立金等）の増加などから、高い水準となっている。農林水産業費については、本市の重要な基幹産業として、農林水産業の経営基盤の強化や担い手の確保・育成、また、中山間地域の活力向上と多面的機能の充実など、各種施策・事業の取組を推進していることなどから、高い水準で推移している。土木費については、市街地整備（駅周辺整備事業、土地区画整理事業等）や道路・交通網の整備を推進していることなどから、高い水準で推移している。消防費については、消防団（各方面団）の組織再編等に伴う消防団車庫整備や老朽化している消防車両更新などを計画的に取り組んでいることなどから、高い水準となっている。教育費については、前年度と比較し減少しているものの、耐震化対策等に伴う小学校建設（改築）整備などから、高い水準となっている。災害復旧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年度は梅雨時期の豪雨や台風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号等により被害を受け、前年度と比較し減少しているものの、類似団体は上回っている。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については、歳計余剰金処分により積み立てた一方で、扶助費が依然として増嵩していること、さらに普通交付税が合併算定替から一本算定への激変緩和措置期間となり減少しているが、標準財政規模比としては、前年度より</a:t>
          </a:r>
          <a:r>
            <a:rPr kumimoji="1" lang="en-US" altLang="ja-JP" sz="1050">
              <a:latin typeface="ＭＳ ゴシック" pitchFamily="49" charset="-128"/>
              <a:ea typeface="ＭＳ ゴシック" pitchFamily="49" charset="-128"/>
            </a:rPr>
            <a:t>0.13</a:t>
          </a:r>
          <a:r>
            <a:rPr kumimoji="1" lang="ja-JP" altLang="en-US" sz="1050">
              <a:latin typeface="ＭＳ ゴシック" pitchFamily="49" charset="-128"/>
              <a:ea typeface="ＭＳ ゴシック" pitchFamily="49" charset="-128"/>
            </a:rPr>
            <a:t>ポイント増加している。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・実質収支額については、３～５％が望ましいと考えられており、平成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年度は</a:t>
          </a:r>
          <a:r>
            <a:rPr kumimoji="1" lang="en-US" altLang="ja-JP" sz="1050">
              <a:latin typeface="ＭＳ ゴシック" pitchFamily="49" charset="-128"/>
              <a:ea typeface="ＭＳ ゴシック" pitchFamily="49" charset="-128"/>
            </a:rPr>
            <a:t>5.01</a:t>
          </a:r>
          <a:r>
            <a:rPr kumimoji="1" lang="ja-JP" altLang="en-US" sz="1050">
              <a:latin typeface="ＭＳ ゴシック" pitchFamily="49" charset="-128"/>
              <a:ea typeface="ＭＳ ゴシック" pitchFamily="49" charset="-128"/>
            </a:rPr>
            <a:t>％で概ね適正な値となっている。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単年度収支については、５年連続の赤字となっている。近年、防災及び耐震化対策等関連の大規模事業が重なっていることや、扶助費が依然として増嵩していることなどが要因となっているが、今後も引き続き財政計画や行政改革大綱等に基づき、適正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ての会計において黒字で推移しているが、一般会計から特別会計への操出金は高い水準で推移している。一般会計では、普通交付税が合併算定替から一本算定への激変緩和措置期間（段階的縮減）に入っていることなどから、厳しい財政状況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中で、水道事業会計及び公共下水道事業特別会計等においては、今後、施設の老朽化等への対応が一層重要となっている。また、国民健康保険特別会計及び介護保険特別会計等においては、高齢化の進行や医療技術の高度化等に伴う医療費、サービス給付費等の増加が一層見込まれ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そのため、今後においても、黒字決算（適正な値）で推移するよう、各会計において、合理化及び効率化、経費抑制・削減等に向けた取り組みを推進し、安定的な財政運営に努める必要がある。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27524501</v>
      </c>
      <c r="BO4" s="441"/>
      <c r="BP4" s="441"/>
      <c r="BQ4" s="441"/>
      <c r="BR4" s="441"/>
      <c r="BS4" s="441"/>
      <c r="BT4" s="441"/>
      <c r="BU4" s="442"/>
      <c r="BV4" s="440">
        <v>27654447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26636008</v>
      </c>
      <c r="BO5" s="446"/>
      <c r="BP5" s="446"/>
      <c r="BQ5" s="446"/>
      <c r="BR5" s="446"/>
      <c r="BS5" s="446"/>
      <c r="BT5" s="446"/>
      <c r="BU5" s="447"/>
      <c r="BV5" s="445">
        <v>26523505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89.3</v>
      </c>
      <c r="CU5" s="416"/>
      <c r="CV5" s="416"/>
      <c r="CW5" s="416"/>
      <c r="CX5" s="416"/>
      <c r="CY5" s="416"/>
      <c r="CZ5" s="416"/>
      <c r="DA5" s="417"/>
      <c r="DB5" s="415">
        <v>90.2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888493</v>
      </c>
      <c r="BO6" s="446"/>
      <c r="BP6" s="446"/>
      <c r="BQ6" s="446"/>
      <c r="BR6" s="446"/>
      <c r="BS6" s="446"/>
      <c r="BT6" s="446"/>
      <c r="BU6" s="447"/>
      <c r="BV6" s="445">
        <v>1130942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93.5</v>
      </c>
      <c r="CU6" s="596"/>
      <c r="CV6" s="596"/>
      <c r="CW6" s="596"/>
      <c r="CX6" s="596"/>
      <c r="CY6" s="596"/>
      <c r="CZ6" s="596"/>
      <c r="DA6" s="597"/>
      <c r="DB6" s="595">
        <v>94.3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163988</v>
      </c>
      <c r="BO7" s="446"/>
      <c r="BP7" s="446"/>
      <c r="BQ7" s="446"/>
      <c r="BR7" s="446"/>
      <c r="BS7" s="446"/>
      <c r="BT7" s="446"/>
      <c r="BU7" s="447"/>
      <c r="BV7" s="445">
        <v>475903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14452822</v>
      </c>
      <c r="CU7" s="446"/>
      <c r="CV7" s="446"/>
      <c r="CW7" s="446"/>
      <c r="CX7" s="446"/>
      <c r="CY7" s="446"/>
      <c r="CZ7" s="446"/>
      <c r="DA7" s="447"/>
      <c r="DB7" s="445">
        <v>14641838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724505</v>
      </c>
      <c r="BO8" s="446"/>
      <c r="BP8" s="446"/>
      <c r="BQ8" s="446"/>
      <c r="BR8" s="446"/>
      <c r="BS8" s="446"/>
      <c r="BT8" s="446"/>
      <c r="BU8" s="447"/>
      <c r="BV8" s="445">
        <v>655039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0.38</v>
      </c>
      <c r="CU8" s="559"/>
      <c r="CV8" s="559"/>
      <c r="CW8" s="559"/>
      <c r="CX8" s="559"/>
      <c r="CY8" s="559"/>
      <c r="CZ8" s="559"/>
      <c r="DA8" s="560"/>
      <c r="DB8" s="558">
        <v>0.37</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49249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103</v>
      </c>
      <c r="AV9" s="503"/>
      <c r="AW9" s="503"/>
      <c r="AX9" s="503"/>
      <c r="AY9" s="425" t="s">
        <v>110</v>
      </c>
      <c r="AZ9" s="426"/>
      <c r="BA9" s="426"/>
      <c r="BB9" s="426"/>
      <c r="BC9" s="426"/>
      <c r="BD9" s="426"/>
      <c r="BE9" s="426"/>
      <c r="BF9" s="426"/>
      <c r="BG9" s="426"/>
      <c r="BH9" s="426"/>
      <c r="BI9" s="426"/>
      <c r="BJ9" s="426"/>
      <c r="BK9" s="426"/>
      <c r="BL9" s="426"/>
      <c r="BM9" s="427"/>
      <c r="BN9" s="445">
        <v>69466</v>
      </c>
      <c r="BO9" s="446"/>
      <c r="BP9" s="446"/>
      <c r="BQ9" s="446"/>
      <c r="BR9" s="446"/>
      <c r="BS9" s="446"/>
      <c r="BT9" s="446"/>
      <c r="BU9" s="447"/>
      <c r="BV9" s="445">
        <v>75994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16.899999999999999</v>
      </c>
      <c r="CU9" s="416"/>
      <c r="CV9" s="416"/>
      <c r="CW9" s="416"/>
      <c r="CX9" s="416"/>
      <c r="CY9" s="416"/>
      <c r="CZ9" s="416"/>
      <c r="DA9" s="417"/>
      <c r="DB9" s="415">
        <v>16.8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50822</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11457</v>
      </c>
      <c r="BO10" s="446"/>
      <c r="BP10" s="446"/>
      <c r="BQ10" s="446"/>
      <c r="BR10" s="446"/>
      <c r="BS10" s="446"/>
      <c r="BT10" s="446"/>
      <c r="BU10" s="447"/>
      <c r="BV10" s="445">
        <v>11250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49305</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88</v>
      </c>
      <c r="AV12" s="503"/>
      <c r="AW12" s="503"/>
      <c r="AX12" s="503"/>
      <c r="AY12" s="425" t="s">
        <v>130</v>
      </c>
      <c r="AZ12" s="426"/>
      <c r="BA12" s="426"/>
      <c r="BB12" s="426"/>
      <c r="BC12" s="426"/>
      <c r="BD12" s="426"/>
      <c r="BE12" s="426"/>
      <c r="BF12" s="426"/>
      <c r="BG12" s="426"/>
      <c r="BH12" s="426"/>
      <c r="BI12" s="426"/>
      <c r="BJ12" s="426"/>
      <c r="BK12" s="426"/>
      <c r="BL12" s="426"/>
      <c r="BM12" s="427"/>
      <c r="BN12" s="445">
        <v>373482</v>
      </c>
      <c r="BO12" s="446"/>
      <c r="BP12" s="446"/>
      <c r="BQ12" s="446"/>
      <c r="BR12" s="446"/>
      <c r="BS12" s="446"/>
      <c r="BT12" s="446"/>
      <c r="BU12" s="447"/>
      <c r="BV12" s="445">
        <v>470956</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49087</v>
      </c>
      <c r="S13" s="549"/>
      <c r="T13" s="549"/>
      <c r="U13" s="549"/>
      <c r="V13" s="550"/>
      <c r="W13" s="536" t="s">
        <v>134</v>
      </c>
      <c r="X13" s="458"/>
      <c r="Y13" s="458"/>
      <c r="Z13" s="458"/>
      <c r="AA13" s="458"/>
      <c r="AB13" s="459"/>
      <c r="AC13" s="421">
        <v>1358</v>
      </c>
      <c r="AD13" s="422"/>
      <c r="AE13" s="422"/>
      <c r="AF13" s="422"/>
      <c r="AG13" s="423"/>
      <c r="AH13" s="421">
        <v>1643</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-292559</v>
      </c>
      <c r="BO13" s="446"/>
      <c r="BP13" s="446"/>
      <c r="BQ13" s="446"/>
      <c r="BR13" s="446"/>
      <c r="BS13" s="446"/>
      <c r="BT13" s="446"/>
      <c r="BU13" s="447"/>
      <c r="BV13" s="445">
        <v>-383712</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5.7</v>
      </c>
      <c r="CU13" s="416"/>
      <c r="CV13" s="416"/>
      <c r="CW13" s="416"/>
      <c r="CX13" s="416"/>
      <c r="CY13" s="416"/>
      <c r="CZ13" s="416"/>
      <c r="DA13" s="417"/>
      <c r="DB13" s="415">
        <v>6.4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49858</v>
      </c>
      <c r="S14" s="549"/>
      <c r="T14" s="549"/>
      <c r="U14" s="549"/>
      <c r="V14" s="550"/>
      <c r="W14" s="551"/>
      <c r="X14" s="461"/>
      <c r="Y14" s="461"/>
      <c r="Z14" s="461"/>
      <c r="AA14" s="461"/>
      <c r="AB14" s="462"/>
      <c r="AC14" s="541">
        <v>6.3</v>
      </c>
      <c r="AD14" s="542"/>
      <c r="AE14" s="542"/>
      <c r="AF14" s="542"/>
      <c r="AG14" s="543"/>
      <c r="AH14" s="541">
        <v>7.5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17.7</v>
      </c>
      <c r="CU14" s="553"/>
      <c r="CV14" s="553"/>
      <c r="CW14" s="553"/>
      <c r="CX14" s="553"/>
      <c r="CY14" s="553"/>
      <c r="CZ14" s="553"/>
      <c r="DA14" s="554"/>
      <c r="DB14" s="552">
        <v>22.2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49670</v>
      </c>
      <c r="S15" s="549"/>
      <c r="T15" s="549"/>
      <c r="U15" s="549"/>
      <c r="V15" s="550"/>
      <c r="W15" s="536" t="s">
        <v>142</v>
      </c>
      <c r="X15" s="458"/>
      <c r="Y15" s="458"/>
      <c r="Z15" s="458"/>
      <c r="AA15" s="458"/>
      <c r="AB15" s="459"/>
      <c r="AC15" s="421">
        <v>5208</v>
      </c>
      <c r="AD15" s="422"/>
      <c r="AE15" s="422"/>
      <c r="AF15" s="422"/>
      <c r="AG15" s="423"/>
      <c r="AH15" s="421">
        <v>5555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4696196</v>
      </c>
      <c r="BO15" s="441"/>
      <c r="BP15" s="441"/>
      <c r="BQ15" s="441"/>
      <c r="BR15" s="441"/>
      <c r="BS15" s="441"/>
      <c r="BT15" s="441"/>
      <c r="BU15" s="442"/>
      <c r="BV15" s="440">
        <v>4548394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24.1</v>
      </c>
      <c r="AD16" s="542"/>
      <c r="AE16" s="542"/>
      <c r="AF16" s="542"/>
      <c r="AG16" s="543"/>
      <c r="AH16" s="541">
        <v>25.2</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11943033</v>
      </c>
      <c r="BO16" s="446"/>
      <c r="BP16" s="446"/>
      <c r="BQ16" s="446"/>
      <c r="BR16" s="446"/>
      <c r="BS16" s="446"/>
      <c r="BT16" s="446"/>
      <c r="BU16" s="447"/>
      <c r="BV16" s="445">
        <v>11883495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15063</v>
      </c>
      <c r="AD17" s="422"/>
      <c r="AE17" s="422"/>
      <c r="AF17" s="422"/>
      <c r="AG17" s="423"/>
      <c r="AH17" s="421">
        <v>14834</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5923853</v>
      </c>
      <c r="BO17" s="446"/>
      <c r="BP17" s="446"/>
      <c r="BQ17" s="446"/>
      <c r="BR17" s="446"/>
      <c r="BS17" s="446"/>
      <c r="BT17" s="446"/>
      <c r="BU17" s="447"/>
      <c r="BV17" s="445">
        <v>5715355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253.01</v>
      </c>
      <c r="M18" s="510"/>
      <c r="N18" s="510"/>
      <c r="O18" s="510"/>
      <c r="P18" s="510"/>
      <c r="Q18" s="510"/>
      <c r="R18" s="511"/>
      <c r="S18" s="511"/>
      <c r="T18" s="511"/>
      <c r="U18" s="511"/>
      <c r="V18" s="512"/>
      <c r="W18" s="526"/>
      <c r="X18" s="527"/>
      <c r="Y18" s="527"/>
      <c r="Z18" s="527"/>
      <c r="AA18" s="527"/>
      <c r="AB18" s="537"/>
      <c r="AC18" s="409">
        <v>69.599999999999994</v>
      </c>
      <c r="AD18" s="410"/>
      <c r="AE18" s="410"/>
      <c r="AF18" s="410"/>
      <c r="AG18" s="513"/>
      <c r="AH18" s="409">
        <v>67.3</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12976942</v>
      </c>
      <c r="BO18" s="446"/>
      <c r="BP18" s="446"/>
      <c r="BQ18" s="446"/>
      <c r="BR18" s="446"/>
      <c r="BS18" s="446"/>
      <c r="BT18" s="446"/>
      <c r="BU18" s="447"/>
      <c r="BV18" s="445">
        <v>13245585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195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16380324</v>
      </c>
      <c r="BO19" s="446"/>
      <c r="BP19" s="446"/>
      <c r="BQ19" s="446"/>
      <c r="BR19" s="446"/>
      <c r="BS19" s="446"/>
      <c r="BT19" s="446"/>
      <c r="BU19" s="447"/>
      <c r="BV19" s="445">
        <v>16850404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19649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29959741</v>
      </c>
      <c r="BO23" s="446"/>
      <c r="BP23" s="446"/>
      <c r="BQ23" s="446"/>
      <c r="BR23" s="446"/>
      <c r="BS23" s="446"/>
      <c r="BT23" s="446"/>
      <c r="BU23" s="447"/>
      <c r="BV23" s="445">
        <v>30016266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8620</v>
      </c>
      <c r="R24" s="422"/>
      <c r="S24" s="422"/>
      <c r="T24" s="422"/>
      <c r="U24" s="422"/>
      <c r="V24" s="423"/>
      <c r="W24" s="487"/>
      <c r="X24" s="478"/>
      <c r="Y24" s="479"/>
      <c r="Z24" s="418" t="s">
        <v>166</v>
      </c>
      <c r="AA24" s="419"/>
      <c r="AB24" s="419"/>
      <c r="AC24" s="419"/>
      <c r="AD24" s="419"/>
      <c r="AE24" s="419"/>
      <c r="AF24" s="419"/>
      <c r="AG24" s="420"/>
      <c r="AH24" s="421">
        <v>419</v>
      </c>
      <c r="AI24" s="422"/>
      <c r="AJ24" s="422"/>
      <c r="AK24" s="422"/>
      <c r="AL24" s="423"/>
      <c r="AM24" s="421">
        <v>1321526</v>
      </c>
      <c r="AN24" s="422"/>
      <c r="AO24" s="422"/>
      <c r="AP24" s="422"/>
      <c r="AQ24" s="422"/>
      <c r="AR24" s="423"/>
      <c r="AS24" s="421">
        <v>3154</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17942389</v>
      </c>
      <c r="BO24" s="446"/>
      <c r="BP24" s="446"/>
      <c r="BQ24" s="446"/>
      <c r="BR24" s="446"/>
      <c r="BS24" s="446"/>
      <c r="BT24" s="446"/>
      <c r="BU24" s="447"/>
      <c r="BV24" s="445">
        <v>18868620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6570</v>
      </c>
      <c r="R25" s="422"/>
      <c r="S25" s="422"/>
      <c r="T25" s="422"/>
      <c r="U25" s="422"/>
      <c r="V25" s="423"/>
      <c r="W25" s="487"/>
      <c r="X25" s="478"/>
      <c r="Y25" s="479"/>
      <c r="Z25" s="418" t="s">
        <v>169</v>
      </c>
      <c r="AA25" s="419"/>
      <c r="AB25" s="419"/>
      <c r="AC25" s="419"/>
      <c r="AD25" s="419"/>
      <c r="AE25" s="419"/>
      <c r="AF25" s="419"/>
      <c r="AG25" s="420"/>
      <c r="AH25" s="421">
        <v>81</v>
      </c>
      <c r="AI25" s="422"/>
      <c r="AJ25" s="422"/>
      <c r="AK25" s="422"/>
      <c r="AL25" s="423"/>
      <c r="AM25" s="421">
        <v>232389</v>
      </c>
      <c r="AN25" s="422"/>
      <c r="AO25" s="422"/>
      <c r="AP25" s="422"/>
      <c r="AQ25" s="422"/>
      <c r="AR25" s="423"/>
      <c r="AS25" s="421">
        <v>2869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2291758</v>
      </c>
      <c r="BO25" s="441"/>
      <c r="BP25" s="441"/>
      <c r="BQ25" s="441"/>
      <c r="BR25" s="441"/>
      <c r="BS25" s="441"/>
      <c r="BT25" s="441"/>
      <c r="BU25" s="442"/>
      <c r="BV25" s="440">
        <v>2031427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6320</v>
      </c>
      <c r="R26" s="422"/>
      <c r="S26" s="422"/>
      <c r="T26" s="422"/>
      <c r="U26" s="422"/>
      <c r="V26" s="423"/>
      <c r="W26" s="487"/>
      <c r="X26" s="478"/>
      <c r="Y26" s="479"/>
      <c r="Z26" s="418" t="s">
        <v>172</v>
      </c>
      <c r="AA26" s="500"/>
      <c r="AB26" s="500"/>
      <c r="AC26" s="500"/>
      <c r="AD26" s="500"/>
      <c r="AE26" s="500"/>
      <c r="AF26" s="500"/>
      <c r="AG26" s="501"/>
      <c r="AH26" s="421">
        <v>23</v>
      </c>
      <c r="AI26" s="422"/>
      <c r="AJ26" s="422"/>
      <c r="AK26" s="422"/>
      <c r="AL26" s="423"/>
      <c r="AM26" s="421">
        <v>75969</v>
      </c>
      <c r="AN26" s="422"/>
      <c r="AO26" s="422"/>
      <c r="AP26" s="422"/>
      <c r="AQ26" s="422"/>
      <c r="AR26" s="423"/>
      <c r="AS26" s="421">
        <v>3303</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175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176</v>
      </c>
      <c r="F27" s="419"/>
      <c r="G27" s="419"/>
      <c r="H27" s="419"/>
      <c r="I27" s="419"/>
      <c r="J27" s="419"/>
      <c r="K27" s="420"/>
      <c r="L27" s="421">
        <v>1</v>
      </c>
      <c r="M27" s="422"/>
      <c r="N27" s="422"/>
      <c r="O27" s="422"/>
      <c r="P27" s="423"/>
      <c r="Q27" s="421">
        <v>4040</v>
      </c>
      <c r="R27" s="422"/>
      <c r="S27" s="422"/>
      <c r="T27" s="422"/>
      <c r="U27" s="422"/>
      <c r="V27" s="423"/>
      <c r="W27" s="487"/>
      <c r="X27" s="478"/>
      <c r="Y27" s="479"/>
      <c r="Z27" s="418" t="s">
        <v>177</v>
      </c>
      <c r="AA27" s="419"/>
      <c r="AB27" s="419"/>
      <c r="AC27" s="419"/>
      <c r="AD27" s="419"/>
      <c r="AE27" s="419"/>
      <c r="AF27" s="419"/>
      <c r="AG27" s="420"/>
      <c r="AH27" s="421">
        <v>16</v>
      </c>
      <c r="AI27" s="422"/>
      <c r="AJ27" s="422"/>
      <c r="AK27" s="422"/>
      <c r="AL27" s="423"/>
      <c r="AM27" s="421">
        <v>60920</v>
      </c>
      <c r="AN27" s="422"/>
      <c r="AO27" s="422"/>
      <c r="AP27" s="422"/>
      <c r="AQ27" s="422"/>
      <c r="AR27" s="423"/>
      <c r="AS27" s="421">
        <v>3808</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400452</v>
      </c>
      <c r="BO27" s="449"/>
      <c r="BP27" s="449"/>
      <c r="BQ27" s="449"/>
      <c r="BR27" s="449"/>
      <c r="BS27" s="449"/>
      <c r="BT27" s="449"/>
      <c r="BU27" s="450"/>
      <c r="BV27" s="448">
        <v>400202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179</v>
      </c>
      <c r="F28" s="419"/>
      <c r="G28" s="419"/>
      <c r="H28" s="419"/>
      <c r="I28" s="419"/>
      <c r="J28" s="419"/>
      <c r="K28" s="420"/>
      <c r="L28" s="421">
        <v>1</v>
      </c>
      <c r="M28" s="422"/>
      <c r="N28" s="422"/>
      <c r="O28" s="422"/>
      <c r="P28" s="423"/>
      <c r="Q28" s="421">
        <v>3230</v>
      </c>
      <c r="R28" s="422"/>
      <c r="S28" s="422"/>
      <c r="T28" s="422"/>
      <c r="U28" s="422"/>
      <c r="V28" s="423"/>
      <c r="W28" s="487"/>
      <c r="X28" s="478"/>
      <c r="Y28" s="479"/>
      <c r="Z28" s="418" t="s">
        <v>180</v>
      </c>
      <c r="AA28" s="419"/>
      <c r="AB28" s="419"/>
      <c r="AC28" s="419"/>
      <c r="AD28" s="419"/>
      <c r="AE28" s="419"/>
      <c r="AF28" s="419"/>
      <c r="AG28" s="420"/>
      <c r="AH28" s="421" t="s">
        <v>181</v>
      </c>
      <c r="AI28" s="422"/>
      <c r="AJ28" s="422"/>
      <c r="AK28" s="422"/>
      <c r="AL28" s="423"/>
      <c r="AM28" s="421" t="s">
        <v>175</v>
      </c>
      <c r="AN28" s="422"/>
      <c r="AO28" s="422"/>
      <c r="AP28" s="422"/>
      <c r="AQ28" s="422"/>
      <c r="AR28" s="423"/>
      <c r="AS28" s="421" t="s">
        <v>174</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3982704</v>
      </c>
      <c r="BO28" s="441"/>
      <c r="BP28" s="441"/>
      <c r="BQ28" s="441"/>
      <c r="BR28" s="441"/>
      <c r="BS28" s="441"/>
      <c r="BT28" s="441"/>
      <c r="BU28" s="442"/>
      <c r="BV28" s="440">
        <v>4016729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183</v>
      </c>
      <c r="F29" s="419"/>
      <c r="G29" s="419"/>
      <c r="H29" s="419"/>
      <c r="I29" s="419"/>
      <c r="J29" s="419"/>
      <c r="K29" s="420"/>
      <c r="L29" s="421">
        <v>20</v>
      </c>
      <c r="M29" s="422"/>
      <c r="N29" s="422"/>
      <c r="O29" s="422"/>
      <c r="P29" s="423"/>
      <c r="Q29" s="421">
        <v>2990</v>
      </c>
      <c r="R29" s="422"/>
      <c r="S29" s="422"/>
      <c r="T29" s="422"/>
      <c r="U29" s="422"/>
      <c r="V29" s="423"/>
      <c r="W29" s="488"/>
      <c r="X29" s="489"/>
      <c r="Y29" s="490"/>
      <c r="Z29" s="418" t="s">
        <v>184</v>
      </c>
      <c r="AA29" s="419"/>
      <c r="AB29" s="419"/>
      <c r="AC29" s="419"/>
      <c r="AD29" s="419"/>
      <c r="AE29" s="419"/>
      <c r="AF29" s="419"/>
      <c r="AG29" s="420"/>
      <c r="AH29" s="421">
        <v>435</v>
      </c>
      <c r="AI29" s="422"/>
      <c r="AJ29" s="422"/>
      <c r="AK29" s="422"/>
      <c r="AL29" s="423"/>
      <c r="AM29" s="421">
        <v>1382446</v>
      </c>
      <c r="AN29" s="422"/>
      <c r="AO29" s="422"/>
      <c r="AP29" s="422"/>
      <c r="AQ29" s="422"/>
      <c r="AR29" s="423"/>
      <c r="AS29" s="421">
        <v>3178</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309458</v>
      </c>
      <c r="BO29" s="446"/>
      <c r="BP29" s="446"/>
      <c r="BQ29" s="446"/>
      <c r="BR29" s="446"/>
      <c r="BS29" s="446"/>
      <c r="BT29" s="446"/>
      <c r="BU29" s="447"/>
      <c r="BV29" s="445">
        <v>309344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97.1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4128479</v>
      </c>
      <c r="BO30" s="449"/>
      <c r="BP30" s="449"/>
      <c r="BQ30" s="449"/>
      <c r="BR30" s="449"/>
      <c r="BS30" s="449"/>
      <c r="BT30" s="449"/>
      <c r="BU30" s="450"/>
      <c r="BV30" s="448">
        <v>3864164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196</v>
      </c>
      <c r="X33" s="407"/>
      <c r="Y33" s="407"/>
      <c r="Z33" s="407"/>
      <c r="AA33" s="407"/>
      <c r="AB33" s="407"/>
      <c r="AC33" s="407"/>
      <c r="AD33" s="407"/>
      <c r="AE33" s="407"/>
      <c r="AF33" s="407"/>
      <c r="AG33" s="407"/>
      <c r="AH33" s="407"/>
      <c r="AI33" s="407"/>
      <c r="AJ33" s="407"/>
      <c r="AK33" s="407"/>
      <c r="AL33" s="195"/>
      <c r="AM33" s="408" t="s">
        <v>195</v>
      </c>
      <c r="AN33" s="408"/>
      <c r="AO33" s="407" t="s">
        <v>194</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195</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日置市農業公社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いちき串木野市・日置市衛生処理組合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日置市土地開発公社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国民宿舎事業特別会計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南薩地区衛生管理組合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9</v>
      </c>
      <c r="BF37" s="404"/>
      <c r="BG37" s="403" t="str">
        <f>IF('各会計、関係団体の財政状況及び健全化判断比率'!B35="","",'各会計、関係団体の財政状況及び健全化判断比率'!B35)</f>
        <v>温泉給湯事業特別会計</v>
      </c>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鹿児島県後期高齢者医療広域連合（一般会計）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10</v>
      </c>
      <c r="BF38" s="404"/>
      <c r="BG38" s="403" t="str">
        <f>IF('各会計、関係団体の財政状況及び健全化判断比率'!B36="","",'各会計、関係団体の財政状況及び健全化判断比率'!B36)</f>
        <v>健康交流館事業特別会計</v>
      </c>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鹿児島県後期高齢者医療広域連合（特別会計）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Z4ZcRvcwRjk4vtH/1M8nmsrrcPWvtbQjBfhW1HS+Rgh7pyN8vANfr6lHsoT11T/qrxVA+RisIpGIsZGI0VQyvg==" saltValue="dUA5Ar+gI+8XFdorKgg7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560</v>
      </c>
      <c r="D34" s="1224"/>
      <c r="E34" s="1225"/>
      <c r="F34" s="32">
        <v>8.86</v>
      </c>
      <c r="G34" s="33">
        <v>9.58</v>
      </c>
      <c r="H34" s="33">
        <v>10.54</v>
      </c>
      <c r="I34" s="33">
        <v>11.53</v>
      </c>
      <c r="J34" s="34">
        <v>11.98</v>
      </c>
      <c r="K34" s="22"/>
      <c r="L34" s="22"/>
      <c r="M34" s="22"/>
      <c r="N34" s="22"/>
      <c r="O34" s="22"/>
      <c r="P34" s="22"/>
    </row>
    <row r="35" spans="1:16" ht="39" customHeight="1">
      <c r="A35" s="22"/>
      <c r="B35" s="35"/>
      <c r="C35" s="1218" t="s">
        <v>561</v>
      </c>
      <c r="D35" s="1219"/>
      <c r="E35" s="1220"/>
      <c r="F35" s="36">
        <v>2.8</v>
      </c>
      <c r="G35" s="37">
        <v>3.51</v>
      </c>
      <c r="H35" s="37">
        <v>3.88</v>
      </c>
      <c r="I35" s="37">
        <v>4.47</v>
      </c>
      <c r="J35" s="38">
        <v>5.01</v>
      </c>
      <c r="K35" s="22"/>
      <c r="L35" s="22"/>
      <c r="M35" s="22"/>
      <c r="N35" s="22"/>
      <c r="O35" s="22"/>
      <c r="P35" s="22"/>
    </row>
    <row r="36" spans="1:16" ht="39" customHeight="1">
      <c r="A36" s="22"/>
      <c r="B36" s="35"/>
      <c r="C36" s="1218" t="s">
        <v>562</v>
      </c>
      <c r="D36" s="1219"/>
      <c r="E36" s="1220"/>
      <c r="F36" s="36">
        <v>2.1</v>
      </c>
      <c r="G36" s="37">
        <v>2.4900000000000002</v>
      </c>
      <c r="H36" s="37">
        <v>1.01</v>
      </c>
      <c r="I36" s="37">
        <v>2.3199999999999998</v>
      </c>
      <c r="J36" s="38">
        <v>1.54</v>
      </c>
      <c r="K36" s="22"/>
      <c r="L36" s="22"/>
      <c r="M36" s="22"/>
      <c r="N36" s="22"/>
      <c r="O36" s="22"/>
      <c r="P36" s="22"/>
    </row>
    <row r="37" spans="1:16" ht="39" customHeight="1">
      <c r="A37" s="22"/>
      <c r="B37" s="35"/>
      <c r="C37" s="1218" t="s">
        <v>563</v>
      </c>
      <c r="D37" s="1219"/>
      <c r="E37" s="1220"/>
      <c r="F37" s="36">
        <v>0.43</v>
      </c>
      <c r="G37" s="37">
        <v>0.61</v>
      </c>
      <c r="H37" s="37">
        <v>1.47</v>
      </c>
      <c r="I37" s="37">
        <v>1.19</v>
      </c>
      <c r="J37" s="38">
        <v>1.1299999999999999</v>
      </c>
      <c r="K37" s="22"/>
      <c r="L37" s="22"/>
      <c r="M37" s="22"/>
      <c r="N37" s="22"/>
      <c r="O37" s="22"/>
      <c r="P37" s="22"/>
    </row>
    <row r="38" spans="1:16" ht="39" customHeight="1">
      <c r="A38" s="22"/>
      <c r="B38" s="35"/>
      <c r="C38" s="1218" t="s">
        <v>564</v>
      </c>
      <c r="D38" s="1219"/>
      <c r="E38" s="1220"/>
      <c r="F38" s="36">
        <v>0.09</v>
      </c>
      <c r="G38" s="37">
        <v>0.11</v>
      </c>
      <c r="H38" s="37">
        <v>0.11</v>
      </c>
      <c r="I38" s="37">
        <v>0.11</v>
      </c>
      <c r="J38" s="38">
        <v>0.14000000000000001</v>
      </c>
      <c r="K38" s="22"/>
      <c r="L38" s="22"/>
      <c r="M38" s="22"/>
      <c r="N38" s="22"/>
      <c r="O38" s="22"/>
      <c r="P38" s="22"/>
    </row>
    <row r="39" spans="1:16" ht="39" customHeight="1">
      <c r="A39" s="22"/>
      <c r="B39" s="35"/>
      <c r="C39" s="1218" t="s">
        <v>565</v>
      </c>
      <c r="D39" s="1219"/>
      <c r="E39" s="1220"/>
      <c r="F39" s="36">
        <v>0.01</v>
      </c>
      <c r="G39" s="37">
        <v>0.02</v>
      </c>
      <c r="H39" s="37">
        <v>0.02</v>
      </c>
      <c r="I39" s="37">
        <v>0.01</v>
      </c>
      <c r="J39" s="38">
        <v>0.01</v>
      </c>
      <c r="K39" s="22"/>
      <c r="L39" s="22"/>
      <c r="M39" s="22"/>
      <c r="N39" s="22"/>
      <c r="O39" s="22"/>
      <c r="P39" s="22"/>
    </row>
    <row r="40" spans="1:16" ht="39" customHeight="1">
      <c r="A40" s="22"/>
      <c r="B40" s="35"/>
      <c r="C40" s="1218" t="s">
        <v>566</v>
      </c>
      <c r="D40" s="1219"/>
      <c r="E40" s="1220"/>
      <c r="F40" s="36">
        <v>0</v>
      </c>
      <c r="G40" s="37">
        <v>0</v>
      </c>
      <c r="H40" s="37">
        <v>0</v>
      </c>
      <c r="I40" s="37">
        <v>0</v>
      </c>
      <c r="J40" s="38">
        <v>0.01</v>
      </c>
      <c r="K40" s="22"/>
      <c r="L40" s="22"/>
      <c r="M40" s="22"/>
      <c r="N40" s="22"/>
      <c r="O40" s="22"/>
      <c r="P40" s="22"/>
    </row>
    <row r="41" spans="1:16" ht="39" customHeight="1">
      <c r="A41" s="22"/>
      <c r="B41" s="35"/>
      <c r="C41" s="1218" t="s">
        <v>567</v>
      </c>
      <c r="D41" s="1219"/>
      <c r="E41" s="1220"/>
      <c r="F41" s="36">
        <v>0.01</v>
      </c>
      <c r="G41" s="37">
        <v>0</v>
      </c>
      <c r="H41" s="37">
        <v>0.01</v>
      </c>
      <c r="I41" s="37">
        <v>0</v>
      </c>
      <c r="J41" s="38">
        <v>0</v>
      </c>
      <c r="K41" s="22"/>
      <c r="L41" s="22"/>
      <c r="M41" s="22"/>
      <c r="N41" s="22"/>
      <c r="O41" s="22"/>
      <c r="P41" s="22"/>
    </row>
    <row r="42" spans="1:16" ht="39" customHeight="1">
      <c r="A42" s="22"/>
      <c r="B42" s="39"/>
      <c r="C42" s="1218" t="s">
        <v>568</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569</v>
      </c>
      <c r="D43" s="1222"/>
      <c r="E43" s="1223"/>
      <c r="F43" s="41">
        <v>0.02</v>
      </c>
      <c r="G43" s="42">
        <v>0.03</v>
      </c>
      <c r="H43" s="42">
        <v>0.08</v>
      </c>
      <c r="I43" s="42">
        <v>0.12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wcH5pxyZgbPaDuyePkFqGqU5w9NvQ50D8XL6taEF9JwdXai5C0TTkrx+LjSeiLpquPsiSDcKp/VeJmGgiSOrw==" saltValue="4HdhusGhuD0iRv7pyNg0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3774</v>
      </c>
      <c r="L45" s="60">
        <v>3469</v>
      </c>
      <c r="M45" s="60">
        <v>3228</v>
      </c>
      <c r="N45" s="60">
        <v>3059</v>
      </c>
      <c r="O45" s="61">
        <v>2983</v>
      </c>
      <c r="P45" s="48"/>
      <c r="Q45" s="48"/>
      <c r="R45" s="48"/>
      <c r="S45" s="48"/>
      <c r="T45" s="48"/>
      <c r="U45" s="48"/>
    </row>
    <row r="46" spans="1:21" ht="30.75" customHeight="1">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15</v>
      </c>
      <c r="F48" s="1228"/>
      <c r="G48" s="1228"/>
      <c r="H48" s="1228"/>
      <c r="I48" s="1228"/>
      <c r="J48" s="1229"/>
      <c r="K48" s="63">
        <v>187</v>
      </c>
      <c r="L48" s="64">
        <v>197</v>
      </c>
      <c r="M48" s="64">
        <v>188</v>
      </c>
      <c r="N48" s="64">
        <v>165</v>
      </c>
      <c r="O48" s="65">
        <v>177</v>
      </c>
      <c r="P48" s="48"/>
      <c r="Q48" s="48"/>
      <c r="R48" s="48"/>
      <c r="S48" s="48"/>
      <c r="T48" s="48"/>
      <c r="U48" s="48"/>
    </row>
    <row r="49" spans="1:21" ht="30.75" customHeight="1">
      <c r="A49" s="48"/>
      <c r="B49" s="1236"/>
      <c r="C49" s="1237"/>
      <c r="D49" s="62"/>
      <c r="E49" s="1228" t="s">
        <v>16</v>
      </c>
      <c r="F49" s="1228"/>
      <c r="G49" s="1228"/>
      <c r="H49" s="1228"/>
      <c r="I49" s="1228"/>
      <c r="J49" s="1229"/>
      <c r="K49" s="63">
        <v>13</v>
      </c>
      <c r="L49" s="64" t="s">
        <v>508</v>
      </c>
      <c r="M49" s="64" t="s">
        <v>508</v>
      </c>
      <c r="N49" s="64" t="s">
        <v>508</v>
      </c>
      <c r="O49" s="65" t="s">
        <v>508</v>
      </c>
      <c r="P49" s="48"/>
      <c r="Q49" s="48"/>
      <c r="R49" s="48"/>
      <c r="S49" s="48"/>
      <c r="T49" s="48"/>
      <c r="U49" s="48"/>
    </row>
    <row r="50" spans="1:21" ht="30.75" customHeight="1">
      <c r="A50" s="48"/>
      <c r="B50" s="1236"/>
      <c r="C50" s="1237"/>
      <c r="D50" s="62"/>
      <c r="E50" s="1228" t="s">
        <v>17</v>
      </c>
      <c r="F50" s="1228"/>
      <c r="G50" s="1228"/>
      <c r="H50" s="1228"/>
      <c r="I50" s="1228"/>
      <c r="J50" s="1229"/>
      <c r="K50" s="63">
        <v>6</v>
      </c>
      <c r="L50" s="64">
        <v>6</v>
      </c>
      <c r="M50" s="64">
        <v>6</v>
      </c>
      <c r="N50" s="64">
        <v>5</v>
      </c>
      <c r="O50" s="65">
        <v>5</v>
      </c>
      <c r="P50" s="48"/>
      <c r="Q50" s="48"/>
      <c r="R50" s="48"/>
      <c r="S50" s="48"/>
      <c r="T50" s="48"/>
      <c r="U50" s="48"/>
    </row>
    <row r="51" spans="1:21" ht="30.75" customHeight="1">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c r="A52" s="48"/>
      <c r="B52" s="1226" t="s">
        <v>19</v>
      </c>
      <c r="C52" s="1227"/>
      <c r="D52" s="66"/>
      <c r="E52" s="1228" t="s">
        <v>20</v>
      </c>
      <c r="F52" s="1228"/>
      <c r="G52" s="1228"/>
      <c r="H52" s="1228"/>
      <c r="I52" s="1228"/>
      <c r="J52" s="1229"/>
      <c r="K52" s="63">
        <v>2723</v>
      </c>
      <c r="L52" s="64">
        <v>2738</v>
      </c>
      <c r="M52" s="64">
        <v>2657</v>
      </c>
      <c r="N52" s="64">
        <v>2552</v>
      </c>
      <c r="O52" s="65">
        <v>2498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1257</v>
      </c>
      <c r="L53" s="69">
        <v>934</v>
      </c>
      <c r="M53" s="69">
        <v>765</v>
      </c>
      <c r="N53" s="69">
        <v>677</v>
      </c>
      <c r="O53" s="70">
        <v>667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o0ooiBDf8dxsAq3R6lwPnmrt8L94N+/nSEVP/VxcX0Qg3buC9wAS+Txs0o/vb2OG6YVyDx3foR4Pvp9x0EA7A==" saltValue="DnxUPmq9yjZz59nSnmmB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54" t="s">
        <v>24</v>
      </c>
      <c r="C41" s="1255"/>
      <c r="D41" s="81"/>
      <c r="E41" s="1256" t="s">
        <v>25</v>
      </c>
      <c r="F41" s="1256"/>
      <c r="G41" s="1256"/>
      <c r="H41" s="1257"/>
      <c r="I41" s="82">
        <v>29302</v>
      </c>
      <c r="J41" s="83">
        <v>29282</v>
      </c>
      <c r="K41" s="83">
        <v>29733</v>
      </c>
      <c r="L41" s="83">
        <v>30016</v>
      </c>
      <c r="M41" s="84">
        <v>29960</v>
      </c>
    </row>
    <row r="42" spans="2:13" ht="27.75" customHeight="1">
      <c r="B42" s="1244"/>
      <c r="C42" s="1245"/>
      <c r="D42" s="85"/>
      <c r="E42" s="1248" t="s">
        <v>26</v>
      </c>
      <c r="F42" s="1248"/>
      <c r="G42" s="1248"/>
      <c r="H42" s="1249"/>
      <c r="I42" s="86">
        <v>19</v>
      </c>
      <c r="J42" s="87">
        <v>15</v>
      </c>
      <c r="K42" s="87" t="s">
        <v>508</v>
      </c>
      <c r="L42" s="87" t="s">
        <v>508</v>
      </c>
      <c r="M42" s="88" t="s">
        <v>508</v>
      </c>
    </row>
    <row r="43" spans="2:13" ht="27.75" customHeight="1">
      <c r="B43" s="1244"/>
      <c r="C43" s="1245"/>
      <c r="D43" s="85"/>
      <c r="E43" s="1248" t="s">
        <v>27</v>
      </c>
      <c r="F43" s="1248"/>
      <c r="G43" s="1248"/>
      <c r="H43" s="1249"/>
      <c r="I43" s="86">
        <v>3044</v>
      </c>
      <c r="J43" s="87">
        <v>2572</v>
      </c>
      <c r="K43" s="87">
        <v>2142</v>
      </c>
      <c r="L43" s="87">
        <v>1779</v>
      </c>
      <c r="M43" s="88">
        <v>1634</v>
      </c>
    </row>
    <row r="44" spans="2:13" ht="27.75" customHeight="1">
      <c r="B44" s="1244"/>
      <c r="C44" s="1245"/>
      <c r="D44" s="85"/>
      <c r="E44" s="1248" t="s">
        <v>28</v>
      </c>
      <c r="F44" s="1248"/>
      <c r="G44" s="1248"/>
      <c r="H44" s="1249"/>
      <c r="I44" s="86" t="s">
        <v>508</v>
      </c>
      <c r="J44" s="87" t="s">
        <v>508</v>
      </c>
      <c r="K44" s="87" t="s">
        <v>508</v>
      </c>
      <c r="L44" s="87" t="s">
        <v>508</v>
      </c>
      <c r="M44" s="88" t="s">
        <v>508</v>
      </c>
    </row>
    <row r="45" spans="2:13" ht="27.75" customHeight="1">
      <c r="B45" s="1244"/>
      <c r="C45" s="1245"/>
      <c r="D45" s="85"/>
      <c r="E45" s="1248" t="s">
        <v>29</v>
      </c>
      <c r="F45" s="1248"/>
      <c r="G45" s="1248"/>
      <c r="H45" s="1249"/>
      <c r="I45" s="86">
        <v>3724</v>
      </c>
      <c r="J45" s="87">
        <v>3387</v>
      </c>
      <c r="K45" s="87">
        <v>3264</v>
      </c>
      <c r="L45" s="87">
        <v>3511</v>
      </c>
      <c r="M45" s="88">
        <v>3489</v>
      </c>
    </row>
    <row r="46" spans="2:13" ht="27.75" customHeight="1">
      <c r="B46" s="1244"/>
      <c r="C46" s="1245"/>
      <c r="D46" s="89"/>
      <c r="E46" s="1248" t="s">
        <v>30</v>
      </c>
      <c r="F46" s="1248"/>
      <c r="G46" s="1248"/>
      <c r="H46" s="1249"/>
      <c r="I46" s="86">
        <v>43</v>
      </c>
      <c r="J46" s="87">
        <v>42</v>
      </c>
      <c r="K46" s="87">
        <v>54</v>
      </c>
      <c r="L46" s="87" t="s">
        <v>508</v>
      </c>
      <c r="M46" s="88" t="s">
        <v>508</v>
      </c>
    </row>
    <row r="47" spans="2:13" ht="27.75" customHeight="1">
      <c r="B47" s="1244"/>
      <c r="C47" s="1245"/>
      <c r="D47" s="90"/>
      <c r="E47" s="1258" t="s">
        <v>31</v>
      </c>
      <c r="F47" s="1259"/>
      <c r="G47" s="1259"/>
      <c r="H47" s="1260"/>
      <c r="I47" s="86" t="s">
        <v>508</v>
      </c>
      <c r="J47" s="87" t="s">
        <v>508</v>
      </c>
      <c r="K47" s="87" t="s">
        <v>508</v>
      </c>
      <c r="L47" s="87" t="s">
        <v>508</v>
      </c>
      <c r="M47" s="88" t="s">
        <v>508</v>
      </c>
    </row>
    <row r="48" spans="2:13" ht="27.75" customHeight="1">
      <c r="B48" s="1244"/>
      <c r="C48" s="1245"/>
      <c r="D48" s="85"/>
      <c r="E48" s="1248" t="s">
        <v>32</v>
      </c>
      <c r="F48" s="1248"/>
      <c r="G48" s="1248"/>
      <c r="H48" s="1249"/>
      <c r="I48" s="86" t="s">
        <v>508</v>
      </c>
      <c r="J48" s="87" t="s">
        <v>508</v>
      </c>
      <c r="K48" s="87" t="s">
        <v>508</v>
      </c>
      <c r="L48" s="87" t="s">
        <v>508</v>
      </c>
      <c r="M48" s="88" t="s">
        <v>508</v>
      </c>
    </row>
    <row r="49" spans="2:13" ht="27.75" customHeight="1">
      <c r="B49" s="1246"/>
      <c r="C49" s="1247"/>
      <c r="D49" s="85"/>
      <c r="E49" s="1248" t="s">
        <v>33</v>
      </c>
      <c r="F49" s="1248"/>
      <c r="G49" s="1248"/>
      <c r="H49" s="1249"/>
      <c r="I49" s="86" t="s">
        <v>508</v>
      </c>
      <c r="J49" s="87" t="s">
        <v>508</v>
      </c>
      <c r="K49" s="87" t="s">
        <v>508</v>
      </c>
      <c r="L49" s="87" t="s">
        <v>508</v>
      </c>
      <c r="M49" s="88" t="s">
        <v>508</v>
      </c>
    </row>
    <row r="50" spans="2:13" ht="27.75" customHeight="1">
      <c r="B50" s="1242" t="s">
        <v>34</v>
      </c>
      <c r="C50" s="1243"/>
      <c r="D50" s="91"/>
      <c r="E50" s="1248" t="s">
        <v>35</v>
      </c>
      <c r="F50" s="1248"/>
      <c r="G50" s="1248"/>
      <c r="H50" s="1249"/>
      <c r="I50" s="86">
        <v>7949</v>
      </c>
      <c r="J50" s="87">
        <v>8258</v>
      </c>
      <c r="K50" s="87">
        <v>7882</v>
      </c>
      <c r="L50" s="87">
        <v>7577</v>
      </c>
      <c r="M50" s="88">
        <v>8094</v>
      </c>
    </row>
    <row r="51" spans="2:13" ht="27.75" customHeight="1">
      <c r="B51" s="1244"/>
      <c r="C51" s="1245"/>
      <c r="D51" s="85"/>
      <c r="E51" s="1248" t="s">
        <v>36</v>
      </c>
      <c r="F51" s="1248"/>
      <c r="G51" s="1248"/>
      <c r="H51" s="1249"/>
      <c r="I51" s="86">
        <v>2008</v>
      </c>
      <c r="J51" s="87">
        <v>1900</v>
      </c>
      <c r="K51" s="87">
        <v>1777</v>
      </c>
      <c r="L51" s="87">
        <v>1638</v>
      </c>
      <c r="M51" s="88">
        <v>1455</v>
      </c>
    </row>
    <row r="52" spans="2:13" ht="27.75" customHeight="1">
      <c r="B52" s="1246"/>
      <c r="C52" s="1247"/>
      <c r="D52" s="85"/>
      <c r="E52" s="1248" t="s">
        <v>37</v>
      </c>
      <c r="F52" s="1248"/>
      <c r="G52" s="1248"/>
      <c r="H52" s="1249"/>
      <c r="I52" s="86">
        <v>22620</v>
      </c>
      <c r="J52" s="87">
        <v>22082</v>
      </c>
      <c r="K52" s="87">
        <v>23253</v>
      </c>
      <c r="L52" s="87">
        <v>23349</v>
      </c>
      <c r="M52" s="88">
        <v>23375</v>
      </c>
    </row>
    <row r="53" spans="2:13" ht="27.75" customHeight="1" thickBot="1">
      <c r="B53" s="1250" t="s">
        <v>38</v>
      </c>
      <c r="C53" s="1251"/>
      <c r="D53" s="92"/>
      <c r="E53" s="1252" t="s">
        <v>39</v>
      </c>
      <c r="F53" s="1252"/>
      <c r="G53" s="1252"/>
      <c r="H53" s="1253"/>
      <c r="I53" s="93">
        <v>3555</v>
      </c>
      <c r="J53" s="94">
        <v>3059</v>
      </c>
      <c r="K53" s="94">
        <v>2282</v>
      </c>
      <c r="L53" s="94">
        <v>2742</v>
      </c>
      <c r="M53" s="95">
        <v>2158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y5divsgqT7L0OAsYETQddQx0yB9q8GVd16UIf0q1OoxuOfaDR8Lcv7Sec0PypyHdZSR5ezYmSGVsawpmoo3vQ==" saltValue="h4LFnFWnt6ubvcqc1TSc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4186</v>
      </c>
      <c r="G55" s="107">
        <v>4017</v>
      </c>
      <c r="H55" s="108">
        <v>3983</v>
      </c>
    </row>
    <row r="56" spans="2:8" ht="52.5" customHeight="1">
      <c r="B56" s="109"/>
      <c r="C56" s="1271" t="s">
        <v>43</v>
      </c>
      <c r="D56" s="1271"/>
      <c r="E56" s="1272"/>
      <c r="F56" s="110">
        <v>309</v>
      </c>
      <c r="G56" s="110">
        <v>309</v>
      </c>
      <c r="H56" s="111">
        <v>309</v>
      </c>
    </row>
    <row r="57" spans="2:8" ht="53.25" customHeight="1">
      <c r="B57" s="109"/>
      <c r="C57" s="1273" t="s">
        <v>44</v>
      </c>
      <c r="D57" s="1273"/>
      <c r="E57" s="1274"/>
      <c r="F57" s="112">
        <v>3915</v>
      </c>
      <c r="G57" s="112">
        <v>3864</v>
      </c>
      <c r="H57" s="113">
        <v>4128</v>
      </c>
    </row>
    <row r="58" spans="2:8" ht="45.75" customHeight="1">
      <c r="B58" s="114"/>
      <c r="C58" s="1261" t="s">
        <v>570</v>
      </c>
      <c r="D58" s="1262"/>
      <c r="E58" s="1263"/>
      <c r="F58" s="115">
        <v>2726</v>
      </c>
      <c r="G58" s="115">
        <v>2391</v>
      </c>
      <c r="H58" s="116">
        <v>2287</v>
      </c>
    </row>
    <row r="59" spans="2:8" ht="45.75" customHeight="1">
      <c r="B59" s="114"/>
      <c r="C59" s="1261" t="s">
        <v>571</v>
      </c>
      <c r="D59" s="1262"/>
      <c r="E59" s="1263"/>
      <c r="F59" s="115">
        <v>987</v>
      </c>
      <c r="G59" s="115">
        <v>1033</v>
      </c>
      <c r="H59" s="116">
        <v>1070</v>
      </c>
    </row>
    <row r="60" spans="2:8" ht="45.75" customHeight="1">
      <c r="B60" s="114"/>
      <c r="C60" s="1261" t="s">
        <v>572</v>
      </c>
      <c r="D60" s="1262"/>
      <c r="E60" s="1263"/>
      <c r="F60" s="115">
        <v>17</v>
      </c>
      <c r="G60" s="115">
        <v>255</v>
      </c>
      <c r="H60" s="116">
        <v>586</v>
      </c>
    </row>
    <row r="61" spans="2:8" ht="45.75" customHeight="1">
      <c r="B61" s="114"/>
      <c r="C61" s="1261" t="s">
        <v>573</v>
      </c>
      <c r="D61" s="1262"/>
      <c r="E61" s="1263"/>
      <c r="F61" s="115">
        <v>143</v>
      </c>
      <c r="G61" s="115">
        <v>143</v>
      </c>
      <c r="H61" s="116">
        <v>143</v>
      </c>
    </row>
    <row r="62" spans="2:8" ht="45.75" customHeight="1" thickBot="1">
      <c r="B62" s="117"/>
      <c r="C62" s="1264" t="s">
        <v>574</v>
      </c>
      <c r="D62" s="1265"/>
      <c r="E62" s="1266"/>
      <c r="F62" s="118">
        <v>41</v>
      </c>
      <c r="G62" s="118">
        <v>41</v>
      </c>
      <c r="H62" s="119">
        <v>41</v>
      </c>
    </row>
    <row r="63" spans="2:8" ht="52.5" customHeight="1" thickBot="1">
      <c r="B63" s="120"/>
      <c r="C63" s="1267" t="s">
        <v>45</v>
      </c>
      <c r="D63" s="1267"/>
      <c r="E63" s="1268"/>
      <c r="F63" s="121">
        <v>8411</v>
      </c>
      <c r="G63" s="121">
        <v>8190</v>
      </c>
      <c r="H63" s="122">
        <v>8421</v>
      </c>
    </row>
    <row r="64" spans="2:8" ht="15" customHeight="1"/>
    <row r="65" ht="0" hidden="1" customHeight="1"/>
    <row r="66" ht="0" hidden="1" customHeight="1"/>
  </sheetData>
  <sheetProtection algorithmName="SHA-512" hashValue="yeMqyQ5NOChsZugENPGjbpCxvh7rMxNRaIedPMIr7+9lOcO9qgADv4ivZ/yB7BmFBmNCL7sK9gbKKx03BXHe9Q==" saltValue="QrDm28LeakJPiXnwOP0L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550</v>
      </c>
      <c r="BQ50" s="1280"/>
      <c r="BR50" s="1280"/>
      <c r="BS50" s="1280"/>
      <c r="BT50" s="1280"/>
      <c r="BU50" s="1280"/>
      <c r="BV50" s="1280"/>
      <c r="BW50" s="1280"/>
      <c r="BX50" s="1280" t="s">
        <v>551</v>
      </c>
      <c r="BY50" s="1280"/>
      <c r="BZ50" s="1280"/>
      <c r="CA50" s="1280"/>
      <c r="CB50" s="1280"/>
      <c r="CC50" s="1280"/>
      <c r="CD50" s="1280"/>
      <c r="CE50" s="1280"/>
      <c r="CF50" s="1280" t="s">
        <v>552</v>
      </c>
      <c r="CG50" s="1280"/>
      <c r="CH50" s="1280"/>
      <c r="CI50" s="1280"/>
      <c r="CJ50" s="1280"/>
      <c r="CK50" s="1280"/>
      <c r="CL50" s="1280"/>
      <c r="CM50" s="1280"/>
      <c r="CN50" s="1280" t="s">
        <v>553</v>
      </c>
      <c r="CO50" s="1280"/>
      <c r="CP50" s="1280"/>
      <c r="CQ50" s="1280"/>
      <c r="CR50" s="1280"/>
      <c r="CS50" s="1280"/>
      <c r="CT50" s="1280"/>
      <c r="CU50" s="1280"/>
      <c r="CV50" s="1280" t="s">
        <v>554</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593</v>
      </c>
      <c r="AO51" s="1278"/>
      <c r="AP51" s="1278"/>
      <c r="AQ51" s="1278"/>
      <c r="AR51" s="1278"/>
      <c r="AS51" s="1278"/>
      <c r="AT51" s="1278"/>
      <c r="AU51" s="1278"/>
      <c r="AV51" s="1278"/>
      <c r="AW51" s="1278"/>
      <c r="AX51" s="1278"/>
      <c r="AY51" s="1278"/>
      <c r="AZ51" s="1278"/>
      <c r="BA51" s="1278"/>
      <c r="BB51" s="1278" t="s">
        <v>594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18.3</v>
      </c>
      <c r="CG51" s="1275"/>
      <c r="CH51" s="1275"/>
      <c r="CI51" s="1275"/>
      <c r="CJ51" s="1275"/>
      <c r="CK51" s="1275"/>
      <c r="CL51" s="1275"/>
      <c r="CM51" s="1275"/>
      <c r="CN51" s="1275">
        <v>22.2</v>
      </c>
      <c r="CO51" s="1275"/>
      <c r="CP51" s="1275"/>
      <c r="CQ51" s="1275"/>
      <c r="CR51" s="1275"/>
      <c r="CS51" s="1275"/>
      <c r="CT51" s="1275"/>
      <c r="CU51" s="1275"/>
      <c r="CV51" s="1275">
        <v>17.7</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58.9</v>
      </c>
      <c r="CG53" s="1275"/>
      <c r="CH53" s="1275"/>
      <c r="CI53" s="1275"/>
      <c r="CJ53" s="1275"/>
      <c r="CK53" s="1275"/>
      <c r="CL53" s="1275"/>
      <c r="CM53" s="1275"/>
      <c r="CN53" s="1275">
        <v>60.8</v>
      </c>
      <c r="CO53" s="1275"/>
      <c r="CP53" s="1275"/>
      <c r="CQ53" s="1275"/>
      <c r="CR53" s="1275"/>
      <c r="CS53" s="1275"/>
      <c r="CT53" s="1275"/>
      <c r="CU53" s="1275"/>
      <c r="CV53" s="1275">
        <v>62.1</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596</v>
      </c>
      <c r="AO55" s="1280"/>
      <c r="AP55" s="1280"/>
      <c r="AQ55" s="1280"/>
      <c r="AR55" s="1280"/>
      <c r="AS55" s="1280"/>
      <c r="AT55" s="1280"/>
      <c r="AU55" s="1280"/>
      <c r="AV55" s="1280"/>
      <c r="AW55" s="1280"/>
      <c r="AX55" s="1280"/>
      <c r="AY55" s="1280"/>
      <c r="AZ55" s="1280"/>
      <c r="BA55" s="1280"/>
      <c r="BB55" s="1278" t="s">
        <v>594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41.5</v>
      </c>
      <c r="CG55" s="1275"/>
      <c r="CH55" s="1275"/>
      <c r="CI55" s="1275"/>
      <c r="CJ55" s="1275"/>
      <c r="CK55" s="1275"/>
      <c r="CL55" s="1275"/>
      <c r="CM55" s="1275"/>
      <c r="CN55" s="1275">
        <v>36.6</v>
      </c>
      <c r="CO55" s="1275"/>
      <c r="CP55" s="1275"/>
      <c r="CQ55" s="1275"/>
      <c r="CR55" s="1275"/>
      <c r="CS55" s="1275"/>
      <c r="CT55" s="1275"/>
      <c r="CU55" s="1275"/>
      <c r="CV55" s="1275">
        <v>37.700000000000003</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56.4</v>
      </c>
      <c r="CG57" s="1275"/>
      <c r="CH57" s="1275"/>
      <c r="CI57" s="1275"/>
      <c r="CJ57" s="1275"/>
      <c r="CK57" s="1275"/>
      <c r="CL57" s="1275"/>
      <c r="CM57" s="1275"/>
      <c r="CN57" s="1275">
        <v>58.8</v>
      </c>
      <c r="CO57" s="1275"/>
      <c r="CP57" s="1275"/>
      <c r="CQ57" s="1275"/>
      <c r="CR57" s="1275"/>
      <c r="CS57" s="1275"/>
      <c r="CT57" s="1275"/>
      <c r="CU57" s="1275"/>
      <c r="CV57" s="1275">
        <v>58.8</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550</v>
      </c>
      <c r="BQ72" s="1280"/>
      <c r="BR72" s="1280"/>
      <c r="BS72" s="1280"/>
      <c r="BT72" s="1280"/>
      <c r="BU72" s="1280"/>
      <c r="BV72" s="1280"/>
      <c r="BW72" s="1280"/>
      <c r="BX72" s="1280" t="s">
        <v>551</v>
      </c>
      <c r="BY72" s="1280"/>
      <c r="BZ72" s="1280"/>
      <c r="CA72" s="1280"/>
      <c r="CB72" s="1280"/>
      <c r="CC72" s="1280"/>
      <c r="CD72" s="1280"/>
      <c r="CE72" s="1280"/>
      <c r="CF72" s="1280" t="s">
        <v>552</v>
      </c>
      <c r="CG72" s="1280"/>
      <c r="CH72" s="1280"/>
      <c r="CI72" s="1280"/>
      <c r="CJ72" s="1280"/>
      <c r="CK72" s="1280"/>
      <c r="CL72" s="1280"/>
      <c r="CM72" s="1280"/>
      <c r="CN72" s="1280" t="s">
        <v>553</v>
      </c>
      <c r="CO72" s="1280"/>
      <c r="CP72" s="1280"/>
      <c r="CQ72" s="1280"/>
      <c r="CR72" s="1280"/>
      <c r="CS72" s="1280"/>
      <c r="CT72" s="1280"/>
      <c r="CU72" s="1280"/>
      <c r="CV72" s="1280" t="s">
        <v>554</v>
      </c>
      <c r="CW72" s="1280"/>
      <c r="CX72" s="1280"/>
      <c r="CY72" s="1280"/>
      <c r="CZ72" s="1280"/>
      <c r="DA72" s="1280"/>
      <c r="DB72" s="1280"/>
      <c r="DC72" s="1280"/>
    </row>
    <row r="73" spans="2:107">
      <c r="B73" s="374"/>
      <c r="G73" s="1283"/>
      <c r="H73" s="1283"/>
      <c r="I73" s="1283"/>
      <c r="J73" s="1283"/>
      <c r="K73" s="1279"/>
      <c r="L73" s="1279"/>
      <c r="M73" s="1279"/>
      <c r="N73" s="1279"/>
      <c r="AM73" s="383"/>
      <c r="AN73" s="1278" t="s">
        <v>593</v>
      </c>
      <c r="AO73" s="1278"/>
      <c r="AP73" s="1278"/>
      <c r="AQ73" s="1278"/>
      <c r="AR73" s="1278"/>
      <c r="AS73" s="1278"/>
      <c r="AT73" s="1278"/>
      <c r="AU73" s="1278"/>
      <c r="AV73" s="1278"/>
      <c r="AW73" s="1278"/>
      <c r="AX73" s="1278"/>
      <c r="AY73" s="1278"/>
      <c r="AZ73" s="1278"/>
      <c r="BA73" s="1278"/>
      <c r="BB73" s="1278" t="s">
        <v>594</v>
      </c>
      <c r="BC73" s="1278"/>
      <c r="BD73" s="1278"/>
      <c r="BE73" s="1278"/>
      <c r="BF73" s="1278"/>
      <c r="BG73" s="1278"/>
      <c r="BH73" s="1278"/>
      <c r="BI73" s="1278"/>
      <c r="BJ73" s="1278"/>
      <c r="BK73" s="1278"/>
      <c r="BL73" s="1278"/>
      <c r="BM73" s="1278"/>
      <c r="BN73" s="1278"/>
      <c r="BO73" s="1278"/>
      <c r="BP73" s="1275">
        <v>28.2</v>
      </c>
      <c r="BQ73" s="1275"/>
      <c r="BR73" s="1275"/>
      <c r="BS73" s="1275"/>
      <c r="BT73" s="1275"/>
      <c r="BU73" s="1275"/>
      <c r="BV73" s="1275"/>
      <c r="BW73" s="1275"/>
      <c r="BX73" s="1275">
        <v>24.7</v>
      </c>
      <c r="BY73" s="1275"/>
      <c r="BZ73" s="1275"/>
      <c r="CA73" s="1275"/>
      <c r="CB73" s="1275"/>
      <c r="CC73" s="1275"/>
      <c r="CD73" s="1275"/>
      <c r="CE73" s="1275"/>
      <c r="CF73" s="1275">
        <v>18.3</v>
      </c>
      <c r="CG73" s="1275"/>
      <c r="CH73" s="1275"/>
      <c r="CI73" s="1275"/>
      <c r="CJ73" s="1275"/>
      <c r="CK73" s="1275"/>
      <c r="CL73" s="1275"/>
      <c r="CM73" s="1275"/>
      <c r="CN73" s="1275">
        <v>22.2</v>
      </c>
      <c r="CO73" s="1275"/>
      <c r="CP73" s="1275"/>
      <c r="CQ73" s="1275"/>
      <c r="CR73" s="1275"/>
      <c r="CS73" s="1275"/>
      <c r="CT73" s="1275"/>
      <c r="CU73" s="1275"/>
      <c r="CV73" s="1275">
        <v>17.7</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599</v>
      </c>
      <c r="BC75" s="1278"/>
      <c r="BD75" s="1278"/>
      <c r="BE75" s="1278"/>
      <c r="BF75" s="1278"/>
      <c r="BG75" s="1278"/>
      <c r="BH75" s="1278"/>
      <c r="BI75" s="1278"/>
      <c r="BJ75" s="1278"/>
      <c r="BK75" s="1278"/>
      <c r="BL75" s="1278"/>
      <c r="BM75" s="1278"/>
      <c r="BN75" s="1278"/>
      <c r="BO75" s="1278"/>
      <c r="BP75" s="1275">
        <v>11.2</v>
      </c>
      <c r="BQ75" s="1275"/>
      <c r="BR75" s="1275"/>
      <c r="BS75" s="1275"/>
      <c r="BT75" s="1275"/>
      <c r="BU75" s="1275"/>
      <c r="BV75" s="1275"/>
      <c r="BW75" s="1275"/>
      <c r="BX75" s="1275">
        <v>9.6999999999999993</v>
      </c>
      <c r="BY75" s="1275"/>
      <c r="BZ75" s="1275"/>
      <c r="CA75" s="1275"/>
      <c r="CB75" s="1275"/>
      <c r="CC75" s="1275"/>
      <c r="CD75" s="1275"/>
      <c r="CE75" s="1275"/>
      <c r="CF75" s="1275">
        <v>7.9</v>
      </c>
      <c r="CG75" s="1275"/>
      <c r="CH75" s="1275"/>
      <c r="CI75" s="1275"/>
      <c r="CJ75" s="1275"/>
      <c r="CK75" s="1275"/>
      <c r="CL75" s="1275"/>
      <c r="CM75" s="1275"/>
      <c r="CN75" s="1275">
        <v>6.4</v>
      </c>
      <c r="CO75" s="1275"/>
      <c r="CP75" s="1275"/>
      <c r="CQ75" s="1275"/>
      <c r="CR75" s="1275"/>
      <c r="CS75" s="1275"/>
      <c r="CT75" s="1275"/>
      <c r="CU75" s="1275"/>
      <c r="CV75" s="1275">
        <v>5.7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596</v>
      </c>
      <c r="AO77" s="1280"/>
      <c r="AP77" s="1280"/>
      <c r="AQ77" s="1280"/>
      <c r="AR77" s="1280"/>
      <c r="AS77" s="1280"/>
      <c r="AT77" s="1280"/>
      <c r="AU77" s="1280"/>
      <c r="AV77" s="1280"/>
      <c r="AW77" s="1280"/>
      <c r="AX77" s="1280"/>
      <c r="AY77" s="1280"/>
      <c r="AZ77" s="1280"/>
      <c r="BA77" s="1280"/>
      <c r="BB77" s="1278" t="s">
        <v>594</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41.5</v>
      </c>
      <c r="CG77" s="1275"/>
      <c r="CH77" s="1275"/>
      <c r="CI77" s="1275"/>
      <c r="CJ77" s="1275"/>
      <c r="CK77" s="1275"/>
      <c r="CL77" s="1275"/>
      <c r="CM77" s="1275"/>
      <c r="CN77" s="1275">
        <v>36.6</v>
      </c>
      <c r="CO77" s="1275"/>
      <c r="CP77" s="1275"/>
      <c r="CQ77" s="1275"/>
      <c r="CR77" s="1275"/>
      <c r="CS77" s="1275"/>
      <c r="CT77" s="1275"/>
      <c r="CU77" s="1275"/>
      <c r="CV77" s="1275">
        <v>37.700000000000003</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599</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9.6</v>
      </c>
      <c r="CG79" s="1275"/>
      <c r="CH79" s="1275"/>
      <c r="CI79" s="1275"/>
      <c r="CJ79" s="1275"/>
      <c r="CK79" s="1275"/>
      <c r="CL79" s="1275"/>
      <c r="CM79" s="1275"/>
      <c r="CN79" s="1275">
        <v>9.1999999999999993</v>
      </c>
      <c r="CO79" s="1275"/>
      <c r="CP79" s="1275"/>
      <c r="CQ79" s="1275"/>
      <c r="CR79" s="1275"/>
      <c r="CS79" s="1275"/>
      <c r="CT79" s="1275"/>
      <c r="CU79" s="1275"/>
      <c r="CV79" s="1275">
        <v>8.9</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y/MHw2Ab0O3IlvoyGPfMPaKthWEloBc9/W7y+W+AXPpDgFTwAO5igyxRgQnFisiXxkVBoeYR979Z8TwTfpvHA==" saltValue="FeW6tcZtotl97JT4sgBkE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BwYBYFx0v/OqKxlyBAIe9oxVN1L2f4ymgipMVumkeoaRUkDuvaLUirKOBTNXe14wT1TomnbF+Rdd3jn5DZCaQ==" saltValue="tprC09aoM6kEMZ5f9A7h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nbw6e52p/JuKa6XD40irBA3Y8ObfO0Zys4+sbhY4xUQJGjJzqfats0SOCTaQaPZ1kXY2KkrWPMK3/sDF730vw==" saltValue="Qb4bxjzDj3lxINgj0IjiM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88432</v>
      </c>
      <c r="E3" s="141"/>
      <c r="F3" s="142">
        <v>63956</v>
      </c>
      <c r="G3" s="143"/>
      <c r="H3" s="144"/>
    </row>
    <row r="4" spans="1:8">
      <c r="A4" s="145"/>
      <c r="B4" s="146"/>
      <c r="C4" s="147"/>
      <c r="D4" s="148">
        <v>30435</v>
      </c>
      <c r="E4" s="149"/>
      <c r="F4" s="150">
        <v>29239</v>
      </c>
      <c r="G4" s="151"/>
      <c r="H4" s="152"/>
    </row>
    <row r="5" spans="1:8">
      <c r="A5" s="133" t="s">
        <v>542</v>
      </c>
      <c r="B5" s="138"/>
      <c r="C5" s="139"/>
      <c r="D5" s="140">
        <v>115200</v>
      </c>
      <c r="E5" s="141"/>
      <c r="F5" s="142">
        <v>66255</v>
      </c>
      <c r="G5" s="143"/>
      <c r="H5" s="144"/>
    </row>
    <row r="6" spans="1:8">
      <c r="A6" s="145"/>
      <c r="B6" s="146"/>
      <c r="C6" s="147"/>
      <c r="D6" s="148">
        <v>47441</v>
      </c>
      <c r="E6" s="149"/>
      <c r="F6" s="150">
        <v>31822</v>
      </c>
      <c r="G6" s="151"/>
      <c r="H6" s="152"/>
    </row>
    <row r="7" spans="1:8">
      <c r="A7" s="133" t="s">
        <v>543</v>
      </c>
      <c r="B7" s="138"/>
      <c r="C7" s="139"/>
      <c r="D7" s="140">
        <v>109760</v>
      </c>
      <c r="E7" s="141"/>
      <c r="F7" s="142">
        <v>63727</v>
      </c>
      <c r="G7" s="143"/>
      <c r="H7" s="144"/>
    </row>
    <row r="8" spans="1:8">
      <c r="A8" s="145"/>
      <c r="B8" s="146"/>
      <c r="C8" s="147"/>
      <c r="D8" s="148">
        <v>55169</v>
      </c>
      <c r="E8" s="149"/>
      <c r="F8" s="150">
        <v>34577</v>
      </c>
      <c r="G8" s="151"/>
      <c r="H8" s="152"/>
    </row>
    <row r="9" spans="1:8">
      <c r="A9" s="133" t="s">
        <v>544</v>
      </c>
      <c r="B9" s="138"/>
      <c r="C9" s="139"/>
      <c r="D9" s="140">
        <v>106942</v>
      </c>
      <c r="E9" s="141"/>
      <c r="F9" s="142">
        <v>66954</v>
      </c>
      <c r="G9" s="143"/>
      <c r="H9" s="144"/>
    </row>
    <row r="10" spans="1:8">
      <c r="A10" s="145"/>
      <c r="B10" s="146"/>
      <c r="C10" s="147"/>
      <c r="D10" s="148">
        <v>46007</v>
      </c>
      <c r="E10" s="149"/>
      <c r="F10" s="150">
        <v>37305</v>
      </c>
      <c r="G10" s="151"/>
      <c r="H10" s="152"/>
    </row>
    <row r="11" spans="1:8">
      <c r="A11" s="133" t="s">
        <v>545</v>
      </c>
      <c r="B11" s="138"/>
      <c r="C11" s="139"/>
      <c r="D11" s="140">
        <v>101492</v>
      </c>
      <c r="E11" s="141"/>
      <c r="F11" s="142">
        <v>72656</v>
      </c>
      <c r="G11" s="143"/>
      <c r="H11" s="144"/>
    </row>
    <row r="12" spans="1:8">
      <c r="A12" s="145"/>
      <c r="B12" s="146"/>
      <c r="C12" s="153"/>
      <c r="D12" s="148">
        <v>42012</v>
      </c>
      <c r="E12" s="149"/>
      <c r="F12" s="150">
        <v>36448</v>
      </c>
      <c r="G12" s="151"/>
      <c r="H12" s="152"/>
    </row>
    <row r="13" spans="1:8">
      <c r="A13" s="133"/>
      <c r="B13" s="138"/>
      <c r="C13" s="154"/>
      <c r="D13" s="155">
        <v>104365</v>
      </c>
      <c r="E13" s="156"/>
      <c r="F13" s="157">
        <v>66710</v>
      </c>
      <c r="G13" s="158"/>
      <c r="H13" s="144"/>
    </row>
    <row r="14" spans="1:8">
      <c r="A14" s="145"/>
      <c r="B14" s="146"/>
      <c r="C14" s="147"/>
      <c r="D14" s="148">
        <v>44213</v>
      </c>
      <c r="E14" s="149"/>
      <c r="F14" s="150">
        <v>33878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2.8</v>
      </c>
      <c r="C19" s="159">
        <f>ROUND(VALUE(SUBSTITUTE(実質収支比率等に係る経年分析!G$48,"▲","-")),2)</f>
        <v>3.51</v>
      </c>
      <c r="D19" s="159">
        <f>ROUND(VALUE(SUBSTITUTE(実質収支比率等に係る経年分析!H$48,"▲","-")),2)</f>
        <v>3.89</v>
      </c>
      <c r="E19" s="159">
        <f>ROUND(VALUE(SUBSTITUTE(実質収支比率等に係る経年分析!I$48,"▲","-")),2)</f>
        <v>4.47</v>
      </c>
      <c r="F19" s="159">
        <f>ROUND(VALUE(SUBSTITUTE(実質収支比率等に係る経年分析!J$48,"▲","-")),2)</f>
        <v>5.01</v>
      </c>
    </row>
    <row r="20" spans="1:11">
      <c r="A20" s="159" t="s">
        <v>49</v>
      </c>
      <c r="B20" s="159">
        <f>ROUND(VALUE(SUBSTITUTE(実質収支比率等に係る経年分析!F$47,"▲","-")),2)</f>
        <v>28.71</v>
      </c>
      <c r="C20" s="159">
        <f>ROUND(VALUE(SUBSTITUTE(実質収支比率等に係る経年分析!G$47,"▲","-")),2)</f>
        <v>28.69</v>
      </c>
      <c r="D20" s="159">
        <f>ROUND(VALUE(SUBSTITUTE(実質収支比率等に係る経年分析!H$47,"▲","-")),2)</f>
        <v>28.1</v>
      </c>
      <c r="E20" s="159">
        <f>ROUND(VALUE(SUBSTITUTE(実質収支比率等に係る経年分析!I$47,"▲","-")),2)</f>
        <v>27.43</v>
      </c>
      <c r="F20" s="159">
        <f>ROUND(VALUE(SUBSTITUTE(実質収支比率等に係る経年分析!J$47,"▲","-")),2)</f>
        <v>27.56</v>
      </c>
    </row>
    <row r="21" spans="1:11">
      <c r="A21" s="159" t="s">
        <v>50</v>
      </c>
      <c r="B21" s="159">
        <f>IF(ISNUMBER(VALUE(SUBSTITUTE(実質収支比率等に係る経年分析!F$49,"▲","-"))),ROUND(VALUE(SUBSTITUTE(実質収支比率等に係る経年分析!F$49,"▲","-")),2),NA())</f>
        <v>-3</v>
      </c>
      <c r="C21" s="159">
        <f>IF(ISNUMBER(VALUE(SUBSTITUTE(実質収支比率等に係る経年分析!G$49,"▲","-"))),ROUND(VALUE(SUBSTITUTE(実質収支比率等に係る経年分析!G$49,"▲","-")),2),NA())</f>
        <v>-1.21</v>
      </c>
      <c r="D21" s="159">
        <f>IF(ISNUMBER(VALUE(SUBSTITUTE(実質収支比率等に係る経年分析!H$49,"▲","-"))),ROUND(VALUE(SUBSTITUTE(実質収支比率等に係る経年分析!H$49,"▲","-")),2),NA())</f>
        <v>-1.89</v>
      </c>
      <c r="E21" s="159">
        <f>IF(ISNUMBER(VALUE(SUBSTITUTE(実質収支比率等に係る経年分析!I$49,"▲","-"))),ROUND(VALUE(SUBSTITUTE(実質収支比率等に係る経年分析!I$49,"▲","-")),2),NA())</f>
        <v>-2.62</v>
      </c>
      <c r="F21" s="159">
        <f>IF(ISNUMBER(VALUE(SUBSTITUTE(実質収支比率等に係る経年分析!J$49,"▲","-"))),ROUND(VALUE(SUBSTITUTE(実質収支比率等に係る経年分析!J$49,"▲","-")),2),NA())</f>
        <v>-2.02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温泉給湯事業特別会計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1.1299999999999999</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2.4900000000000002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2.3199999999999998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8.86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11.53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11.98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2723</v>
      </c>
      <c r="E42" s="161"/>
      <c r="F42" s="161"/>
      <c r="G42" s="161">
        <f>'実質公債費比率（分子）の構造'!L$52</f>
        <v>2738</v>
      </c>
      <c r="H42" s="161"/>
      <c r="I42" s="161"/>
      <c r="J42" s="161">
        <f>'実質公債費比率（分子）の構造'!M$52</f>
        <v>2657</v>
      </c>
      <c r="K42" s="161"/>
      <c r="L42" s="161"/>
      <c r="M42" s="161">
        <f>'実質公債費比率（分子）の構造'!N$52</f>
        <v>2552</v>
      </c>
      <c r="N42" s="161"/>
      <c r="O42" s="161"/>
      <c r="P42" s="161">
        <f>'実質公債費比率（分子）の構造'!O$52</f>
        <v>2498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v>
      </c>
      <c r="C44" s="161"/>
      <c r="D44" s="161"/>
      <c r="E44" s="161">
        <f>'実質公債費比率（分子）の構造'!L$50</f>
        <v>6</v>
      </c>
      <c r="F44" s="161"/>
      <c r="G44" s="161"/>
      <c r="H44" s="161">
        <f>'実質公債費比率（分子）の構造'!M$50</f>
        <v>6</v>
      </c>
      <c r="I44" s="161"/>
      <c r="J44" s="161"/>
      <c r="K44" s="161">
        <f>'実質公債費比率（分子）の構造'!N$50</f>
        <v>5</v>
      </c>
      <c r="L44" s="161"/>
      <c r="M44" s="161"/>
      <c r="N44" s="161">
        <f>'実質公債費比率（分子）の構造'!O$50</f>
        <v>5</v>
      </c>
      <c r="O44" s="161"/>
      <c r="P44" s="161"/>
    </row>
    <row r="45" spans="1:16">
      <c r="A45" s="161" t="s">
        <v>60</v>
      </c>
      <c r="B45" s="161">
        <f>'実質公債費比率（分子）の構造'!K$49</f>
        <v>13</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187</v>
      </c>
      <c r="C46" s="161"/>
      <c r="D46" s="161"/>
      <c r="E46" s="161">
        <f>'実質公債費比率（分子）の構造'!L$48</f>
        <v>197</v>
      </c>
      <c r="F46" s="161"/>
      <c r="G46" s="161"/>
      <c r="H46" s="161">
        <f>'実質公債費比率（分子）の構造'!M$48</f>
        <v>188</v>
      </c>
      <c r="I46" s="161"/>
      <c r="J46" s="161"/>
      <c r="K46" s="161">
        <f>'実質公債費比率（分子）の構造'!N$48</f>
        <v>165</v>
      </c>
      <c r="L46" s="161"/>
      <c r="M46" s="161"/>
      <c r="N46" s="161">
        <f>'実質公債費比率（分子）の構造'!O$48</f>
        <v>177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3774</v>
      </c>
      <c r="C49" s="161"/>
      <c r="D49" s="161"/>
      <c r="E49" s="161">
        <f>'実質公債費比率（分子）の構造'!L$45</f>
        <v>3469</v>
      </c>
      <c r="F49" s="161"/>
      <c r="G49" s="161"/>
      <c r="H49" s="161">
        <f>'実質公債費比率（分子）の構造'!M$45</f>
        <v>3228</v>
      </c>
      <c r="I49" s="161"/>
      <c r="J49" s="161"/>
      <c r="K49" s="161">
        <f>'実質公債費比率（分子）の構造'!N$45</f>
        <v>3059</v>
      </c>
      <c r="L49" s="161"/>
      <c r="M49" s="161"/>
      <c r="N49" s="161">
        <f>'実質公債費比率（分子）の構造'!O$45</f>
        <v>2983</v>
      </c>
      <c r="O49" s="161"/>
      <c r="P49" s="161"/>
    </row>
    <row r="50" spans="1:16">
      <c r="A50" s="161" t="s">
        <v>65</v>
      </c>
      <c r="B50" s="161" t="e">
        <f>NA()</f>
        <v>#N/A</v>
      </c>
      <c r="C50" s="161">
        <f>IF(ISNUMBER('実質公債費比率（分子）の構造'!K$53),'実質公債費比率（分子）の構造'!K$53,NA())</f>
        <v>1257</v>
      </c>
      <c r="D50" s="161" t="e">
        <f>NA()</f>
        <v>#N/A</v>
      </c>
      <c r="E50" s="161" t="e">
        <f>NA()</f>
        <v>#N/A</v>
      </c>
      <c r="F50" s="161">
        <f>IF(ISNUMBER('実質公債費比率（分子）の構造'!L$53),'実質公債費比率（分子）の構造'!L$53,NA())</f>
        <v>934</v>
      </c>
      <c r="G50" s="161" t="e">
        <f>NA()</f>
        <v>#N/A</v>
      </c>
      <c r="H50" s="161" t="e">
        <f>NA()</f>
        <v>#N/A</v>
      </c>
      <c r="I50" s="161">
        <f>IF(ISNUMBER('実質公債費比率（分子）の構造'!M$53),'実質公債費比率（分子）の構造'!M$53,NA())</f>
        <v>765</v>
      </c>
      <c r="J50" s="161" t="e">
        <f>NA()</f>
        <v>#N/A</v>
      </c>
      <c r="K50" s="161" t="e">
        <f>NA()</f>
        <v>#N/A</v>
      </c>
      <c r="L50" s="161">
        <f>IF(ISNUMBER('実質公債費比率（分子）の構造'!N$53),'実質公債費比率（分子）の構造'!N$53,NA())</f>
        <v>677</v>
      </c>
      <c r="M50" s="161" t="e">
        <f>NA()</f>
        <v>#N/A</v>
      </c>
      <c r="N50" s="161" t="e">
        <f>NA()</f>
        <v>#N/A</v>
      </c>
      <c r="O50" s="161">
        <f>IF(ISNUMBER('実質公債費比率（分子）の構造'!O$53),'実質公債費比率（分子）の構造'!O$53,NA())</f>
        <v>667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22620</v>
      </c>
      <c r="E56" s="160"/>
      <c r="F56" s="160"/>
      <c r="G56" s="160">
        <f>'将来負担比率（分子）の構造'!J$52</f>
        <v>22082</v>
      </c>
      <c r="H56" s="160"/>
      <c r="I56" s="160"/>
      <c r="J56" s="160">
        <f>'将来負担比率（分子）の構造'!K$52</f>
        <v>23253</v>
      </c>
      <c r="K56" s="160"/>
      <c r="L56" s="160"/>
      <c r="M56" s="160">
        <f>'将来負担比率（分子）の構造'!L$52</f>
        <v>23349</v>
      </c>
      <c r="N56" s="160"/>
      <c r="O56" s="160"/>
      <c r="P56" s="160">
        <f>'将来負担比率（分子）の構造'!M$52</f>
        <v>23375</v>
      </c>
    </row>
    <row r="57" spans="1:16">
      <c r="A57" s="160" t="s">
        <v>36</v>
      </c>
      <c r="B57" s="160"/>
      <c r="C57" s="160"/>
      <c r="D57" s="160">
        <f>'将来負担比率（分子）の構造'!I$51</f>
        <v>2008</v>
      </c>
      <c r="E57" s="160"/>
      <c r="F57" s="160"/>
      <c r="G57" s="160">
        <f>'将来負担比率（分子）の構造'!J$51</f>
        <v>1900</v>
      </c>
      <c r="H57" s="160"/>
      <c r="I57" s="160"/>
      <c r="J57" s="160">
        <f>'将来負担比率（分子）の構造'!K$51</f>
        <v>1777</v>
      </c>
      <c r="K57" s="160"/>
      <c r="L57" s="160"/>
      <c r="M57" s="160">
        <f>'将来負担比率（分子）の構造'!L$51</f>
        <v>1638</v>
      </c>
      <c r="N57" s="160"/>
      <c r="O57" s="160"/>
      <c r="P57" s="160">
        <f>'将来負担比率（分子）の構造'!M$51</f>
        <v>1455</v>
      </c>
    </row>
    <row r="58" spans="1:16">
      <c r="A58" s="160" t="s">
        <v>35</v>
      </c>
      <c r="B58" s="160"/>
      <c r="C58" s="160"/>
      <c r="D58" s="160">
        <f>'将来負担比率（分子）の構造'!I$50</f>
        <v>7949</v>
      </c>
      <c r="E58" s="160"/>
      <c r="F58" s="160"/>
      <c r="G58" s="160">
        <f>'将来負担比率（分子）の構造'!J$50</f>
        <v>8258</v>
      </c>
      <c r="H58" s="160"/>
      <c r="I58" s="160"/>
      <c r="J58" s="160">
        <f>'将来負担比率（分子）の構造'!K$50</f>
        <v>7882</v>
      </c>
      <c r="K58" s="160"/>
      <c r="L58" s="160"/>
      <c r="M58" s="160">
        <f>'将来負担比率（分子）の構造'!L$50</f>
        <v>7577</v>
      </c>
      <c r="N58" s="160"/>
      <c r="O58" s="160"/>
      <c r="P58" s="160">
        <f>'将来負担比率（分子）の構造'!M$50</f>
        <v>8094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43</v>
      </c>
      <c r="C61" s="160"/>
      <c r="D61" s="160"/>
      <c r="E61" s="160">
        <f>'将来負担比率（分子）の構造'!J$46</f>
        <v>42</v>
      </c>
      <c r="F61" s="160"/>
      <c r="G61" s="160"/>
      <c r="H61" s="160">
        <f>'将来負担比率（分子）の構造'!K$46</f>
        <v>54</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3724</v>
      </c>
      <c r="C62" s="160"/>
      <c r="D62" s="160"/>
      <c r="E62" s="160">
        <f>'将来負担比率（分子）の構造'!J$45</f>
        <v>3387</v>
      </c>
      <c r="F62" s="160"/>
      <c r="G62" s="160"/>
      <c r="H62" s="160">
        <f>'将来負担比率（分子）の構造'!K$45</f>
        <v>3264</v>
      </c>
      <c r="I62" s="160"/>
      <c r="J62" s="160"/>
      <c r="K62" s="160">
        <f>'将来負担比率（分子）の構造'!L$45</f>
        <v>3511</v>
      </c>
      <c r="L62" s="160"/>
      <c r="M62" s="160"/>
      <c r="N62" s="160">
        <f>'将来負担比率（分子）の構造'!M$45</f>
        <v>3489</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3044</v>
      </c>
      <c r="C64" s="160"/>
      <c r="D64" s="160"/>
      <c r="E64" s="160">
        <f>'将来負担比率（分子）の構造'!J$43</f>
        <v>2572</v>
      </c>
      <c r="F64" s="160"/>
      <c r="G64" s="160"/>
      <c r="H64" s="160">
        <f>'将来負担比率（分子）の構造'!K$43</f>
        <v>2142</v>
      </c>
      <c r="I64" s="160"/>
      <c r="J64" s="160"/>
      <c r="K64" s="160">
        <f>'将来負担比率（分子）の構造'!L$43</f>
        <v>1779</v>
      </c>
      <c r="L64" s="160"/>
      <c r="M64" s="160"/>
      <c r="N64" s="160">
        <f>'将来負担比率（分子）の構造'!M$43</f>
        <v>1634</v>
      </c>
      <c r="O64" s="160"/>
      <c r="P64" s="160"/>
    </row>
    <row r="65" spans="1:16">
      <c r="A65" s="160" t="s">
        <v>26</v>
      </c>
      <c r="B65" s="160">
        <f>'将来負担比率（分子）の構造'!I$42</f>
        <v>19</v>
      </c>
      <c r="C65" s="160"/>
      <c r="D65" s="160"/>
      <c r="E65" s="160">
        <f>'将来負担比率（分子）の構造'!J$42</f>
        <v>15</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29302</v>
      </c>
      <c r="C66" s="160"/>
      <c r="D66" s="160"/>
      <c r="E66" s="160">
        <f>'将来負担比率（分子）の構造'!J$41</f>
        <v>29282</v>
      </c>
      <c r="F66" s="160"/>
      <c r="G66" s="160"/>
      <c r="H66" s="160">
        <f>'将来負担比率（分子）の構造'!K$41</f>
        <v>29733</v>
      </c>
      <c r="I66" s="160"/>
      <c r="J66" s="160"/>
      <c r="K66" s="160">
        <f>'将来負担比率（分子）の構造'!L$41</f>
        <v>30016</v>
      </c>
      <c r="L66" s="160"/>
      <c r="M66" s="160"/>
      <c r="N66" s="160">
        <f>'将来負担比率（分子）の構造'!M$41</f>
        <v>29960</v>
      </c>
      <c r="O66" s="160"/>
      <c r="P66" s="160"/>
    </row>
    <row r="67" spans="1:16">
      <c r="A67" s="160" t="s">
        <v>69</v>
      </c>
      <c r="B67" s="160" t="e">
        <f>NA()</f>
        <v>#N/A</v>
      </c>
      <c r="C67" s="160">
        <f>IF(ISNUMBER('将来負担比率（分子）の構造'!I$53), IF('将来負担比率（分子）の構造'!I$53 &lt; 0, 0, '将来負担比率（分子）の構造'!I$53), NA())</f>
        <v>3555</v>
      </c>
      <c r="D67" s="160" t="e">
        <f>NA()</f>
        <v>#N/A</v>
      </c>
      <c r="E67" s="160" t="e">
        <f>NA()</f>
        <v>#N/A</v>
      </c>
      <c r="F67" s="160">
        <f>IF(ISNUMBER('将来負担比率（分子）の構造'!J$53), IF('将来負担比率（分子）の構造'!J$53 &lt; 0, 0, '将来負担比率（分子）の構造'!J$53), NA())</f>
        <v>3059</v>
      </c>
      <c r="G67" s="160" t="e">
        <f>NA()</f>
        <v>#N/A</v>
      </c>
      <c r="H67" s="160" t="e">
        <f>NA()</f>
        <v>#N/A</v>
      </c>
      <c r="I67" s="160">
        <f>IF(ISNUMBER('将来負担比率（分子）の構造'!K$53), IF('将来負担比率（分子）の構造'!K$53 &lt; 0, 0, '将来負担比率（分子）の構造'!K$53), NA())</f>
        <v>2282</v>
      </c>
      <c r="J67" s="160" t="e">
        <f>NA()</f>
        <v>#N/A</v>
      </c>
      <c r="K67" s="160" t="e">
        <f>NA()</f>
        <v>#N/A</v>
      </c>
      <c r="L67" s="160">
        <f>IF(ISNUMBER('将来負担比率（分子）の構造'!L$53), IF('将来負担比率（分子）の構造'!L$53 &lt; 0, 0, '将来負担比率（分子）の構造'!L$53), NA())</f>
        <v>2742</v>
      </c>
      <c r="M67" s="160" t="e">
        <f>NA()</f>
        <v>#N/A</v>
      </c>
      <c r="N67" s="160" t="e">
        <f>NA()</f>
        <v>#N/A</v>
      </c>
      <c r="O67" s="160">
        <f>IF(ISNUMBER('将来負担比率（分子）の構造'!M$53), IF('将来負担比率（分子）の構造'!M$53 &lt; 0, 0, '将来負担比率（分子）の構造'!M$53), NA())</f>
        <v>2158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4186</v>
      </c>
      <c r="C72" s="164">
        <f>基金残高に係る経年分析!G55</f>
        <v>4017</v>
      </c>
      <c r="D72" s="164">
        <f>基金残高に係る経年分析!H55</f>
        <v>3983</v>
      </c>
    </row>
    <row r="73" spans="1:16">
      <c r="A73" s="163" t="s">
        <v>72</v>
      </c>
      <c r="B73" s="164">
        <f>基金残高に係る経年分析!F56</f>
        <v>309</v>
      </c>
      <c r="C73" s="164">
        <f>基金残高に係る経年分析!G56</f>
        <v>309</v>
      </c>
      <c r="D73" s="164">
        <f>基金残高に係る経年分析!H56</f>
        <v>309</v>
      </c>
    </row>
    <row r="74" spans="1:16">
      <c r="A74" s="163" t="s">
        <v>73</v>
      </c>
      <c r="B74" s="164">
        <f>基金残高に係る経年分析!F57</f>
        <v>3915</v>
      </c>
      <c r="C74" s="164">
        <f>基金残高に係る経年分析!G57</f>
        <v>3864</v>
      </c>
      <c r="D74" s="164">
        <f>基金残高に係る経年分析!H57</f>
        <v>4128</v>
      </c>
    </row>
  </sheetData>
  <sheetProtection algorithmName="SHA-512" hashValue="SBeHN0FaqDsNS6oxj2HxIb6U5xfOtqMQwQLoj3gm8+6wdlsyrjFC0sBmhMeJ/awANmN6WTPQQUohqLFpOYXWTA==" saltValue="yoHZXTJ774goZwt2B78F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224</v>
      </c>
      <c r="C5" s="741"/>
      <c r="D5" s="741"/>
      <c r="E5" s="741"/>
      <c r="F5" s="741"/>
      <c r="G5" s="741"/>
      <c r="H5" s="741"/>
      <c r="I5" s="741"/>
      <c r="J5" s="741"/>
      <c r="K5" s="741"/>
      <c r="L5" s="741"/>
      <c r="M5" s="741"/>
      <c r="N5" s="741"/>
      <c r="O5" s="741"/>
      <c r="P5" s="741"/>
      <c r="Q5" s="742"/>
      <c r="R5" s="706">
        <v>4679917</v>
      </c>
      <c r="S5" s="707"/>
      <c r="T5" s="707"/>
      <c r="U5" s="707"/>
      <c r="V5" s="707"/>
      <c r="W5" s="707"/>
      <c r="X5" s="707"/>
      <c r="Y5" s="753"/>
      <c r="Z5" s="771">
        <v>17</v>
      </c>
      <c r="AA5" s="771"/>
      <c r="AB5" s="771"/>
      <c r="AC5" s="771"/>
      <c r="AD5" s="772">
        <v>4679917</v>
      </c>
      <c r="AE5" s="772"/>
      <c r="AF5" s="772"/>
      <c r="AG5" s="772"/>
      <c r="AH5" s="772"/>
      <c r="AI5" s="772"/>
      <c r="AJ5" s="772"/>
      <c r="AK5" s="772"/>
      <c r="AL5" s="754">
        <v>33.700000000000003</v>
      </c>
      <c r="AM5" s="723"/>
      <c r="AN5" s="723"/>
      <c r="AO5" s="755"/>
      <c r="AP5" s="740" t="s">
        <v>225</v>
      </c>
      <c r="AQ5" s="741"/>
      <c r="AR5" s="741"/>
      <c r="AS5" s="741"/>
      <c r="AT5" s="741"/>
      <c r="AU5" s="741"/>
      <c r="AV5" s="741"/>
      <c r="AW5" s="741"/>
      <c r="AX5" s="741"/>
      <c r="AY5" s="741"/>
      <c r="AZ5" s="741"/>
      <c r="BA5" s="741"/>
      <c r="BB5" s="741"/>
      <c r="BC5" s="741"/>
      <c r="BD5" s="741"/>
      <c r="BE5" s="741"/>
      <c r="BF5" s="742"/>
      <c r="BG5" s="641">
        <v>4677389</v>
      </c>
      <c r="BH5" s="644"/>
      <c r="BI5" s="644"/>
      <c r="BJ5" s="644"/>
      <c r="BK5" s="644"/>
      <c r="BL5" s="644"/>
      <c r="BM5" s="644"/>
      <c r="BN5" s="645"/>
      <c r="BO5" s="703">
        <v>99.9</v>
      </c>
      <c r="BP5" s="703"/>
      <c r="BQ5" s="703"/>
      <c r="BR5" s="703"/>
      <c r="BS5" s="704" t="s">
        <v>226</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218</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c r="B6" s="638" t="s">
        <v>230</v>
      </c>
      <c r="C6" s="639"/>
      <c r="D6" s="639"/>
      <c r="E6" s="639"/>
      <c r="F6" s="639"/>
      <c r="G6" s="639"/>
      <c r="H6" s="639"/>
      <c r="I6" s="639"/>
      <c r="J6" s="639"/>
      <c r="K6" s="639"/>
      <c r="L6" s="639"/>
      <c r="M6" s="639"/>
      <c r="N6" s="639"/>
      <c r="O6" s="639"/>
      <c r="P6" s="639"/>
      <c r="Q6" s="640"/>
      <c r="R6" s="641">
        <v>263900</v>
      </c>
      <c r="S6" s="644"/>
      <c r="T6" s="644"/>
      <c r="U6" s="644"/>
      <c r="V6" s="644"/>
      <c r="W6" s="644"/>
      <c r="X6" s="644"/>
      <c r="Y6" s="645"/>
      <c r="Z6" s="703">
        <v>1</v>
      </c>
      <c r="AA6" s="703"/>
      <c r="AB6" s="703"/>
      <c r="AC6" s="703"/>
      <c r="AD6" s="704">
        <v>263900</v>
      </c>
      <c r="AE6" s="704"/>
      <c r="AF6" s="704"/>
      <c r="AG6" s="704"/>
      <c r="AH6" s="704"/>
      <c r="AI6" s="704"/>
      <c r="AJ6" s="704"/>
      <c r="AK6" s="704"/>
      <c r="AL6" s="646">
        <v>1.9</v>
      </c>
      <c r="AM6" s="647"/>
      <c r="AN6" s="647"/>
      <c r="AO6" s="705"/>
      <c r="AP6" s="638" t="s">
        <v>231</v>
      </c>
      <c r="AQ6" s="639"/>
      <c r="AR6" s="639"/>
      <c r="AS6" s="639"/>
      <c r="AT6" s="639"/>
      <c r="AU6" s="639"/>
      <c r="AV6" s="639"/>
      <c r="AW6" s="639"/>
      <c r="AX6" s="639"/>
      <c r="AY6" s="639"/>
      <c r="AZ6" s="639"/>
      <c r="BA6" s="639"/>
      <c r="BB6" s="639"/>
      <c r="BC6" s="639"/>
      <c r="BD6" s="639"/>
      <c r="BE6" s="639"/>
      <c r="BF6" s="640"/>
      <c r="BG6" s="641">
        <v>4677389</v>
      </c>
      <c r="BH6" s="644"/>
      <c r="BI6" s="644"/>
      <c r="BJ6" s="644"/>
      <c r="BK6" s="644"/>
      <c r="BL6" s="644"/>
      <c r="BM6" s="644"/>
      <c r="BN6" s="645"/>
      <c r="BO6" s="703">
        <v>99.9</v>
      </c>
      <c r="BP6" s="703"/>
      <c r="BQ6" s="703"/>
      <c r="BR6" s="703"/>
      <c r="BS6" s="704" t="s">
        <v>174</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193886</v>
      </c>
      <c r="CS6" s="644"/>
      <c r="CT6" s="644"/>
      <c r="CU6" s="644"/>
      <c r="CV6" s="644"/>
      <c r="CW6" s="644"/>
      <c r="CX6" s="644"/>
      <c r="CY6" s="645"/>
      <c r="CZ6" s="754">
        <v>0.7</v>
      </c>
      <c r="DA6" s="723"/>
      <c r="DB6" s="723"/>
      <c r="DC6" s="757"/>
      <c r="DD6" s="649" t="s">
        <v>174</v>
      </c>
      <c r="DE6" s="644"/>
      <c r="DF6" s="644"/>
      <c r="DG6" s="644"/>
      <c r="DH6" s="644"/>
      <c r="DI6" s="644"/>
      <c r="DJ6" s="644"/>
      <c r="DK6" s="644"/>
      <c r="DL6" s="644"/>
      <c r="DM6" s="644"/>
      <c r="DN6" s="644"/>
      <c r="DO6" s="644"/>
      <c r="DP6" s="645"/>
      <c r="DQ6" s="649">
        <v>193886</v>
      </c>
      <c r="DR6" s="644"/>
      <c r="DS6" s="644"/>
      <c r="DT6" s="644"/>
      <c r="DU6" s="644"/>
      <c r="DV6" s="644"/>
      <c r="DW6" s="644"/>
      <c r="DX6" s="644"/>
      <c r="DY6" s="644"/>
      <c r="DZ6" s="644"/>
      <c r="EA6" s="644"/>
      <c r="EB6" s="644"/>
      <c r="EC6" s="684"/>
    </row>
    <row r="7" spans="2:143" ht="11.25" customHeight="1">
      <c r="B7" s="638" t="s">
        <v>233</v>
      </c>
      <c r="C7" s="639"/>
      <c r="D7" s="639"/>
      <c r="E7" s="639"/>
      <c r="F7" s="639"/>
      <c r="G7" s="639"/>
      <c r="H7" s="639"/>
      <c r="I7" s="639"/>
      <c r="J7" s="639"/>
      <c r="K7" s="639"/>
      <c r="L7" s="639"/>
      <c r="M7" s="639"/>
      <c r="N7" s="639"/>
      <c r="O7" s="639"/>
      <c r="P7" s="639"/>
      <c r="Q7" s="640"/>
      <c r="R7" s="641">
        <v>7914</v>
      </c>
      <c r="S7" s="644"/>
      <c r="T7" s="644"/>
      <c r="U7" s="644"/>
      <c r="V7" s="644"/>
      <c r="W7" s="644"/>
      <c r="X7" s="644"/>
      <c r="Y7" s="645"/>
      <c r="Z7" s="703">
        <v>0</v>
      </c>
      <c r="AA7" s="703"/>
      <c r="AB7" s="703"/>
      <c r="AC7" s="703"/>
      <c r="AD7" s="704">
        <v>7914</v>
      </c>
      <c r="AE7" s="704"/>
      <c r="AF7" s="704"/>
      <c r="AG7" s="704"/>
      <c r="AH7" s="704"/>
      <c r="AI7" s="704"/>
      <c r="AJ7" s="704"/>
      <c r="AK7" s="704"/>
      <c r="AL7" s="646">
        <v>0.1</v>
      </c>
      <c r="AM7" s="647"/>
      <c r="AN7" s="647"/>
      <c r="AO7" s="705"/>
      <c r="AP7" s="638" t="s">
        <v>234</v>
      </c>
      <c r="AQ7" s="639"/>
      <c r="AR7" s="639"/>
      <c r="AS7" s="639"/>
      <c r="AT7" s="639"/>
      <c r="AU7" s="639"/>
      <c r="AV7" s="639"/>
      <c r="AW7" s="639"/>
      <c r="AX7" s="639"/>
      <c r="AY7" s="639"/>
      <c r="AZ7" s="639"/>
      <c r="BA7" s="639"/>
      <c r="BB7" s="639"/>
      <c r="BC7" s="639"/>
      <c r="BD7" s="639"/>
      <c r="BE7" s="639"/>
      <c r="BF7" s="640"/>
      <c r="BG7" s="641">
        <v>1862209</v>
      </c>
      <c r="BH7" s="644"/>
      <c r="BI7" s="644"/>
      <c r="BJ7" s="644"/>
      <c r="BK7" s="644"/>
      <c r="BL7" s="644"/>
      <c r="BM7" s="644"/>
      <c r="BN7" s="645"/>
      <c r="BO7" s="703">
        <v>39.799999999999997</v>
      </c>
      <c r="BP7" s="703"/>
      <c r="BQ7" s="703"/>
      <c r="BR7" s="703"/>
      <c r="BS7" s="704" t="s">
        <v>174</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3885392</v>
      </c>
      <c r="CS7" s="644"/>
      <c r="CT7" s="644"/>
      <c r="CU7" s="644"/>
      <c r="CV7" s="644"/>
      <c r="CW7" s="644"/>
      <c r="CX7" s="644"/>
      <c r="CY7" s="645"/>
      <c r="CZ7" s="703">
        <v>14.6</v>
      </c>
      <c r="DA7" s="703"/>
      <c r="DB7" s="703"/>
      <c r="DC7" s="703"/>
      <c r="DD7" s="649">
        <v>393973</v>
      </c>
      <c r="DE7" s="644"/>
      <c r="DF7" s="644"/>
      <c r="DG7" s="644"/>
      <c r="DH7" s="644"/>
      <c r="DI7" s="644"/>
      <c r="DJ7" s="644"/>
      <c r="DK7" s="644"/>
      <c r="DL7" s="644"/>
      <c r="DM7" s="644"/>
      <c r="DN7" s="644"/>
      <c r="DO7" s="644"/>
      <c r="DP7" s="645"/>
      <c r="DQ7" s="649">
        <v>2263385</v>
      </c>
      <c r="DR7" s="644"/>
      <c r="DS7" s="644"/>
      <c r="DT7" s="644"/>
      <c r="DU7" s="644"/>
      <c r="DV7" s="644"/>
      <c r="DW7" s="644"/>
      <c r="DX7" s="644"/>
      <c r="DY7" s="644"/>
      <c r="DZ7" s="644"/>
      <c r="EA7" s="644"/>
      <c r="EB7" s="644"/>
      <c r="EC7" s="684"/>
    </row>
    <row r="8" spans="2:143" ht="11.25" customHeight="1">
      <c r="B8" s="638" t="s">
        <v>236</v>
      </c>
      <c r="C8" s="639"/>
      <c r="D8" s="639"/>
      <c r="E8" s="639"/>
      <c r="F8" s="639"/>
      <c r="G8" s="639"/>
      <c r="H8" s="639"/>
      <c r="I8" s="639"/>
      <c r="J8" s="639"/>
      <c r="K8" s="639"/>
      <c r="L8" s="639"/>
      <c r="M8" s="639"/>
      <c r="N8" s="639"/>
      <c r="O8" s="639"/>
      <c r="P8" s="639"/>
      <c r="Q8" s="640"/>
      <c r="R8" s="641">
        <v>9591</v>
      </c>
      <c r="S8" s="644"/>
      <c r="T8" s="644"/>
      <c r="U8" s="644"/>
      <c r="V8" s="644"/>
      <c r="W8" s="644"/>
      <c r="X8" s="644"/>
      <c r="Y8" s="645"/>
      <c r="Z8" s="703">
        <v>0</v>
      </c>
      <c r="AA8" s="703"/>
      <c r="AB8" s="703"/>
      <c r="AC8" s="703"/>
      <c r="AD8" s="704">
        <v>9591</v>
      </c>
      <c r="AE8" s="704"/>
      <c r="AF8" s="704"/>
      <c r="AG8" s="704"/>
      <c r="AH8" s="704"/>
      <c r="AI8" s="704"/>
      <c r="AJ8" s="704"/>
      <c r="AK8" s="704"/>
      <c r="AL8" s="646">
        <v>0.1</v>
      </c>
      <c r="AM8" s="647"/>
      <c r="AN8" s="647"/>
      <c r="AO8" s="705"/>
      <c r="AP8" s="638" t="s">
        <v>237</v>
      </c>
      <c r="AQ8" s="639"/>
      <c r="AR8" s="639"/>
      <c r="AS8" s="639"/>
      <c r="AT8" s="639"/>
      <c r="AU8" s="639"/>
      <c r="AV8" s="639"/>
      <c r="AW8" s="639"/>
      <c r="AX8" s="639"/>
      <c r="AY8" s="639"/>
      <c r="AZ8" s="639"/>
      <c r="BA8" s="639"/>
      <c r="BB8" s="639"/>
      <c r="BC8" s="639"/>
      <c r="BD8" s="639"/>
      <c r="BE8" s="639"/>
      <c r="BF8" s="640"/>
      <c r="BG8" s="641">
        <v>76205</v>
      </c>
      <c r="BH8" s="644"/>
      <c r="BI8" s="644"/>
      <c r="BJ8" s="644"/>
      <c r="BK8" s="644"/>
      <c r="BL8" s="644"/>
      <c r="BM8" s="644"/>
      <c r="BN8" s="645"/>
      <c r="BO8" s="703">
        <v>1.6</v>
      </c>
      <c r="BP8" s="703"/>
      <c r="BQ8" s="703"/>
      <c r="BR8" s="703"/>
      <c r="BS8" s="649" t="s">
        <v>174</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9230278</v>
      </c>
      <c r="CS8" s="644"/>
      <c r="CT8" s="644"/>
      <c r="CU8" s="644"/>
      <c r="CV8" s="644"/>
      <c r="CW8" s="644"/>
      <c r="CX8" s="644"/>
      <c r="CY8" s="645"/>
      <c r="CZ8" s="703">
        <v>34.700000000000003</v>
      </c>
      <c r="DA8" s="703"/>
      <c r="DB8" s="703"/>
      <c r="DC8" s="703"/>
      <c r="DD8" s="649">
        <v>258791</v>
      </c>
      <c r="DE8" s="644"/>
      <c r="DF8" s="644"/>
      <c r="DG8" s="644"/>
      <c r="DH8" s="644"/>
      <c r="DI8" s="644"/>
      <c r="DJ8" s="644"/>
      <c r="DK8" s="644"/>
      <c r="DL8" s="644"/>
      <c r="DM8" s="644"/>
      <c r="DN8" s="644"/>
      <c r="DO8" s="644"/>
      <c r="DP8" s="645"/>
      <c r="DQ8" s="649">
        <v>4430722</v>
      </c>
      <c r="DR8" s="644"/>
      <c r="DS8" s="644"/>
      <c r="DT8" s="644"/>
      <c r="DU8" s="644"/>
      <c r="DV8" s="644"/>
      <c r="DW8" s="644"/>
      <c r="DX8" s="644"/>
      <c r="DY8" s="644"/>
      <c r="DZ8" s="644"/>
      <c r="EA8" s="644"/>
      <c r="EB8" s="644"/>
      <c r="EC8" s="684"/>
    </row>
    <row r="9" spans="2:143" ht="11.25" customHeight="1">
      <c r="B9" s="638" t="s">
        <v>239</v>
      </c>
      <c r="C9" s="639"/>
      <c r="D9" s="639"/>
      <c r="E9" s="639"/>
      <c r="F9" s="639"/>
      <c r="G9" s="639"/>
      <c r="H9" s="639"/>
      <c r="I9" s="639"/>
      <c r="J9" s="639"/>
      <c r="K9" s="639"/>
      <c r="L9" s="639"/>
      <c r="M9" s="639"/>
      <c r="N9" s="639"/>
      <c r="O9" s="639"/>
      <c r="P9" s="639"/>
      <c r="Q9" s="640"/>
      <c r="R9" s="641">
        <v>9467</v>
      </c>
      <c r="S9" s="644"/>
      <c r="T9" s="644"/>
      <c r="U9" s="644"/>
      <c r="V9" s="644"/>
      <c r="W9" s="644"/>
      <c r="X9" s="644"/>
      <c r="Y9" s="645"/>
      <c r="Z9" s="703">
        <v>0</v>
      </c>
      <c r="AA9" s="703"/>
      <c r="AB9" s="703"/>
      <c r="AC9" s="703"/>
      <c r="AD9" s="704">
        <v>9467</v>
      </c>
      <c r="AE9" s="704"/>
      <c r="AF9" s="704"/>
      <c r="AG9" s="704"/>
      <c r="AH9" s="704"/>
      <c r="AI9" s="704"/>
      <c r="AJ9" s="704"/>
      <c r="AK9" s="704"/>
      <c r="AL9" s="646">
        <v>0.1</v>
      </c>
      <c r="AM9" s="647"/>
      <c r="AN9" s="647"/>
      <c r="AO9" s="705"/>
      <c r="AP9" s="638" t="s">
        <v>240</v>
      </c>
      <c r="AQ9" s="639"/>
      <c r="AR9" s="639"/>
      <c r="AS9" s="639"/>
      <c r="AT9" s="639"/>
      <c r="AU9" s="639"/>
      <c r="AV9" s="639"/>
      <c r="AW9" s="639"/>
      <c r="AX9" s="639"/>
      <c r="AY9" s="639"/>
      <c r="AZ9" s="639"/>
      <c r="BA9" s="639"/>
      <c r="BB9" s="639"/>
      <c r="BC9" s="639"/>
      <c r="BD9" s="639"/>
      <c r="BE9" s="639"/>
      <c r="BF9" s="640"/>
      <c r="BG9" s="641">
        <v>1559143</v>
      </c>
      <c r="BH9" s="644"/>
      <c r="BI9" s="644"/>
      <c r="BJ9" s="644"/>
      <c r="BK9" s="644"/>
      <c r="BL9" s="644"/>
      <c r="BM9" s="644"/>
      <c r="BN9" s="645"/>
      <c r="BO9" s="703">
        <v>33.299999999999997</v>
      </c>
      <c r="BP9" s="703"/>
      <c r="BQ9" s="703"/>
      <c r="BR9" s="703"/>
      <c r="BS9" s="649" t="s">
        <v>174</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1704721</v>
      </c>
      <c r="CS9" s="644"/>
      <c r="CT9" s="644"/>
      <c r="CU9" s="644"/>
      <c r="CV9" s="644"/>
      <c r="CW9" s="644"/>
      <c r="CX9" s="644"/>
      <c r="CY9" s="645"/>
      <c r="CZ9" s="703">
        <v>6.4</v>
      </c>
      <c r="DA9" s="703"/>
      <c r="DB9" s="703"/>
      <c r="DC9" s="703"/>
      <c r="DD9" s="649">
        <v>203357</v>
      </c>
      <c r="DE9" s="644"/>
      <c r="DF9" s="644"/>
      <c r="DG9" s="644"/>
      <c r="DH9" s="644"/>
      <c r="DI9" s="644"/>
      <c r="DJ9" s="644"/>
      <c r="DK9" s="644"/>
      <c r="DL9" s="644"/>
      <c r="DM9" s="644"/>
      <c r="DN9" s="644"/>
      <c r="DO9" s="644"/>
      <c r="DP9" s="645"/>
      <c r="DQ9" s="649">
        <v>1305059</v>
      </c>
      <c r="DR9" s="644"/>
      <c r="DS9" s="644"/>
      <c r="DT9" s="644"/>
      <c r="DU9" s="644"/>
      <c r="DV9" s="644"/>
      <c r="DW9" s="644"/>
      <c r="DX9" s="644"/>
      <c r="DY9" s="644"/>
      <c r="DZ9" s="644"/>
      <c r="EA9" s="644"/>
      <c r="EB9" s="644"/>
      <c r="EC9" s="684"/>
    </row>
    <row r="10" spans="2:143" ht="11.25" customHeight="1">
      <c r="B10" s="638" t="s">
        <v>242</v>
      </c>
      <c r="C10" s="639"/>
      <c r="D10" s="639"/>
      <c r="E10" s="639"/>
      <c r="F10" s="639"/>
      <c r="G10" s="639"/>
      <c r="H10" s="639"/>
      <c r="I10" s="639"/>
      <c r="J10" s="639"/>
      <c r="K10" s="639"/>
      <c r="L10" s="639"/>
      <c r="M10" s="639"/>
      <c r="N10" s="639"/>
      <c r="O10" s="639"/>
      <c r="P10" s="639"/>
      <c r="Q10" s="640"/>
      <c r="R10" s="641" t="s">
        <v>174</v>
      </c>
      <c r="S10" s="644"/>
      <c r="T10" s="644"/>
      <c r="U10" s="644"/>
      <c r="V10" s="644"/>
      <c r="W10" s="644"/>
      <c r="X10" s="644"/>
      <c r="Y10" s="645"/>
      <c r="Z10" s="703" t="s">
        <v>226</v>
      </c>
      <c r="AA10" s="703"/>
      <c r="AB10" s="703"/>
      <c r="AC10" s="703"/>
      <c r="AD10" s="704" t="s">
        <v>174</v>
      </c>
      <c r="AE10" s="704"/>
      <c r="AF10" s="704"/>
      <c r="AG10" s="704"/>
      <c r="AH10" s="704"/>
      <c r="AI10" s="704"/>
      <c r="AJ10" s="704"/>
      <c r="AK10" s="704"/>
      <c r="AL10" s="646" t="s">
        <v>175</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91009</v>
      </c>
      <c r="BH10" s="644"/>
      <c r="BI10" s="644"/>
      <c r="BJ10" s="644"/>
      <c r="BK10" s="644"/>
      <c r="BL10" s="644"/>
      <c r="BM10" s="644"/>
      <c r="BN10" s="645"/>
      <c r="BO10" s="703">
        <v>1.9</v>
      </c>
      <c r="BP10" s="703"/>
      <c r="BQ10" s="703"/>
      <c r="BR10" s="703"/>
      <c r="BS10" s="649" t="s">
        <v>174</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13050</v>
      </c>
      <c r="CS10" s="644"/>
      <c r="CT10" s="644"/>
      <c r="CU10" s="644"/>
      <c r="CV10" s="644"/>
      <c r="CW10" s="644"/>
      <c r="CX10" s="644"/>
      <c r="CY10" s="645"/>
      <c r="CZ10" s="703">
        <v>0</v>
      </c>
      <c r="DA10" s="703"/>
      <c r="DB10" s="703"/>
      <c r="DC10" s="703"/>
      <c r="DD10" s="649" t="s">
        <v>174</v>
      </c>
      <c r="DE10" s="644"/>
      <c r="DF10" s="644"/>
      <c r="DG10" s="644"/>
      <c r="DH10" s="644"/>
      <c r="DI10" s="644"/>
      <c r="DJ10" s="644"/>
      <c r="DK10" s="644"/>
      <c r="DL10" s="644"/>
      <c r="DM10" s="644"/>
      <c r="DN10" s="644"/>
      <c r="DO10" s="644"/>
      <c r="DP10" s="645"/>
      <c r="DQ10" s="649">
        <v>13050</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174</v>
      </c>
      <c r="AA11" s="703"/>
      <c r="AB11" s="703"/>
      <c r="AC11" s="703"/>
      <c r="AD11" s="704" t="s">
        <v>226</v>
      </c>
      <c r="AE11" s="704"/>
      <c r="AF11" s="704"/>
      <c r="AG11" s="704"/>
      <c r="AH11" s="704"/>
      <c r="AI11" s="704"/>
      <c r="AJ11" s="704"/>
      <c r="AK11" s="704"/>
      <c r="AL11" s="646" t="s">
        <v>174</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135852</v>
      </c>
      <c r="BH11" s="644"/>
      <c r="BI11" s="644"/>
      <c r="BJ11" s="644"/>
      <c r="BK11" s="644"/>
      <c r="BL11" s="644"/>
      <c r="BM11" s="644"/>
      <c r="BN11" s="645"/>
      <c r="BO11" s="703">
        <v>2.9</v>
      </c>
      <c r="BP11" s="703"/>
      <c r="BQ11" s="703"/>
      <c r="BR11" s="703"/>
      <c r="BS11" s="649" t="s">
        <v>174</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1570086</v>
      </c>
      <c r="CS11" s="644"/>
      <c r="CT11" s="644"/>
      <c r="CU11" s="644"/>
      <c r="CV11" s="644"/>
      <c r="CW11" s="644"/>
      <c r="CX11" s="644"/>
      <c r="CY11" s="645"/>
      <c r="CZ11" s="703">
        <v>5.9</v>
      </c>
      <c r="DA11" s="703"/>
      <c r="DB11" s="703"/>
      <c r="DC11" s="703"/>
      <c r="DD11" s="649">
        <v>698232</v>
      </c>
      <c r="DE11" s="644"/>
      <c r="DF11" s="644"/>
      <c r="DG11" s="644"/>
      <c r="DH11" s="644"/>
      <c r="DI11" s="644"/>
      <c r="DJ11" s="644"/>
      <c r="DK11" s="644"/>
      <c r="DL11" s="644"/>
      <c r="DM11" s="644"/>
      <c r="DN11" s="644"/>
      <c r="DO11" s="644"/>
      <c r="DP11" s="645"/>
      <c r="DQ11" s="649">
        <v>821114</v>
      </c>
      <c r="DR11" s="644"/>
      <c r="DS11" s="644"/>
      <c r="DT11" s="644"/>
      <c r="DU11" s="644"/>
      <c r="DV11" s="644"/>
      <c r="DW11" s="644"/>
      <c r="DX11" s="644"/>
      <c r="DY11" s="644"/>
      <c r="DZ11" s="644"/>
      <c r="EA11" s="644"/>
      <c r="EB11" s="644"/>
      <c r="EC11" s="684"/>
    </row>
    <row r="12" spans="2:143" ht="11.25" customHeight="1">
      <c r="B12" s="638" t="s">
        <v>248</v>
      </c>
      <c r="C12" s="639"/>
      <c r="D12" s="639"/>
      <c r="E12" s="639"/>
      <c r="F12" s="639"/>
      <c r="G12" s="639"/>
      <c r="H12" s="639"/>
      <c r="I12" s="639"/>
      <c r="J12" s="639"/>
      <c r="K12" s="639"/>
      <c r="L12" s="639"/>
      <c r="M12" s="639"/>
      <c r="N12" s="639"/>
      <c r="O12" s="639"/>
      <c r="P12" s="639"/>
      <c r="Q12" s="640"/>
      <c r="R12" s="641">
        <v>854860</v>
      </c>
      <c r="S12" s="644"/>
      <c r="T12" s="644"/>
      <c r="U12" s="644"/>
      <c r="V12" s="644"/>
      <c r="W12" s="644"/>
      <c r="X12" s="644"/>
      <c r="Y12" s="645"/>
      <c r="Z12" s="703">
        <v>3.1</v>
      </c>
      <c r="AA12" s="703"/>
      <c r="AB12" s="703"/>
      <c r="AC12" s="703"/>
      <c r="AD12" s="704">
        <v>854860</v>
      </c>
      <c r="AE12" s="704"/>
      <c r="AF12" s="704"/>
      <c r="AG12" s="704"/>
      <c r="AH12" s="704"/>
      <c r="AI12" s="704"/>
      <c r="AJ12" s="704"/>
      <c r="AK12" s="704"/>
      <c r="AL12" s="646">
        <v>6.2</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2398679</v>
      </c>
      <c r="BH12" s="644"/>
      <c r="BI12" s="644"/>
      <c r="BJ12" s="644"/>
      <c r="BK12" s="644"/>
      <c r="BL12" s="644"/>
      <c r="BM12" s="644"/>
      <c r="BN12" s="645"/>
      <c r="BO12" s="703">
        <v>51.3</v>
      </c>
      <c r="BP12" s="703"/>
      <c r="BQ12" s="703"/>
      <c r="BR12" s="703"/>
      <c r="BS12" s="649" t="s">
        <v>175</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246627</v>
      </c>
      <c r="CS12" s="644"/>
      <c r="CT12" s="644"/>
      <c r="CU12" s="644"/>
      <c r="CV12" s="644"/>
      <c r="CW12" s="644"/>
      <c r="CX12" s="644"/>
      <c r="CY12" s="645"/>
      <c r="CZ12" s="703">
        <v>0.9</v>
      </c>
      <c r="DA12" s="703"/>
      <c r="DB12" s="703"/>
      <c r="DC12" s="703"/>
      <c r="DD12" s="649">
        <v>40756</v>
      </c>
      <c r="DE12" s="644"/>
      <c r="DF12" s="644"/>
      <c r="DG12" s="644"/>
      <c r="DH12" s="644"/>
      <c r="DI12" s="644"/>
      <c r="DJ12" s="644"/>
      <c r="DK12" s="644"/>
      <c r="DL12" s="644"/>
      <c r="DM12" s="644"/>
      <c r="DN12" s="644"/>
      <c r="DO12" s="644"/>
      <c r="DP12" s="645"/>
      <c r="DQ12" s="649">
        <v>200065</v>
      </c>
      <c r="DR12" s="644"/>
      <c r="DS12" s="644"/>
      <c r="DT12" s="644"/>
      <c r="DU12" s="644"/>
      <c r="DV12" s="644"/>
      <c r="DW12" s="644"/>
      <c r="DX12" s="644"/>
      <c r="DY12" s="644"/>
      <c r="DZ12" s="644"/>
      <c r="EA12" s="644"/>
      <c r="EB12" s="644"/>
      <c r="EC12" s="684"/>
    </row>
    <row r="13" spans="2:143" ht="11.25" customHeight="1">
      <c r="B13" s="638" t="s">
        <v>251</v>
      </c>
      <c r="C13" s="639"/>
      <c r="D13" s="639"/>
      <c r="E13" s="639"/>
      <c r="F13" s="639"/>
      <c r="G13" s="639"/>
      <c r="H13" s="639"/>
      <c r="I13" s="639"/>
      <c r="J13" s="639"/>
      <c r="K13" s="639"/>
      <c r="L13" s="639"/>
      <c r="M13" s="639"/>
      <c r="N13" s="639"/>
      <c r="O13" s="639"/>
      <c r="P13" s="639"/>
      <c r="Q13" s="640"/>
      <c r="R13" s="641">
        <v>38826</v>
      </c>
      <c r="S13" s="644"/>
      <c r="T13" s="644"/>
      <c r="U13" s="644"/>
      <c r="V13" s="644"/>
      <c r="W13" s="644"/>
      <c r="X13" s="644"/>
      <c r="Y13" s="645"/>
      <c r="Z13" s="703">
        <v>0.1</v>
      </c>
      <c r="AA13" s="703"/>
      <c r="AB13" s="703"/>
      <c r="AC13" s="703"/>
      <c r="AD13" s="704">
        <v>38826</v>
      </c>
      <c r="AE13" s="704"/>
      <c r="AF13" s="704"/>
      <c r="AG13" s="704"/>
      <c r="AH13" s="704"/>
      <c r="AI13" s="704"/>
      <c r="AJ13" s="704"/>
      <c r="AK13" s="704"/>
      <c r="AL13" s="646">
        <v>0.3</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2368823</v>
      </c>
      <c r="BH13" s="644"/>
      <c r="BI13" s="644"/>
      <c r="BJ13" s="644"/>
      <c r="BK13" s="644"/>
      <c r="BL13" s="644"/>
      <c r="BM13" s="644"/>
      <c r="BN13" s="645"/>
      <c r="BO13" s="703">
        <v>50.6</v>
      </c>
      <c r="BP13" s="703"/>
      <c r="BQ13" s="703"/>
      <c r="BR13" s="703"/>
      <c r="BS13" s="649" t="s">
        <v>175</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2864121</v>
      </c>
      <c r="CS13" s="644"/>
      <c r="CT13" s="644"/>
      <c r="CU13" s="644"/>
      <c r="CV13" s="644"/>
      <c r="CW13" s="644"/>
      <c r="CX13" s="644"/>
      <c r="CY13" s="645"/>
      <c r="CZ13" s="703">
        <v>10.8</v>
      </c>
      <c r="DA13" s="703"/>
      <c r="DB13" s="703"/>
      <c r="DC13" s="703"/>
      <c r="DD13" s="649">
        <v>2345152</v>
      </c>
      <c r="DE13" s="644"/>
      <c r="DF13" s="644"/>
      <c r="DG13" s="644"/>
      <c r="DH13" s="644"/>
      <c r="DI13" s="644"/>
      <c r="DJ13" s="644"/>
      <c r="DK13" s="644"/>
      <c r="DL13" s="644"/>
      <c r="DM13" s="644"/>
      <c r="DN13" s="644"/>
      <c r="DO13" s="644"/>
      <c r="DP13" s="645"/>
      <c r="DQ13" s="649">
        <v>920023</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174</v>
      </c>
      <c r="S14" s="644"/>
      <c r="T14" s="644"/>
      <c r="U14" s="644"/>
      <c r="V14" s="644"/>
      <c r="W14" s="644"/>
      <c r="X14" s="644"/>
      <c r="Y14" s="645"/>
      <c r="Z14" s="703" t="s">
        <v>226</v>
      </c>
      <c r="AA14" s="703"/>
      <c r="AB14" s="703"/>
      <c r="AC14" s="703"/>
      <c r="AD14" s="704" t="s">
        <v>226</v>
      </c>
      <c r="AE14" s="704"/>
      <c r="AF14" s="704"/>
      <c r="AG14" s="704"/>
      <c r="AH14" s="704"/>
      <c r="AI14" s="704"/>
      <c r="AJ14" s="704"/>
      <c r="AK14" s="704"/>
      <c r="AL14" s="646" t="s">
        <v>174</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172742</v>
      </c>
      <c r="BH14" s="644"/>
      <c r="BI14" s="644"/>
      <c r="BJ14" s="644"/>
      <c r="BK14" s="644"/>
      <c r="BL14" s="644"/>
      <c r="BM14" s="644"/>
      <c r="BN14" s="645"/>
      <c r="BO14" s="703">
        <v>3.7</v>
      </c>
      <c r="BP14" s="703"/>
      <c r="BQ14" s="703"/>
      <c r="BR14" s="703"/>
      <c r="BS14" s="649" t="s">
        <v>174</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1140506</v>
      </c>
      <c r="CS14" s="644"/>
      <c r="CT14" s="644"/>
      <c r="CU14" s="644"/>
      <c r="CV14" s="644"/>
      <c r="CW14" s="644"/>
      <c r="CX14" s="644"/>
      <c r="CY14" s="645"/>
      <c r="CZ14" s="703">
        <v>4.3</v>
      </c>
      <c r="DA14" s="703"/>
      <c r="DB14" s="703"/>
      <c r="DC14" s="703"/>
      <c r="DD14" s="649">
        <v>408004</v>
      </c>
      <c r="DE14" s="644"/>
      <c r="DF14" s="644"/>
      <c r="DG14" s="644"/>
      <c r="DH14" s="644"/>
      <c r="DI14" s="644"/>
      <c r="DJ14" s="644"/>
      <c r="DK14" s="644"/>
      <c r="DL14" s="644"/>
      <c r="DM14" s="644"/>
      <c r="DN14" s="644"/>
      <c r="DO14" s="644"/>
      <c r="DP14" s="645"/>
      <c r="DQ14" s="649">
        <v>795155</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45610</v>
      </c>
      <c r="S15" s="644"/>
      <c r="T15" s="644"/>
      <c r="U15" s="644"/>
      <c r="V15" s="644"/>
      <c r="W15" s="644"/>
      <c r="X15" s="644"/>
      <c r="Y15" s="645"/>
      <c r="Z15" s="703">
        <v>0.2</v>
      </c>
      <c r="AA15" s="703"/>
      <c r="AB15" s="703"/>
      <c r="AC15" s="703"/>
      <c r="AD15" s="704">
        <v>45610</v>
      </c>
      <c r="AE15" s="704"/>
      <c r="AF15" s="704"/>
      <c r="AG15" s="704"/>
      <c r="AH15" s="704"/>
      <c r="AI15" s="704"/>
      <c r="AJ15" s="704"/>
      <c r="AK15" s="704"/>
      <c r="AL15" s="646">
        <v>0.3</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243759</v>
      </c>
      <c r="BH15" s="644"/>
      <c r="BI15" s="644"/>
      <c r="BJ15" s="644"/>
      <c r="BK15" s="644"/>
      <c r="BL15" s="644"/>
      <c r="BM15" s="644"/>
      <c r="BN15" s="645"/>
      <c r="BO15" s="703">
        <v>5.2</v>
      </c>
      <c r="BP15" s="703"/>
      <c r="BQ15" s="703"/>
      <c r="BR15" s="703"/>
      <c r="BS15" s="649" t="s">
        <v>174</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2592307</v>
      </c>
      <c r="CS15" s="644"/>
      <c r="CT15" s="644"/>
      <c r="CU15" s="644"/>
      <c r="CV15" s="644"/>
      <c r="CW15" s="644"/>
      <c r="CX15" s="644"/>
      <c r="CY15" s="645"/>
      <c r="CZ15" s="703">
        <v>9.6999999999999993</v>
      </c>
      <c r="DA15" s="703"/>
      <c r="DB15" s="703"/>
      <c r="DC15" s="703"/>
      <c r="DD15" s="649">
        <v>655803</v>
      </c>
      <c r="DE15" s="644"/>
      <c r="DF15" s="644"/>
      <c r="DG15" s="644"/>
      <c r="DH15" s="644"/>
      <c r="DI15" s="644"/>
      <c r="DJ15" s="644"/>
      <c r="DK15" s="644"/>
      <c r="DL15" s="644"/>
      <c r="DM15" s="644"/>
      <c r="DN15" s="644"/>
      <c r="DO15" s="644"/>
      <c r="DP15" s="645"/>
      <c r="DQ15" s="649">
        <v>1751449</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174</v>
      </c>
      <c r="S16" s="644"/>
      <c r="T16" s="644"/>
      <c r="U16" s="644"/>
      <c r="V16" s="644"/>
      <c r="W16" s="644"/>
      <c r="X16" s="644"/>
      <c r="Y16" s="645"/>
      <c r="Z16" s="703" t="s">
        <v>175</v>
      </c>
      <c r="AA16" s="703"/>
      <c r="AB16" s="703"/>
      <c r="AC16" s="703"/>
      <c r="AD16" s="704" t="s">
        <v>226</v>
      </c>
      <c r="AE16" s="704"/>
      <c r="AF16" s="704"/>
      <c r="AG16" s="704"/>
      <c r="AH16" s="704"/>
      <c r="AI16" s="704"/>
      <c r="AJ16" s="704"/>
      <c r="AK16" s="704"/>
      <c r="AL16" s="646" t="s">
        <v>226</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174</v>
      </c>
      <c r="BH16" s="644"/>
      <c r="BI16" s="644"/>
      <c r="BJ16" s="644"/>
      <c r="BK16" s="644"/>
      <c r="BL16" s="644"/>
      <c r="BM16" s="644"/>
      <c r="BN16" s="645"/>
      <c r="BO16" s="703" t="s">
        <v>174</v>
      </c>
      <c r="BP16" s="703"/>
      <c r="BQ16" s="703"/>
      <c r="BR16" s="703"/>
      <c r="BS16" s="649" t="s">
        <v>174</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212134</v>
      </c>
      <c r="CS16" s="644"/>
      <c r="CT16" s="644"/>
      <c r="CU16" s="644"/>
      <c r="CV16" s="644"/>
      <c r="CW16" s="644"/>
      <c r="CX16" s="644"/>
      <c r="CY16" s="645"/>
      <c r="CZ16" s="703">
        <v>0.8</v>
      </c>
      <c r="DA16" s="703"/>
      <c r="DB16" s="703"/>
      <c r="DC16" s="703"/>
      <c r="DD16" s="649" t="s">
        <v>174</v>
      </c>
      <c r="DE16" s="644"/>
      <c r="DF16" s="644"/>
      <c r="DG16" s="644"/>
      <c r="DH16" s="644"/>
      <c r="DI16" s="644"/>
      <c r="DJ16" s="644"/>
      <c r="DK16" s="644"/>
      <c r="DL16" s="644"/>
      <c r="DM16" s="644"/>
      <c r="DN16" s="644"/>
      <c r="DO16" s="644"/>
      <c r="DP16" s="645"/>
      <c r="DQ16" s="649">
        <v>39915</v>
      </c>
      <c r="DR16" s="644"/>
      <c r="DS16" s="644"/>
      <c r="DT16" s="644"/>
      <c r="DU16" s="644"/>
      <c r="DV16" s="644"/>
      <c r="DW16" s="644"/>
      <c r="DX16" s="644"/>
      <c r="DY16" s="644"/>
      <c r="DZ16" s="644"/>
      <c r="EA16" s="644"/>
      <c r="EB16" s="644"/>
      <c r="EC16" s="684"/>
    </row>
    <row r="17" spans="2:133" ht="11.25" customHeight="1">
      <c r="B17" s="638" t="s">
        <v>263</v>
      </c>
      <c r="C17" s="639"/>
      <c r="D17" s="639"/>
      <c r="E17" s="639"/>
      <c r="F17" s="639"/>
      <c r="G17" s="639"/>
      <c r="H17" s="639"/>
      <c r="I17" s="639"/>
      <c r="J17" s="639"/>
      <c r="K17" s="639"/>
      <c r="L17" s="639"/>
      <c r="M17" s="639"/>
      <c r="N17" s="639"/>
      <c r="O17" s="639"/>
      <c r="P17" s="639"/>
      <c r="Q17" s="640"/>
      <c r="R17" s="641">
        <v>31984</v>
      </c>
      <c r="S17" s="644"/>
      <c r="T17" s="644"/>
      <c r="U17" s="644"/>
      <c r="V17" s="644"/>
      <c r="W17" s="644"/>
      <c r="X17" s="644"/>
      <c r="Y17" s="645"/>
      <c r="Z17" s="703">
        <v>0.1</v>
      </c>
      <c r="AA17" s="703"/>
      <c r="AB17" s="703"/>
      <c r="AC17" s="703"/>
      <c r="AD17" s="704">
        <v>31984</v>
      </c>
      <c r="AE17" s="704"/>
      <c r="AF17" s="704"/>
      <c r="AG17" s="704"/>
      <c r="AH17" s="704"/>
      <c r="AI17" s="704"/>
      <c r="AJ17" s="704"/>
      <c r="AK17" s="704"/>
      <c r="AL17" s="646">
        <v>0.2</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226</v>
      </c>
      <c r="BP17" s="703"/>
      <c r="BQ17" s="703"/>
      <c r="BR17" s="703"/>
      <c r="BS17" s="649" t="s">
        <v>174</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2982900</v>
      </c>
      <c r="CS17" s="644"/>
      <c r="CT17" s="644"/>
      <c r="CU17" s="644"/>
      <c r="CV17" s="644"/>
      <c r="CW17" s="644"/>
      <c r="CX17" s="644"/>
      <c r="CY17" s="645"/>
      <c r="CZ17" s="703">
        <v>11.2</v>
      </c>
      <c r="DA17" s="703"/>
      <c r="DB17" s="703"/>
      <c r="DC17" s="703"/>
      <c r="DD17" s="649" t="s">
        <v>226</v>
      </c>
      <c r="DE17" s="644"/>
      <c r="DF17" s="644"/>
      <c r="DG17" s="644"/>
      <c r="DH17" s="644"/>
      <c r="DI17" s="644"/>
      <c r="DJ17" s="644"/>
      <c r="DK17" s="644"/>
      <c r="DL17" s="644"/>
      <c r="DM17" s="644"/>
      <c r="DN17" s="644"/>
      <c r="DO17" s="644"/>
      <c r="DP17" s="645"/>
      <c r="DQ17" s="649">
        <v>2769805</v>
      </c>
      <c r="DR17" s="644"/>
      <c r="DS17" s="644"/>
      <c r="DT17" s="644"/>
      <c r="DU17" s="644"/>
      <c r="DV17" s="644"/>
      <c r="DW17" s="644"/>
      <c r="DX17" s="644"/>
      <c r="DY17" s="644"/>
      <c r="DZ17" s="644"/>
      <c r="EA17" s="644"/>
      <c r="EB17" s="644"/>
      <c r="EC17" s="684"/>
    </row>
    <row r="18" spans="2:133" ht="11.25" customHeight="1">
      <c r="B18" s="638" t="s">
        <v>266</v>
      </c>
      <c r="C18" s="639"/>
      <c r="D18" s="639"/>
      <c r="E18" s="639"/>
      <c r="F18" s="639"/>
      <c r="G18" s="639"/>
      <c r="H18" s="639"/>
      <c r="I18" s="639"/>
      <c r="J18" s="639"/>
      <c r="K18" s="639"/>
      <c r="L18" s="639"/>
      <c r="M18" s="639"/>
      <c r="N18" s="639"/>
      <c r="O18" s="639"/>
      <c r="P18" s="639"/>
      <c r="Q18" s="640"/>
      <c r="R18" s="641">
        <v>8782226</v>
      </c>
      <c r="S18" s="644"/>
      <c r="T18" s="644"/>
      <c r="U18" s="644"/>
      <c r="V18" s="644"/>
      <c r="W18" s="644"/>
      <c r="X18" s="644"/>
      <c r="Y18" s="645"/>
      <c r="Z18" s="703">
        <v>31.9</v>
      </c>
      <c r="AA18" s="703"/>
      <c r="AB18" s="703"/>
      <c r="AC18" s="703"/>
      <c r="AD18" s="704">
        <v>7878441</v>
      </c>
      <c r="AE18" s="704"/>
      <c r="AF18" s="704"/>
      <c r="AG18" s="704"/>
      <c r="AH18" s="704"/>
      <c r="AI18" s="704"/>
      <c r="AJ18" s="704"/>
      <c r="AK18" s="704"/>
      <c r="AL18" s="646">
        <v>56.7</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174</v>
      </c>
      <c r="BP18" s="703"/>
      <c r="BQ18" s="703"/>
      <c r="BR18" s="703"/>
      <c r="BS18" s="649" t="s">
        <v>226</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174</v>
      </c>
      <c r="DA18" s="703"/>
      <c r="DB18" s="703"/>
      <c r="DC18" s="703"/>
      <c r="DD18" s="649" t="s">
        <v>174</v>
      </c>
      <c r="DE18" s="644"/>
      <c r="DF18" s="644"/>
      <c r="DG18" s="644"/>
      <c r="DH18" s="644"/>
      <c r="DI18" s="644"/>
      <c r="DJ18" s="644"/>
      <c r="DK18" s="644"/>
      <c r="DL18" s="644"/>
      <c r="DM18" s="644"/>
      <c r="DN18" s="644"/>
      <c r="DO18" s="644"/>
      <c r="DP18" s="645"/>
      <c r="DQ18" s="649" t="s">
        <v>175</v>
      </c>
      <c r="DR18" s="644"/>
      <c r="DS18" s="644"/>
      <c r="DT18" s="644"/>
      <c r="DU18" s="644"/>
      <c r="DV18" s="644"/>
      <c r="DW18" s="644"/>
      <c r="DX18" s="644"/>
      <c r="DY18" s="644"/>
      <c r="DZ18" s="644"/>
      <c r="EA18" s="644"/>
      <c r="EB18" s="644"/>
      <c r="EC18" s="684"/>
    </row>
    <row r="19" spans="2:133" ht="11.25" customHeight="1">
      <c r="B19" s="638" t="s">
        <v>269</v>
      </c>
      <c r="C19" s="639"/>
      <c r="D19" s="639"/>
      <c r="E19" s="639"/>
      <c r="F19" s="639"/>
      <c r="G19" s="639"/>
      <c r="H19" s="639"/>
      <c r="I19" s="639"/>
      <c r="J19" s="639"/>
      <c r="K19" s="639"/>
      <c r="L19" s="639"/>
      <c r="M19" s="639"/>
      <c r="N19" s="639"/>
      <c r="O19" s="639"/>
      <c r="P19" s="639"/>
      <c r="Q19" s="640"/>
      <c r="R19" s="641">
        <v>7878441</v>
      </c>
      <c r="S19" s="644"/>
      <c r="T19" s="644"/>
      <c r="U19" s="644"/>
      <c r="V19" s="644"/>
      <c r="W19" s="644"/>
      <c r="X19" s="644"/>
      <c r="Y19" s="645"/>
      <c r="Z19" s="703">
        <v>28.6</v>
      </c>
      <c r="AA19" s="703"/>
      <c r="AB19" s="703"/>
      <c r="AC19" s="703"/>
      <c r="AD19" s="704">
        <v>7878441</v>
      </c>
      <c r="AE19" s="704"/>
      <c r="AF19" s="704"/>
      <c r="AG19" s="704"/>
      <c r="AH19" s="704"/>
      <c r="AI19" s="704"/>
      <c r="AJ19" s="704"/>
      <c r="AK19" s="704"/>
      <c r="AL19" s="646">
        <v>56.7</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2528</v>
      </c>
      <c r="BH19" s="644"/>
      <c r="BI19" s="644"/>
      <c r="BJ19" s="644"/>
      <c r="BK19" s="644"/>
      <c r="BL19" s="644"/>
      <c r="BM19" s="644"/>
      <c r="BN19" s="645"/>
      <c r="BO19" s="703">
        <v>0.1</v>
      </c>
      <c r="BP19" s="703"/>
      <c r="BQ19" s="703"/>
      <c r="BR19" s="703"/>
      <c r="BS19" s="649" t="s">
        <v>174</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226</v>
      </c>
      <c r="DA19" s="703"/>
      <c r="DB19" s="703"/>
      <c r="DC19" s="703"/>
      <c r="DD19" s="649" t="s">
        <v>174</v>
      </c>
      <c r="DE19" s="644"/>
      <c r="DF19" s="644"/>
      <c r="DG19" s="644"/>
      <c r="DH19" s="644"/>
      <c r="DI19" s="644"/>
      <c r="DJ19" s="644"/>
      <c r="DK19" s="644"/>
      <c r="DL19" s="644"/>
      <c r="DM19" s="644"/>
      <c r="DN19" s="644"/>
      <c r="DO19" s="644"/>
      <c r="DP19" s="645"/>
      <c r="DQ19" s="649" t="s">
        <v>226</v>
      </c>
      <c r="DR19" s="644"/>
      <c r="DS19" s="644"/>
      <c r="DT19" s="644"/>
      <c r="DU19" s="644"/>
      <c r="DV19" s="644"/>
      <c r="DW19" s="644"/>
      <c r="DX19" s="644"/>
      <c r="DY19" s="644"/>
      <c r="DZ19" s="644"/>
      <c r="EA19" s="644"/>
      <c r="EB19" s="644"/>
      <c r="EC19" s="684"/>
    </row>
    <row r="20" spans="2:133" ht="11.25" customHeight="1">
      <c r="B20" s="638" t="s">
        <v>272</v>
      </c>
      <c r="C20" s="639"/>
      <c r="D20" s="639"/>
      <c r="E20" s="639"/>
      <c r="F20" s="639"/>
      <c r="G20" s="639"/>
      <c r="H20" s="639"/>
      <c r="I20" s="639"/>
      <c r="J20" s="639"/>
      <c r="K20" s="639"/>
      <c r="L20" s="639"/>
      <c r="M20" s="639"/>
      <c r="N20" s="639"/>
      <c r="O20" s="639"/>
      <c r="P20" s="639"/>
      <c r="Q20" s="640"/>
      <c r="R20" s="641">
        <v>903785</v>
      </c>
      <c r="S20" s="644"/>
      <c r="T20" s="644"/>
      <c r="U20" s="644"/>
      <c r="V20" s="644"/>
      <c r="W20" s="644"/>
      <c r="X20" s="644"/>
      <c r="Y20" s="645"/>
      <c r="Z20" s="703">
        <v>3.3</v>
      </c>
      <c r="AA20" s="703"/>
      <c r="AB20" s="703"/>
      <c r="AC20" s="703"/>
      <c r="AD20" s="704" t="s">
        <v>226</v>
      </c>
      <c r="AE20" s="704"/>
      <c r="AF20" s="704"/>
      <c r="AG20" s="704"/>
      <c r="AH20" s="704"/>
      <c r="AI20" s="704"/>
      <c r="AJ20" s="704"/>
      <c r="AK20" s="704"/>
      <c r="AL20" s="646" t="s">
        <v>175</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2528</v>
      </c>
      <c r="BH20" s="644"/>
      <c r="BI20" s="644"/>
      <c r="BJ20" s="644"/>
      <c r="BK20" s="644"/>
      <c r="BL20" s="644"/>
      <c r="BM20" s="644"/>
      <c r="BN20" s="645"/>
      <c r="BO20" s="703">
        <v>0.1</v>
      </c>
      <c r="BP20" s="703"/>
      <c r="BQ20" s="703"/>
      <c r="BR20" s="703"/>
      <c r="BS20" s="649" t="s">
        <v>226</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26636008</v>
      </c>
      <c r="CS20" s="644"/>
      <c r="CT20" s="644"/>
      <c r="CU20" s="644"/>
      <c r="CV20" s="644"/>
      <c r="CW20" s="644"/>
      <c r="CX20" s="644"/>
      <c r="CY20" s="645"/>
      <c r="CZ20" s="703">
        <v>100</v>
      </c>
      <c r="DA20" s="703"/>
      <c r="DB20" s="703"/>
      <c r="DC20" s="703"/>
      <c r="DD20" s="649">
        <v>5004068</v>
      </c>
      <c r="DE20" s="644"/>
      <c r="DF20" s="644"/>
      <c r="DG20" s="644"/>
      <c r="DH20" s="644"/>
      <c r="DI20" s="644"/>
      <c r="DJ20" s="644"/>
      <c r="DK20" s="644"/>
      <c r="DL20" s="644"/>
      <c r="DM20" s="644"/>
      <c r="DN20" s="644"/>
      <c r="DO20" s="644"/>
      <c r="DP20" s="645"/>
      <c r="DQ20" s="649">
        <v>15503628</v>
      </c>
      <c r="DR20" s="644"/>
      <c r="DS20" s="644"/>
      <c r="DT20" s="644"/>
      <c r="DU20" s="644"/>
      <c r="DV20" s="644"/>
      <c r="DW20" s="644"/>
      <c r="DX20" s="644"/>
      <c r="DY20" s="644"/>
      <c r="DZ20" s="644"/>
      <c r="EA20" s="644"/>
      <c r="EB20" s="644"/>
      <c r="EC20" s="684"/>
    </row>
    <row r="21" spans="2:133" ht="11.25" customHeight="1">
      <c r="B21" s="638" t="s">
        <v>275</v>
      </c>
      <c r="C21" s="639"/>
      <c r="D21" s="639"/>
      <c r="E21" s="639"/>
      <c r="F21" s="639"/>
      <c r="G21" s="639"/>
      <c r="H21" s="639"/>
      <c r="I21" s="639"/>
      <c r="J21" s="639"/>
      <c r="K21" s="639"/>
      <c r="L21" s="639"/>
      <c r="M21" s="639"/>
      <c r="N21" s="639"/>
      <c r="O21" s="639"/>
      <c r="P21" s="639"/>
      <c r="Q21" s="640"/>
      <c r="R21" s="641" t="s">
        <v>174</v>
      </c>
      <c r="S21" s="644"/>
      <c r="T21" s="644"/>
      <c r="U21" s="644"/>
      <c r="V21" s="644"/>
      <c r="W21" s="644"/>
      <c r="X21" s="644"/>
      <c r="Y21" s="645"/>
      <c r="Z21" s="703" t="s">
        <v>226</v>
      </c>
      <c r="AA21" s="703"/>
      <c r="AB21" s="703"/>
      <c r="AC21" s="703"/>
      <c r="AD21" s="704" t="s">
        <v>174</v>
      </c>
      <c r="AE21" s="704"/>
      <c r="AF21" s="704"/>
      <c r="AG21" s="704"/>
      <c r="AH21" s="704"/>
      <c r="AI21" s="704"/>
      <c r="AJ21" s="704"/>
      <c r="AK21" s="704"/>
      <c r="AL21" s="646" t="s">
        <v>174</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2528</v>
      </c>
      <c r="BH21" s="644"/>
      <c r="BI21" s="644"/>
      <c r="BJ21" s="644"/>
      <c r="BK21" s="644"/>
      <c r="BL21" s="644"/>
      <c r="BM21" s="644"/>
      <c r="BN21" s="645"/>
      <c r="BO21" s="703">
        <v>0.1</v>
      </c>
      <c r="BP21" s="703"/>
      <c r="BQ21" s="703"/>
      <c r="BR21" s="703"/>
      <c r="BS21" s="649" t="s">
        <v>226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277</v>
      </c>
      <c r="C22" s="639"/>
      <c r="D22" s="639"/>
      <c r="E22" s="639"/>
      <c r="F22" s="639"/>
      <c r="G22" s="639"/>
      <c r="H22" s="639"/>
      <c r="I22" s="639"/>
      <c r="J22" s="639"/>
      <c r="K22" s="639"/>
      <c r="L22" s="639"/>
      <c r="M22" s="639"/>
      <c r="N22" s="639"/>
      <c r="O22" s="639"/>
      <c r="P22" s="639"/>
      <c r="Q22" s="640"/>
      <c r="R22" s="641">
        <v>14724295</v>
      </c>
      <c r="S22" s="644"/>
      <c r="T22" s="644"/>
      <c r="U22" s="644"/>
      <c r="V22" s="644"/>
      <c r="W22" s="644"/>
      <c r="X22" s="644"/>
      <c r="Y22" s="645"/>
      <c r="Z22" s="703">
        <v>53.5</v>
      </c>
      <c r="AA22" s="703"/>
      <c r="AB22" s="703"/>
      <c r="AC22" s="703"/>
      <c r="AD22" s="704">
        <v>13820510</v>
      </c>
      <c r="AE22" s="704"/>
      <c r="AF22" s="704"/>
      <c r="AG22" s="704"/>
      <c r="AH22" s="704"/>
      <c r="AI22" s="704"/>
      <c r="AJ22" s="704"/>
      <c r="AK22" s="704"/>
      <c r="AL22" s="646">
        <v>99.5</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174</v>
      </c>
      <c r="BH22" s="644"/>
      <c r="BI22" s="644"/>
      <c r="BJ22" s="644"/>
      <c r="BK22" s="644"/>
      <c r="BL22" s="644"/>
      <c r="BM22" s="644"/>
      <c r="BN22" s="645"/>
      <c r="BO22" s="703" t="s">
        <v>175</v>
      </c>
      <c r="BP22" s="703"/>
      <c r="BQ22" s="703"/>
      <c r="BR22" s="703"/>
      <c r="BS22" s="649" t="s">
        <v>174</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280</v>
      </c>
      <c r="C23" s="639"/>
      <c r="D23" s="639"/>
      <c r="E23" s="639"/>
      <c r="F23" s="639"/>
      <c r="G23" s="639"/>
      <c r="H23" s="639"/>
      <c r="I23" s="639"/>
      <c r="J23" s="639"/>
      <c r="K23" s="639"/>
      <c r="L23" s="639"/>
      <c r="M23" s="639"/>
      <c r="N23" s="639"/>
      <c r="O23" s="639"/>
      <c r="P23" s="639"/>
      <c r="Q23" s="640"/>
      <c r="R23" s="641">
        <v>6117</v>
      </c>
      <c r="S23" s="644"/>
      <c r="T23" s="644"/>
      <c r="U23" s="644"/>
      <c r="V23" s="644"/>
      <c r="W23" s="644"/>
      <c r="X23" s="644"/>
      <c r="Y23" s="645"/>
      <c r="Z23" s="703">
        <v>0</v>
      </c>
      <c r="AA23" s="703"/>
      <c r="AB23" s="703"/>
      <c r="AC23" s="703"/>
      <c r="AD23" s="704">
        <v>6117</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226</v>
      </c>
      <c r="BH23" s="644"/>
      <c r="BI23" s="644"/>
      <c r="BJ23" s="644"/>
      <c r="BK23" s="644"/>
      <c r="BL23" s="644"/>
      <c r="BM23" s="644"/>
      <c r="BN23" s="645"/>
      <c r="BO23" s="703" t="s">
        <v>226</v>
      </c>
      <c r="BP23" s="703"/>
      <c r="BQ23" s="703"/>
      <c r="BR23" s="703"/>
      <c r="BS23" s="649" t="s">
        <v>174</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c r="B24" s="638" t="s">
        <v>287</v>
      </c>
      <c r="C24" s="639"/>
      <c r="D24" s="639"/>
      <c r="E24" s="639"/>
      <c r="F24" s="639"/>
      <c r="G24" s="639"/>
      <c r="H24" s="639"/>
      <c r="I24" s="639"/>
      <c r="J24" s="639"/>
      <c r="K24" s="639"/>
      <c r="L24" s="639"/>
      <c r="M24" s="639"/>
      <c r="N24" s="639"/>
      <c r="O24" s="639"/>
      <c r="P24" s="639"/>
      <c r="Q24" s="640"/>
      <c r="R24" s="641">
        <v>259543</v>
      </c>
      <c r="S24" s="644"/>
      <c r="T24" s="644"/>
      <c r="U24" s="644"/>
      <c r="V24" s="644"/>
      <c r="W24" s="644"/>
      <c r="X24" s="644"/>
      <c r="Y24" s="645"/>
      <c r="Z24" s="703">
        <v>0.9</v>
      </c>
      <c r="AA24" s="703"/>
      <c r="AB24" s="703"/>
      <c r="AC24" s="703"/>
      <c r="AD24" s="704" t="s">
        <v>174</v>
      </c>
      <c r="AE24" s="704"/>
      <c r="AF24" s="704"/>
      <c r="AG24" s="704"/>
      <c r="AH24" s="704"/>
      <c r="AI24" s="704"/>
      <c r="AJ24" s="704"/>
      <c r="AK24" s="704"/>
      <c r="AL24" s="646" t="s">
        <v>174</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226</v>
      </c>
      <c r="BP24" s="703"/>
      <c r="BQ24" s="703"/>
      <c r="BR24" s="703"/>
      <c r="BS24" s="649" t="s">
        <v>226</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13144893</v>
      </c>
      <c r="CS24" s="707"/>
      <c r="CT24" s="707"/>
      <c r="CU24" s="707"/>
      <c r="CV24" s="707"/>
      <c r="CW24" s="707"/>
      <c r="CX24" s="707"/>
      <c r="CY24" s="753"/>
      <c r="CZ24" s="754">
        <v>49.4</v>
      </c>
      <c r="DA24" s="723"/>
      <c r="DB24" s="723"/>
      <c r="DC24" s="757"/>
      <c r="DD24" s="752">
        <v>8452654</v>
      </c>
      <c r="DE24" s="707"/>
      <c r="DF24" s="707"/>
      <c r="DG24" s="707"/>
      <c r="DH24" s="707"/>
      <c r="DI24" s="707"/>
      <c r="DJ24" s="707"/>
      <c r="DK24" s="753"/>
      <c r="DL24" s="752">
        <v>8417477</v>
      </c>
      <c r="DM24" s="707"/>
      <c r="DN24" s="707"/>
      <c r="DO24" s="707"/>
      <c r="DP24" s="707"/>
      <c r="DQ24" s="707"/>
      <c r="DR24" s="707"/>
      <c r="DS24" s="707"/>
      <c r="DT24" s="707"/>
      <c r="DU24" s="707"/>
      <c r="DV24" s="753"/>
      <c r="DW24" s="754">
        <v>57.9</v>
      </c>
      <c r="DX24" s="723"/>
      <c r="DY24" s="723"/>
      <c r="DZ24" s="723"/>
      <c r="EA24" s="723"/>
      <c r="EB24" s="723"/>
      <c r="EC24" s="755"/>
    </row>
    <row r="25" spans="2:133" ht="11.25" customHeight="1">
      <c r="B25" s="638" t="s">
        <v>290</v>
      </c>
      <c r="C25" s="639"/>
      <c r="D25" s="639"/>
      <c r="E25" s="639"/>
      <c r="F25" s="639"/>
      <c r="G25" s="639"/>
      <c r="H25" s="639"/>
      <c r="I25" s="639"/>
      <c r="J25" s="639"/>
      <c r="K25" s="639"/>
      <c r="L25" s="639"/>
      <c r="M25" s="639"/>
      <c r="N25" s="639"/>
      <c r="O25" s="639"/>
      <c r="P25" s="639"/>
      <c r="Q25" s="640"/>
      <c r="R25" s="641">
        <v>328081</v>
      </c>
      <c r="S25" s="644"/>
      <c r="T25" s="644"/>
      <c r="U25" s="644"/>
      <c r="V25" s="644"/>
      <c r="W25" s="644"/>
      <c r="X25" s="644"/>
      <c r="Y25" s="645"/>
      <c r="Z25" s="703">
        <v>1.2</v>
      </c>
      <c r="AA25" s="703"/>
      <c r="AB25" s="703"/>
      <c r="AC25" s="703"/>
      <c r="AD25" s="704">
        <v>18267</v>
      </c>
      <c r="AE25" s="704"/>
      <c r="AF25" s="704"/>
      <c r="AG25" s="704"/>
      <c r="AH25" s="704"/>
      <c r="AI25" s="704"/>
      <c r="AJ25" s="704"/>
      <c r="AK25" s="704"/>
      <c r="AL25" s="646">
        <v>0.1</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174</v>
      </c>
      <c r="BP25" s="703"/>
      <c r="BQ25" s="703"/>
      <c r="BR25" s="703"/>
      <c r="BS25" s="649" t="s">
        <v>174</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4189901</v>
      </c>
      <c r="CS25" s="642"/>
      <c r="CT25" s="642"/>
      <c r="CU25" s="642"/>
      <c r="CV25" s="642"/>
      <c r="CW25" s="642"/>
      <c r="CX25" s="642"/>
      <c r="CY25" s="643"/>
      <c r="CZ25" s="646">
        <v>15.7</v>
      </c>
      <c r="DA25" s="675"/>
      <c r="DB25" s="675"/>
      <c r="DC25" s="676"/>
      <c r="DD25" s="649">
        <v>3932621</v>
      </c>
      <c r="DE25" s="642"/>
      <c r="DF25" s="642"/>
      <c r="DG25" s="642"/>
      <c r="DH25" s="642"/>
      <c r="DI25" s="642"/>
      <c r="DJ25" s="642"/>
      <c r="DK25" s="643"/>
      <c r="DL25" s="649">
        <v>3902758</v>
      </c>
      <c r="DM25" s="642"/>
      <c r="DN25" s="642"/>
      <c r="DO25" s="642"/>
      <c r="DP25" s="642"/>
      <c r="DQ25" s="642"/>
      <c r="DR25" s="642"/>
      <c r="DS25" s="642"/>
      <c r="DT25" s="642"/>
      <c r="DU25" s="642"/>
      <c r="DV25" s="643"/>
      <c r="DW25" s="646">
        <v>26.9</v>
      </c>
      <c r="DX25" s="675"/>
      <c r="DY25" s="675"/>
      <c r="DZ25" s="675"/>
      <c r="EA25" s="675"/>
      <c r="EB25" s="675"/>
      <c r="EC25" s="677"/>
    </row>
    <row r="26" spans="2:133" ht="11.25" customHeight="1">
      <c r="B26" s="638" t="s">
        <v>293</v>
      </c>
      <c r="C26" s="639"/>
      <c r="D26" s="639"/>
      <c r="E26" s="639"/>
      <c r="F26" s="639"/>
      <c r="G26" s="639"/>
      <c r="H26" s="639"/>
      <c r="I26" s="639"/>
      <c r="J26" s="639"/>
      <c r="K26" s="639"/>
      <c r="L26" s="639"/>
      <c r="M26" s="639"/>
      <c r="N26" s="639"/>
      <c r="O26" s="639"/>
      <c r="P26" s="639"/>
      <c r="Q26" s="640"/>
      <c r="R26" s="641">
        <v>128712</v>
      </c>
      <c r="S26" s="644"/>
      <c r="T26" s="644"/>
      <c r="U26" s="644"/>
      <c r="V26" s="644"/>
      <c r="W26" s="644"/>
      <c r="X26" s="644"/>
      <c r="Y26" s="645"/>
      <c r="Z26" s="703">
        <v>0.5</v>
      </c>
      <c r="AA26" s="703"/>
      <c r="AB26" s="703"/>
      <c r="AC26" s="703"/>
      <c r="AD26" s="704" t="s">
        <v>226</v>
      </c>
      <c r="AE26" s="704"/>
      <c r="AF26" s="704"/>
      <c r="AG26" s="704"/>
      <c r="AH26" s="704"/>
      <c r="AI26" s="704"/>
      <c r="AJ26" s="704"/>
      <c r="AK26" s="704"/>
      <c r="AL26" s="646" t="s">
        <v>226</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174</v>
      </c>
      <c r="BH26" s="644"/>
      <c r="BI26" s="644"/>
      <c r="BJ26" s="644"/>
      <c r="BK26" s="644"/>
      <c r="BL26" s="644"/>
      <c r="BM26" s="644"/>
      <c r="BN26" s="645"/>
      <c r="BO26" s="703" t="s">
        <v>226</v>
      </c>
      <c r="BP26" s="703"/>
      <c r="BQ26" s="703"/>
      <c r="BR26" s="703"/>
      <c r="BS26" s="649" t="s">
        <v>174</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2569976</v>
      </c>
      <c r="CS26" s="644"/>
      <c r="CT26" s="644"/>
      <c r="CU26" s="644"/>
      <c r="CV26" s="644"/>
      <c r="CW26" s="644"/>
      <c r="CX26" s="644"/>
      <c r="CY26" s="645"/>
      <c r="CZ26" s="646">
        <v>9.6</v>
      </c>
      <c r="DA26" s="675"/>
      <c r="DB26" s="675"/>
      <c r="DC26" s="676"/>
      <c r="DD26" s="649">
        <v>2438565</v>
      </c>
      <c r="DE26" s="644"/>
      <c r="DF26" s="644"/>
      <c r="DG26" s="644"/>
      <c r="DH26" s="644"/>
      <c r="DI26" s="644"/>
      <c r="DJ26" s="644"/>
      <c r="DK26" s="645"/>
      <c r="DL26" s="649" t="s">
        <v>174</v>
      </c>
      <c r="DM26" s="644"/>
      <c r="DN26" s="644"/>
      <c r="DO26" s="644"/>
      <c r="DP26" s="644"/>
      <c r="DQ26" s="644"/>
      <c r="DR26" s="644"/>
      <c r="DS26" s="644"/>
      <c r="DT26" s="644"/>
      <c r="DU26" s="644"/>
      <c r="DV26" s="645"/>
      <c r="DW26" s="646" t="s">
        <v>226</v>
      </c>
      <c r="DX26" s="675"/>
      <c r="DY26" s="675"/>
      <c r="DZ26" s="675"/>
      <c r="EA26" s="675"/>
      <c r="EB26" s="675"/>
      <c r="EC26" s="677"/>
    </row>
    <row r="27" spans="2:133" ht="11.25" customHeight="1">
      <c r="B27" s="638" t="s">
        <v>296</v>
      </c>
      <c r="C27" s="639"/>
      <c r="D27" s="639"/>
      <c r="E27" s="639"/>
      <c r="F27" s="639"/>
      <c r="G27" s="639"/>
      <c r="H27" s="639"/>
      <c r="I27" s="639"/>
      <c r="J27" s="639"/>
      <c r="K27" s="639"/>
      <c r="L27" s="639"/>
      <c r="M27" s="639"/>
      <c r="N27" s="639"/>
      <c r="O27" s="639"/>
      <c r="P27" s="639"/>
      <c r="Q27" s="640"/>
      <c r="R27" s="641">
        <v>4298699</v>
      </c>
      <c r="S27" s="644"/>
      <c r="T27" s="644"/>
      <c r="U27" s="644"/>
      <c r="V27" s="644"/>
      <c r="W27" s="644"/>
      <c r="X27" s="644"/>
      <c r="Y27" s="645"/>
      <c r="Z27" s="703">
        <v>15.6</v>
      </c>
      <c r="AA27" s="703"/>
      <c r="AB27" s="703"/>
      <c r="AC27" s="703"/>
      <c r="AD27" s="704" t="s">
        <v>174</v>
      </c>
      <c r="AE27" s="704"/>
      <c r="AF27" s="704"/>
      <c r="AG27" s="704"/>
      <c r="AH27" s="704"/>
      <c r="AI27" s="704"/>
      <c r="AJ27" s="704"/>
      <c r="AK27" s="704"/>
      <c r="AL27" s="646" t="s">
        <v>175</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4679917</v>
      </c>
      <c r="BH27" s="644"/>
      <c r="BI27" s="644"/>
      <c r="BJ27" s="644"/>
      <c r="BK27" s="644"/>
      <c r="BL27" s="644"/>
      <c r="BM27" s="644"/>
      <c r="BN27" s="645"/>
      <c r="BO27" s="703">
        <v>100</v>
      </c>
      <c r="BP27" s="703"/>
      <c r="BQ27" s="703"/>
      <c r="BR27" s="703"/>
      <c r="BS27" s="649" t="s">
        <v>174</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5972092</v>
      </c>
      <c r="CS27" s="642"/>
      <c r="CT27" s="642"/>
      <c r="CU27" s="642"/>
      <c r="CV27" s="642"/>
      <c r="CW27" s="642"/>
      <c r="CX27" s="642"/>
      <c r="CY27" s="643"/>
      <c r="CZ27" s="646">
        <v>22.4</v>
      </c>
      <c r="DA27" s="675"/>
      <c r="DB27" s="675"/>
      <c r="DC27" s="676"/>
      <c r="DD27" s="649">
        <v>1750228</v>
      </c>
      <c r="DE27" s="642"/>
      <c r="DF27" s="642"/>
      <c r="DG27" s="642"/>
      <c r="DH27" s="642"/>
      <c r="DI27" s="642"/>
      <c r="DJ27" s="642"/>
      <c r="DK27" s="643"/>
      <c r="DL27" s="649">
        <v>1744914</v>
      </c>
      <c r="DM27" s="642"/>
      <c r="DN27" s="642"/>
      <c r="DO27" s="642"/>
      <c r="DP27" s="642"/>
      <c r="DQ27" s="642"/>
      <c r="DR27" s="642"/>
      <c r="DS27" s="642"/>
      <c r="DT27" s="642"/>
      <c r="DU27" s="642"/>
      <c r="DV27" s="643"/>
      <c r="DW27" s="646">
        <v>12</v>
      </c>
      <c r="DX27" s="675"/>
      <c r="DY27" s="675"/>
      <c r="DZ27" s="675"/>
      <c r="EA27" s="675"/>
      <c r="EB27" s="675"/>
      <c r="EC27" s="677"/>
    </row>
    <row r="28" spans="2:133" ht="11.25" customHeight="1">
      <c r="B28" s="746" t="s">
        <v>299</v>
      </c>
      <c r="C28" s="747"/>
      <c r="D28" s="747"/>
      <c r="E28" s="747"/>
      <c r="F28" s="747"/>
      <c r="G28" s="747"/>
      <c r="H28" s="747"/>
      <c r="I28" s="747"/>
      <c r="J28" s="747"/>
      <c r="K28" s="747"/>
      <c r="L28" s="747"/>
      <c r="M28" s="747"/>
      <c r="N28" s="747"/>
      <c r="O28" s="747"/>
      <c r="P28" s="747"/>
      <c r="Q28" s="748"/>
      <c r="R28" s="641" t="s">
        <v>174</v>
      </c>
      <c r="S28" s="644"/>
      <c r="T28" s="644"/>
      <c r="U28" s="644"/>
      <c r="V28" s="644"/>
      <c r="W28" s="644"/>
      <c r="X28" s="644"/>
      <c r="Y28" s="645"/>
      <c r="Z28" s="703" t="s">
        <v>226</v>
      </c>
      <c r="AA28" s="703"/>
      <c r="AB28" s="703"/>
      <c r="AC28" s="703"/>
      <c r="AD28" s="704" t="s">
        <v>226</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2982900</v>
      </c>
      <c r="CS28" s="644"/>
      <c r="CT28" s="644"/>
      <c r="CU28" s="644"/>
      <c r="CV28" s="644"/>
      <c r="CW28" s="644"/>
      <c r="CX28" s="644"/>
      <c r="CY28" s="645"/>
      <c r="CZ28" s="646">
        <v>11.2</v>
      </c>
      <c r="DA28" s="675"/>
      <c r="DB28" s="675"/>
      <c r="DC28" s="676"/>
      <c r="DD28" s="649">
        <v>2769805</v>
      </c>
      <c r="DE28" s="644"/>
      <c r="DF28" s="644"/>
      <c r="DG28" s="644"/>
      <c r="DH28" s="644"/>
      <c r="DI28" s="644"/>
      <c r="DJ28" s="644"/>
      <c r="DK28" s="645"/>
      <c r="DL28" s="649">
        <v>2769805</v>
      </c>
      <c r="DM28" s="644"/>
      <c r="DN28" s="644"/>
      <c r="DO28" s="644"/>
      <c r="DP28" s="644"/>
      <c r="DQ28" s="644"/>
      <c r="DR28" s="644"/>
      <c r="DS28" s="644"/>
      <c r="DT28" s="644"/>
      <c r="DU28" s="644"/>
      <c r="DV28" s="645"/>
      <c r="DW28" s="646">
        <v>19.100000000000001</v>
      </c>
      <c r="DX28" s="675"/>
      <c r="DY28" s="675"/>
      <c r="DZ28" s="675"/>
      <c r="EA28" s="675"/>
      <c r="EB28" s="675"/>
      <c r="EC28" s="677"/>
    </row>
    <row r="29" spans="2:133" ht="11.25" customHeight="1">
      <c r="B29" s="638" t="s">
        <v>301</v>
      </c>
      <c r="C29" s="639"/>
      <c r="D29" s="639"/>
      <c r="E29" s="639"/>
      <c r="F29" s="639"/>
      <c r="G29" s="639"/>
      <c r="H29" s="639"/>
      <c r="I29" s="639"/>
      <c r="J29" s="639"/>
      <c r="K29" s="639"/>
      <c r="L29" s="639"/>
      <c r="M29" s="639"/>
      <c r="N29" s="639"/>
      <c r="O29" s="639"/>
      <c r="P29" s="639"/>
      <c r="Q29" s="640"/>
      <c r="R29" s="641">
        <v>2414752</v>
      </c>
      <c r="S29" s="644"/>
      <c r="T29" s="644"/>
      <c r="U29" s="644"/>
      <c r="V29" s="644"/>
      <c r="W29" s="644"/>
      <c r="X29" s="644"/>
      <c r="Y29" s="645"/>
      <c r="Z29" s="703">
        <v>8.8000000000000007</v>
      </c>
      <c r="AA29" s="703"/>
      <c r="AB29" s="703"/>
      <c r="AC29" s="703"/>
      <c r="AD29" s="704" t="s">
        <v>174</v>
      </c>
      <c r="AE29" s="704"/>
      <c r="AF29" s="704"/>
      <c r="AG29" s="704"/>
      <c r="AH29" s="704"/>
      <c r="AI29" s="704"/>
      <c r="AJ29" s="704"/>
      <c r="AK29" s="704"/>
      <c r="AL29" s="646" t="s">
        <v>226</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64</v>
      </c>
      <c r="CG29" s="682"/>
      <c r="CH29" s="682"/>
      <c r="CI29" s="682"/>
      <c r="CJ29" s="682"/>
      <c r="CK29" s="682"/>
      <c r="CL29" s="682"/>
      <c r="CM29" s="682"/>
      <c r="CN29" s="682"/>
      <c r="CO29" s="682"/>
      <c r="CP29" s="682"/>
      <c r="CQ29" s="683"/>
      <c r="CR29" s="641">
        <v>2982895</v>
      </c>
      <c r="CS29" s="642"/>
      <c r="CT29" s="642"/>
      <c r="CU29" s="642"/>
      <c r="CV29" s="642"/>
      <c r="CW29" s="642"/>
      <c r="CX29" s="642"/>
      <c r="CY29" s="643"/>
      <c r="CZ29" s="646">
        <v>11.2</v>
      </c>
      <c r="DA29" s="675"/>
      <c r="DB29" s="675"/>
      <c r="DC29" s="676"/>
      <c r="DD29" s="649">
        <v>2769800</v>
      </c>
      <c r="DE29" s="642"/>
      <c r="DF29" s="642"/>
      <c r="DG29" s="642"/>
      <c r="DH29" s="642"/>
      <c r="DI29" s="642"/>
      <c r="DJ29" s="642"/>
      <c r="DK29" s="643"/>
      <c r="DL29" s="649">
        <v>2769800</v>
      </c>
      <c r="DM29" s="642"/>
      <c r="DN29" s="642"/>
      <c r="DO29" s="642"/>
      <c r="DP29" s="642"/>
      <c r="DQ29" s="642"/>
      <c r="DR29" s="642"/>
      <c r="DS29" s="642"/>
      <c r="DT29" s="642"/>
      <c r="DU29" s="642"/>
      <c r="DV29" s="643"/>
      <c r="DW29" s="646">
        <v>19.100000000000001</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82699</v>
      </c>
      <c r="S30" s="644"/>
      <c r="T30" s="644"/>
      <c r="U30" s="644"/>
      <c r="V30" s="644"/>
      <c r="W30" s="644"/>
      <c r="X30" s="644"/>
      <c r="Y30" s="645"/>
      <c r="Z30" s="703">
        <v>0.3</v>
      </c>
      <c r="AA30" s="703"/>
      <c r="AB30" s="703"/>
      <c r="AC30" s="703"/>
      <c r="AD30" s="704">
        <v>38670</v>
      </c>
      <c r="AE30" s="704"/>
      <c r="AF30" s="704"/>
      <c r="AG30" s="704"/>
      <c r="AH30" s="704"/>
      <c r="AI30" s="704"/>
      <c r="AJ30" s="704"/>
      <c r="AK30" s="704"/>
      <c r="AL30" s="646">
        <v>0.3</v>
      </c>
      <c r="AM30" s="647"/>
      <c r="AN30" s="647"/>
      <c r="AO30" s="705"/>
      <c r="AP30" s="731" t="s">
        <v>306</v>
      </c>
      <c r="AQ30" s="732"/>
      <c r="AR30" s="732"/>
      <c r="AS30" s="732"/>
      <c r="AT30" s="737" t="s">
        <v>307</v>
      </c>
      <c r="AU30" s="210"/>
      <c r="AV30" s="210"/>
      <c r="AW30" s="210"/>
      <c r="AX30" s="740" t="s">
        <v>184</v>
      </c>
      <c r="AY30" s="741"/>
      <c r="AZ30" s="741"/>
      <c r="BA30" s="741"/>
      <c r="BB30" s="741"/>
      <c r="BC30" s="741"/>
      <c r="BD30" s="741"/>
      <c r="BE30" s="741"/>
      <c r="BF30" s="742"/>
      <c r="BG30" s="721">
        <v>99.2</v>
      </c>
      <c r="BH30" s="722"/>
      <c r="BI30" s="722"/>
      <c r="BJ30" s="722"/>
      <c r="BK30" s="722"/>
      <c r="BL30" s="722"/>
      <c r="BM30" s="723">
        <v>95.4</v>
      </c>
      <c r="BN30" s="722"/>
      <c r="BO30" s="722"/>
      <c r="BP30" s="722"/>
      <c r="BQ30" s="724"/>
      <c r="BR30" s="721">
        <v>99.1</v>
      </c>
      <c r="BS30" s="722"/>
      <c r="BT30" s="722"/>
      <c r="BU30" s="722"/>
      <c r="BV30" s="722"/>
      <c r="BW30" s="722"/>
      <c r="BX30" s="723">
        <v>95.1</v>
      </c>
      <c r="BY30" s="722"/>
      <c r="BZ30" s="722"/>
      <c r="CA30" s="722"/>
      <c r="CB30" s="724"/>
      <c r="CD30" s="727"/>
      <c r="CE30" s="728"/>
      <c r="CF30" s="685" t="s">
        <v>308</v>
      </c>
      <c r="CG30" s="682"/>
      <c r="CH30" s="682"/>
      <c r="CI30" s="682"/>
      <c r="CJ30" s="682"/>
      <c r="CK30" s="682"/>
      <c r="CL30" s="682"/>
      <c r="CM30" s="682"/>
      <c r="CN30" s="682"/>
      <c r="CO30" s="682"/>
      <c r="CP30" s="682"/>
      <c r="CQ30" s="683"/>
      <c r="CR30" s="641">
        <v>2730525</v>
      </c>
      <c r="CS30" s="644"/>
      <c r="CT30" s="644"/>
      <c r="CU30" s="644"/>
      <c r="CV30" s="644"/>
      <c r="CW30" s="644"/>
      <c r="CX30" s="644"/>
      <c r="CY30" s="645"/>
      <c r="CZ30" s="646">
        <v>10.3</v>
      </c>
      <c r="DA30" s="675"/>
      <c r="DB30" s="675"/>
      <c r="DC30" s="676"/>
      <c r="DD30" s="649">
        <v>2517430</v>
      </c>
      <c r="DE30" s="644"/>
      <c r="DF30" s="644"/>
      <c r="DG30" s="644"/>
      <c r="DH30" s="644"/>
      <c r="DI30" s="644"/>
      <c r="DJ30" s="644"/>
      <c r="DK30" s="645"/>
      <c r="DL30" s="649">
        <v>2517430</v>
      </c>
      <c r="DM30" s="644"/>
      <c r="DN30" s="644"/>
      <c r="DO30" s="644"/>
      <c r="DP30" s="644"/>
      <c r="DQ30" s="644"/>
      <c r="DR30" s="644"/>
      <c r="DS30" s="644"/>
      <c r="DT30" s="644"/>
      <c r="DU30" s="644"/>
      <c r="DV30" s="645"/>
      <c r="DW30" s="646">
        <v>17.3</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599270</v>
      </c>
      <c r="S31" s="644"/>
      <c r="T31" s="644"/>
      <c r="U31" s="644"/>
      <c r="V31" s="644"/>
      <c r="W31" s="644"/>
      <c r="X31" s="644"/>
      <c r="Y31" s="645"/>
      <c r="Z31" s="703">
        <v>2.2000000000000002</v>
      </c>
      <c r="AA31" s="703"/>
      <c r="AB31" s="703"/>
      <c r="AC31" s="703"/>
      <c r="AD31" s="704" t="s">
        <v>174</v>
      </c>
      <c r="AE31" s="704"/>
      <c r="AF31" s="704"/>
      <c r="AG31" s="704"/>
      <c r="AH31" s="704"/>
      <c r="AI31" s="704"/>
      <c r="AJ31" s="704"/>
      <c r="AK31" s="704"/>
      <c r="AL31" s="646" t="s">
        <v>174</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99.5</v>
      </c>
      <c r="BH31" s="642"/>
      <c r="BI31" s="642"/>
      <c r="BJ31" s="642"/>
      <c r="BK31" s="642"/>
      <c r="BL31" s="642"/>
      <c r="BM31" s="647">
        <v>95.9</v>
      </c>
      <c r="BN31" s="720"/>
      <c r="BO31" s="720"/>
      <c r="BP31" s="720"/>
      <c r="BQ31" s="681"/>
      <c r="BR31" s="719">
        <v>99.3</v>
      </c>
      <c r="BS31" s="642"/>
      <c r="BT31" s="642"/>
      <c r="BU31" s="642"/>
      <c r="BV31" s="642"/>
      <c r="BW31" s="642"/>
      <c r="BX31" s="647">
        <v>95.8</v>
      </c>
      <c r="BY31" s="720"/>
      <c r="BZ31" s="720"/>
      <c r="CA31" s="720"/>
      <c r="CB31" s="681"/>
      <c r="CD31" s="727"/>
      <c r="CE31" s="728"/>
      <c r="CF31" s="685" t="s">
        <v>312</v>
      </c>
      <c r="CG31" s="682"/>
      <c r="CH31" s="682"/>
      <c r="CI31" s="682"/>
      <c r="CJ31" s="682"/>
      <c r="CK31" s="682"/>
      <c r="CL31" s="682"/>
      <c r="CM31" s="682"/>
      <c r="CN31" s="682"/>
      <c r="CO31" s="682"/>
      <c r="CP31" s="682"/>
      <c r="CQ31" s="683"/>
      <c r="CR31" s="641">
        <v>252370</v>
      </c>
      <c r="CS31" s="642"/>
      <c r="CT31" s="642"/>
      <c r="CU31" s="642"/>
      <c r="CV31" s="642"/>
      <c r="CW31" s="642"/>
      <c r="CX31" s="642"/>
      <c r="CY31" s="643"/>
      <c r="CZ31" s="646">
        <v>0.9</v>
      </c>
      <c r="DA31" s="675"/>
      <c r="DB31" s="675"/>
      <c r="DC31" s="676"/>
      <c r="DD31" s="649">
        <v>252370</v>
      </c>
      <c r="DE31" s="642"/>
      <c r="DF31" s="642"/>
      <c r="DG31" s="642"/>
      <c r="DH31" s="642"/>
      <c r="DI31" s="642"/>
      <c r="DJ31" s="642"/>
      <c r="DK31" s="643"/>
      <c r="DL31" s="649">
        <v>252370</v>
      </c>
      <c r="DM31" s="642"/>
      <c r="DN31" s="642"/>
      <c r="DO31" s="642"/>
      <c r="DP31" s="642"/>
      <c r="DQ31" s="642"/>
      <c r="DR31" s="642"/>
      <c r="DS31" s="642"/>
      <c r="DT31" s="642"/>
      <c r="DU31" s="642"/>
      <c r="DV31" s="643"/>
      <c r="DW31" s="646">
        <v>1.7</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926166</v>
      </c>
      <c r="S32" s="644"/>
      <c r="T32" s="644"/>
      <c r="U32" s="644"/>
      <c r="V32" s="644"/>
      <c r="W32" s="644"/>
      <c r="X32" s="644"/>
      <c r="Y32" s="645"/>
      <c r="Z32" s="703">
        <v>3.4</v>
      </c>
      <c r="AA32" s="703"/>
      <c r="AB32" s="703"/>
      <c r="AC32" s="703"/>
      <c r="AD32" s="704" t="s">
        <v>174</v>
      </c>
      <c r="AE32" s="704"/>
      <c r="AF32" s="704"/>
      <c r="AG32" s="704"/>
      <c r="AH32" s="704"/>
      <c r="AI32" s="704"/>
      <c r="AJ32" s="704"/>
      <c r="AK32" s="704"/>
      <c r="AL32" s="646" t="s">
        <v>174</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98.9</v>
      </c>
      <c r="BH32" s="657"/>
      <c r="BI32" s="657"/>
      <c r="BJ32" s="657"/>
      <c r="BK32" s="657"/>
      <c r="BL32" s="657"/>
      <c r="BM32" s="701">
        <v>94.7</v>
      </c>
      <c r="BN32" s="657"/>
      <c r="BO32" s="657"/>
      <c r="BP32" s="657"/>
      <c r="BQ32" s="694"/>
      <c r="BR32" s="718">
        <v>98.8</v>
      </c>
      <c r="BS32" s="657"/>
      <c r="BT32" s="657"/>
      <c r="BU32" s="657"/>
      <c r="BV32" s="657"/>
      <c r="BW32" s="657"/>
      <c r="BX32" s="701">
        <v>94</v>
      </c>
      <c r="BY32" s="657"/>
      <c r="BZ32" s="657"/>
      <c r="CA32" s="657"/>
      <c r="CB32" s="694"/>
      <c r="CD32" s="729"/>
      <c r="CE32" s="730"/>
      <c r="CF32" s="685" t="s">
        <v>315</v>
      </c>
      <c r="CG32" s="682"/>
      <c r="CH32" s="682"/>
      <c r="CI32" s="682"/>
      <c r="CJ32" s="682"/>
      <c r="CK32" s="682"/>
      <c r="CL32" s="682"/>
      <c r="CM32" s="682"/>
      <c r="CN32" s="682"/>
      <c r="CO32" s="682"/>
      <c r="CP32" s="682"/>
      <c r="CQ32" s="683"/>
      <c r="CR32" s="641">
        <v>5</v>
      </c>
      <c r="CS32" s="644"/>
      <c r="CT32" s="644"/>
      <c r="CU32" s="644"/>
      <c r="CV32" s="644"/>
      <c r="CW32" s="644"/>
      <c r="CX32" s="644"/>
      <c r="CY32" s="645"/>
      <c r="CZ32" s="646">
        <v>0</v>
      </c>
      <c r="DA32" s="675"/>
      <c r="DB32" s="675"/>
      <c r="DC32" s="676"/>
      <c r="DD32" s="649">
        <v>5</v>
      </c>
      <c r="DE32" s="644"/>
      <c r="DF32" s="644"/>
      <c r="DG32" s="644"/>
      <c r="DH32" s="644"/>
      <c r="DI32" s="644"/>
      <c r="DJ32" s="644"/>
      <c r="DK32" s="645"/>
      <c r="DL32" s="649">
        <v>5</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802942</v>
      </c>
      <c r="S33" s="644"/>
      <c r="T33" s="644"/>
      <c r="U33" s="644"/>
      <c r="V33" s="644"/>
      <c r="W33" s="644"/>
      <c r="X33" s="644"/>
      <c r="Y33" s="645"/>
      <c r="Z33" s="703">
        <v>2.9</v>
      </c>
      <c r="AA33" s="703"/>
      <c r="AB33" s="703"/>
      <c r="AC33" s="703"/>
      <c r="AD33" s="704" t="s">
        <v>175</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8274913</v>
      </c>
      <c r="CS33" s="642"/>
      <c r="CT33" s="642"/>
      <c r="CU33" s="642"/>
      <c r="CV33" s="642"/>
      <c r="CW33" s="642"/>
      <c r="CX33" s="642"/>
      <c r="CY33" s="643"/>
      <c r="CZ33" s="646">
        <v>31.1</v>
      </c>
      <c r="DA33" s="675"/>
      <c r="DB33" s="675"/>
      <c r="DC33" s="676"/>
      <c r="DD33" s="649">
        <v>5878109</v>
      </c>
      <c r="DE33" s="642"/>
      <c r="DF33" s="642"/>
      <c r="DG33" s="642"/>
      <c r="DH33" s="642"/>
      <c r="DI33" s="642"/>
      <c r="DJ33" s="642"/>
      <c r="DK33" s="643"/>
      <c r="DL33" s="649">
        <v>4559465</v>
      </c>
      <c r="DM33" s="642"/>
      <c r="DN33" s="642"/>
      <c r="DO33" s="642"/>
      <c r="DP33" s="642"/>
      <c r="DQ33" s="642"/>
      <c r="DR33" s="642"/>
      <c r="DS33" s="642"/>
      <c r="DT33" s="642"/>
      <c r="DU33" s="642"/>
      <c r="DV33" s="643"/>
      <c r="DW33" s="646">
        <v>31.4</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279225</v>
      </c>
      <c r="S34" s="644"/>
      <c r="T34" s="644"/>
      <c r="U34" s="644"/>
      <c r="V34" s="644"/>
      <c r="W34" s="644"/>
      <c r="X34" s="644"/>
      <c r="Y34" s="645"/>
      <c r="Z34" s="703">
        <v>1</v>
      </c>
      <c r="AA34" s="703"/>
      <c r="AB34" s="703"/>
      <c r="AC34" s="703"/>
      <c r="AD34" s="704">
        <v>526</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2616354</v>
      </c>
      <c r="CS34" s="644"/>
      <c r="CT34" s="644"/>
      <c r="CU34" s="644"/>
      <c r="CV34" s="644"/>
      <c r="CW34" s="644"/>
      <c r="CX34" s="644"/>
      <c r="CY34" s="645"/>
      <c r="CZ34" s="646">
        <v>9.8000000000000007</v>
      </c>
      <c r="DA34" s="675"/>
      <c r="DB34" s="675"/>
      <c r="DC34" s="676"/>
      <c r="DD34" s="649">
        <v>2106290</v>
      </c>
      <c r="DE34" s="644"/>
      <c r="DF34" s="644"/>
      <c r="DG34" s="644"/>
      <c r="DH34" s="644"/>
      <c r="DI34" s="644"/>
      <c r="DJ34" s="644"/>
      <c r="DK34" s="645"/>
      <c r="DL34" s="649">
        <v>1784134</v>
      </c>
      <c r="DM34" s="644"/>
      <c r="DN34" s="644"/>
      <c r="DO34" s="644"/>
      <c r="DP34" s="644"/>
      <c r="DQ34" s="644"/>
      <c r="DR34" s="644"/>
      <c r="DS34" s="644"/>
      <c r="DT34" s="644"/>
      <c r="DU34" s="644"/>
      <c r="DV34" s="645"/>
      <c r="DW34" s="646">
        <v>12.3</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2674000</v>
      </c>
      <c r="S35" s="644"/>
      <c r="T35" s="644"/>
      <c r="U35" s="644"/>
      <c r="V35" s="644"/>
      <c r="W35" s="644"/>
      <c r="X35" s="644"/>
      <c r="Y35" s="645"/>
      <c r="Z35" s="703">
        <v>9.6999999999999993</v>
      </c>
      <c r="AA35" s="703"/>
      <c r="AB35" s="703"/>
      <c r="AC35" s="703"/>
      <c r="AD35" s="704" t="s">
        <v>174</v>
      </c>
      <c r="AE35" s="704"/>
      <c r="AF35" s="704"/>
      <c r="AG35" s="704"/>
      <c r="AH35" s="704"/>
      <c r="AI35" s="704"/>
      <c r="AJ35" s="704"/>
      <c r="AK35" s="704"/>
      <c r="AL35" s="646" t="s">
        <v>174</v>
      </c>
      <c r="AM35" s="647"/>
      <c r="AN35" s="647"/>
      <c r="AO35" s="705"/>
      <c r="AP35" s="214"/>
      <c r="AQ35" s="709" t="s">
        <v>323</v>
      </c>
      <c r="AR35" s="710"/>
      <c r="AS35" s="710"/>
      <c r="AT35" s="710"/>
      <c r="AU35" s="710"/>
      <c r="AV35" s="710"/>
      <c r="AW35" s="710"/>
      <c r="AX35" s="710"/>
      <c r="AY35" s="711"/>
      <c r="AZ35" s="706">
        <v>2913844</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223840</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144762</v>
      </c>
      <c r="CS35" s="642"/>
      <c r="CT35" s="642"/>
      <c r="CU35" s="642"/>
      <c r="CV35" s="642"/>
      <c r="CW35" s="642"/>
      <c r="CX35" s="642"/>
      <c r="CY35" s="643"/>
      <c r="CZ35" s="646">
        <v>0.5</v>
      </c>
      <c r="DA35" s="675"/>
      <c r="DB35" s="675"/>
      <c r="DC35" s="676"/>
      <c r="DD35" s="649">
        <v>109741</v>
      </c>
      <c r="DE35" s="642"/>
      <c r="DF35" s="642"/>
      <c r="DG35" s="642"/>
      <c r="DH35" s="642"/>
      <c r="DI35" s="642"/>
      <c r="DJ35" s="642"/>
      <c r="DK35" s="643"/>
      <c r="DL35" s="649">
        <v>106034</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174</v>
      </c>
      <c r="S36" s="644"/>
      <c r="T36" s="644"/>
      <c r="U36" s="644"/>
      <c r="V36" s="644"/>
      <c r="W36" s="644"/>
      <c r="X36" s="644"/>
      <c r="Y36" s="645"/>
      <c r="Z36" s="703" t="s">
        <v>226</v>
      </c>
      <c r="AA36" s="703"/>
      <c r="AB36" s="703"/>
      <c r="AC36" s="703"/>
      <c r="AD36" s="704" t="s">
        <v>174</v>
      </c>
      <c r="AE36" s="704"/>
      <c r="AF36" s="704"/>
      <c r="AG36" s="704"/>
      <c r="AH36" s="704"/>
      <c r="AI36" s="704"/>
      <c r="AJ36" s="704"/>
      <c r="AK36" s="704"/>
      <c r="AL36" s="646" t="s">
        <v>226</v>
      </c>
      <c r="AM36" s="647"/>
      <c r="AN36" s="647"/>
      <c r="AO36" s="705"/>
      <c r="AQ36" s="678" t="s">
        <v>327</v>
      </c>
      <c r="AR36" s="679"/>
      <c r="AS36" s="679"/>
      <c r="AT36" s="679"/>
      <c r="AU36" s="679"/>
      <c r="AV36" s="679"/>
      <c r="AW36" s="679"/>
      <c r="AX36" s="679"/>
      <c r="AY36" s="680"/>
      <c r="AZ36" s="641">
        <v>159681</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-252966</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1958628</v>
      </c>
      <c r="CS36" s="644"/>
      <c r="CT36" s="644"/>
      <c r="CU36" s="644"/>
      <c r="CV36" s="644"/>
      <c r="CW36" s="644"/>
      <c r="CX36" s="644"/>
      <c r="CY36" s="645"/>
      <c r="CZ36" s="646">
        <v>7.4</v>
      </c>
      <c r="DA36" s="675"/>
      <c r="DB36" s="675"/>
      <c r="DC36" s="676"/>
      <c r="DD36" s="649">
        <v>1285733</v>
      </c>
      <c r="DE36" s="644"/>
      <c r="DF36" s="644"/>
      <c r="DG36" s="644"/>
      <c r="DH36" s="644"/>
      <c r="DI36" s="644"/>
      <c r="DJ36" s="644"/>
      <c r="DK36" s="645"/>
      <c r="DL36" s="649">
        <v>561677</v>
      </c>
      <c r="DM36" s="644"/>
      <c r="DN36" s="644"/>
      <c r="DO36" s="644"/>
      <c r="DP36" s="644"/>
      <c r="DQ36" s="644"/>
      <c r="DR36" s="644"/>
      <c r="DS36" s="644"/>
      <c r="DT36" s="644"/>
      <c r="DU36" s="644"/>
      <c r="DV36" s="645"/>
      <c r="DW36" s="646">
        <v>3.9</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650500</v>
      </c>
      <c r="S37" s="644"/>
      <c r="T37" s="644"/>
      <c r="U37" s="644"/>
      <c r="V37" s="644"/>
      <c r="W37" s="644"/>
      <c r="X37" s="644"/>
      <c r="Y37" s="645"/>
      <c r="Z37" s="703">
        <v>2.4</v>
      </c>
      <c r="AA37" s="703"/>
      <c r="AB37" s="703"/>
      <c r="AC37" s="703"/>
      <c r="AD37" s="704" t="s">
        <v>174</v>
      </c>
      <c r="AE37" s="704"/>
      <c r="AF37" s="704"/>
      <c r="AG37" s="704"/>
      <c r="AH37" s="704"/>
      <c r="AI37" s="704"/>
      <c r="AJ37" s="704"/>
      <c r="AK37" s="704"/>
      <c r="AL37" s="646" t="s">
        <v>174</v>
      </c>
      <c r="AM37" s="647"/>
      <c r="AN37" s="647"/>
      <c r="AO37" s="705"/>
      <c r="AQ37" s="678" t="s">
        <v>331</v>
      </c>
      <c r="AR37" s="679"/>
      <c r="AS37" s="679"/>
      <c r="AT37" s="679"/>
      <c r="AU37" s="679"/>
      <c r="AV37" s="679"/>
      <c r="AW37" s="679"/>
      <c r="AX37" s="679"/>
      <c r="AY37" s="680"/>
      <c r="AZ37" s="641">
        <v>113372</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6997</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165309</v>
      </c>
      <c r="CS37" s="642"/>
      <c r="CT37" s="642"/>
      <c r="CU37" s="642"/>
      <c r="CV37" s="642"/>
      <c r="CW37" s="642"/>
      <c r="CX37" s="642"/>
      <c r="CY37" s="643"/>
      <c r="CZ37" s="646">
        <v>0.6</v>
      </c>
      <c r="DA37" s="675"/>
      <c r="DB37" s="675"/>
      <c r="DC37" s="676"/>
      <c r="DD37" s="649">
        <v>99522</v>
      </c>
      <c r="DE37" s="642"/>
      <c r="DF37" s="642"/>
      <c r="DG37" s="642"/>
      <c r="DH37" s="642"/>
      <c r="DI37" s="642"/>
      <c r="DJ37" s="642"/>
      <c r="DK37" s="643"/>
      <c r="DL37" s="649">
        <v>69213</v>
      </c>
      <c r="DM37" s="642"/>
      <c r="DN37" s="642"/>
      <c r="DO37" s="642"/>
      <c r="DP37" s="642"/>
      <c r="DQ37" s="642"/>
      <c r="DR37" s="642"/>
      <c r="DS37" s="642"/>
      <c r="DT37" s="642"/>
      <c r="DU37" s="642"/>
      <c r="DV37" s="643"/>
      <c r="DW37" s="646">
        <v>0.5</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27524501</v>
      </c>
      <c r="S38" s="693"/>
      <c r="T38" s="693"/>
      <c r="U38" s="693"/>
      <c r="V38" s="693"/>
      <c r="W38" s="693"/>
      <c r="X38" s="693"/>
      <c r="Y38" s="698"/>
      <c r="Z38" s="699">
        <v>100</v>
      </c>
      <c r="AA38" s="699"/>
      <c r="AB38" s="699"/>
      <c r="AC38" s="699"/>
      <c r="AD38" s="700">
        <v>13884090</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51816</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10979</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2754163</v>
      </c>
      <c r="CS38" s="644"/>
      <c r="CT38" s="644"/>
      <c r="CU38" s="644"/>
      <c r="CV38" s="644"/>
      <c r="CW38" s="644"/>
      <c r="CX38" s="644"/>
      <c r="CY38" s="645"/>
      <c r="CZ38" s="646">
        <v>10.3</v>
      </c>
      <c r="DA38" s="675"/>
      <c r="DB38" s="675"/>
      <c r="DC38" s="676"/>
      <c r="DD38" s="649">
        <v>2364391</v>
      </c>
      <c r="DE38" s="644"/>
      <c r="DF38" s="644"/>
      <c r="DG38" s="644"/>
      <c r="DH38" s="644"/>
      <c r="DI38" s="644"/>
      <c r="DJ38" s="644"/>
      <c r="DK38" s="645"/>
      <c r="DL38" s="649">
        <v>2107620</v>
      </c>
      <c r="DM38" s="644"/>
      <c r="DN38" s="644"/>
      <c r="DO38" s="644"/>
      <c r="DP38" s="644"/>
      <c r="DQ38" s="644"/>
      <c r="DR38" s="644"/>
      <c r="DS38" s="644"/>
      <c r="DT38" s="644"/>
      <c r="DU38" s="644"/>
      <c r="DV38" s="645"/>
      <c r="DW38" s="646">
        <v>14.5</v>
      </c>
      <c r="DX38" s="675"/>
      <c r="DY38" s="675"/>
      <c r="DZ38" s="675"/>
      <c r="EA38" s="675"/>
      <c r="EB38" s="675"/>
      <c r="EC38" s="677"/>
    </row>
    <row r="39" spans="2:133" ht="11.25" customHeight="1">
      <c r="AQ39" s="678" t="s">
        <v>338</v>
      </c>
      <c r="AR39" s="679"/>
      <c r="AS39" s="679"/>
      <c r="AT39" s="679"/>
      <c r="AU39" s="679"/>
      <c r="AV39" s="679"/>
      <c r="AW39" s="679"/>
      <c r="AX39" s="679"/>
      <c r="AY39" s="680"/>
      <c r="AZ39" s="641" t="s">
        <v>174</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87</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800906</v>
      </c>
      <c r="CS39" s="642"/>
      <c r="CT39" s="642"/>
      <c r="CU39" s="642"/>
      <c r="CV39" s="642"/>
      <c r="CW39" s="642"/>
      <c r="CX39" s="642"/>
      <c r="CY39" s="643"/>
      <c r="CZ39" s="646">
        <v>3</v>
      </c>
      <c r="DA39" s="675"/>
      <c r="DB39" s="675"/>
      <c r="DC39" s="676"/>
      <c r="DD39" s="649">
        <v>11854</v>
      </c>
      <c r="DE39" s="642"/>
      <c r="DF39" s="642"/>
      <c r="DG39" s="642"/>
      <c r="DH39" s="642"/>
      <c r="DI39" s="642"/>
      <c r="DJ39" s="642"/>
      <c r="DK39" s="643"/>
      <c r="DL39" s="649" t="s">
        <v>226</v>
      </c>
      <c r="DM39" s="642"/>
      <c r="DN39" s="642"/>
      <c r="DO39" s="642"/>
      <c r="DP39" s="642"/>
      <c r="DQ39" s="642"/>
      <c r="DR39" s="642"/>
      <c r="DS39" s="642"/>
      <c r="DT39" s="642"/>
      <c r="DU39" s="642"/>
      <c r="DV39" s="643"/>
      <c r="DW39" s="646" t="s">
        <v>174</v>
      </c>
      <c r="DX39" s="675"/>
      <c r="DY39" s="675"/>
      <c r="DZ39" s="675"/>
      <c r="EA39" s="675"/>
      <c r="EB39" s="675"/>
      <c r="EC39" s="677"/>
    </row>
    <row r="40" spans="2:133" ht="11.25" customHeight="1">
      <c r="AQ40" s="678" t="s">
        <v>342</v>
      </c>
      <c r="AR40" s="679"/>
      <c r="AS40" s="679"/>
      <c r="AT40" s="679"/>
      <c r="AU40" s="679"/>
      <c r="AV40" s="679"/>
      <c r="AW40" s="679"/>
      <c r="AX40" s="679"/>
      <c r="AY40" s="680"/>
      <c r="AZ40" s="641">
        <v>630304</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157</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100</v>
      </c>
      <c r="CS40" s="644"/>
      <c r="CT40" s="644"/>
      <c r="CU40" s="644"/>
      <c r="CV40" s="644"/>
      <c r="CW40" s="644"/>
      <c r="CX40" s="644"/>
      <c r="CY40" s="645"/>
      <c r="CZ40" s="646">
        <v>0</v>
      </c>
      <c r="DA40" s="675"/>
      <c r="DB40" s="675"/>
      <c r="DC40" s="676"/>
      <c r="DD40" s="649">
        <v>100</v>
      </c>
      <c r="DE40" s="644"/>
      <c r="DF40" s="644"/>
      <c r="DG40" s="644"/>
      <c r="DH40" s="644"/>
      <c r="DI40" s="644"/>
      <c r="DJ40" s="644"/>
      <c r="DK40" s="645"/>
      <c r="DL40" s="649" t="s">
        <v>226</v>
      </c>
      <c r="DM40" s="644"/>
      <c r="DN40" s="644"/>
      <c r="DO40" s="644"/>
      <c r="DP40" s="644"/>
      <c r="DQ40" s="644"/>
      <c r="DR40" s="644"/>
      <c r="DS40" s="644"/>
      <c r="DT40" s="644"/>
      <c r="DU40" s="644"/>
      <c r="DV40" s="645"/>
      <c r="DW40" s="646" t="s">
        <v>174</v>
      </c>
      <c r="DX40" s="675"/>
      <c r="DY40" s="675"/>
      <c r="DZ40" s="675"/>
      <c r="EA40" s="675"/>
      <c r="EB40" s="675"/>
      <c r="EC40" s="677"/>
    </row>
    <row r="41" spans="2:133" ht="11.25" customHeight="1">
      <c r="AQ41" s="690" t="s">
        <v>345</v>
      </c>
      <c r="AR41" s="691"/>
      <c r="AS41" s="691"/>
      <c r="AT41" s="691"/>
      <c r="AU41" s="691"/>
      <c r="AV41" s="691"/>
      <c r="AW41" s="691"/>
      <c r="AX41" s="691"/>
      <c r="AY41" s="692"/>
      <c r="AZ41" s="656">
        <v>1958671</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412</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174</v>
      </c>
      <c r="CS41" s="642"/>
      <c r="CT41" s="642"/>
      <c r="CU41" s="642"/>
      <c r="CV41" s="642"/>
      <c r="CW41" s="642"/>
      <c r="CX41" s="642"/>
      <c r="CY41" s="643"/>
      <c r="CZ41" s="646" t="s">
        <v>226</v>
      </c>
      <c r="DA41" s="675"/>
      <c r="DB41" s="675"/>
      <c r="DC41" s="676"/>
      <c r="DD41" s="649" t="s">
        <v>174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5216202</v>
      </c>
      <c r="CS42" s="644"/>
      <c r="CT42" s="644"/>
      <c r="CU42" s="644"/>
      <c r="CV42" s="644"/>
      <c r="CW42" s="644"/>
      <c r="CX42" s="644"/>
      <c r="CY42" s="645"/>
      <c r="CZ42" s="646">
        <v>19.600000000000001</v>
      </c>
      <c r="DA42" s="647"/>
      <c r="DB42" s="647"/>
      <c r="DC42" s="648"/>
      <c r="DD42" s="649">
        <v>1172865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66728</v>
      </c>
      <c r="CS43" s="642"/>
      <c r="CT43" s="642"/>
      <c r="CU43" s="642"/>
      <c r="CV43" s="642"/>
      <c r="CW43" s="642"/>
      <c r="CX43" s="642"/>
      <c r="CY43" s="643"/>
      <c r="CZ43" s="646">
        <v>0.3</v>
      </c>
      <c r="DA43" s="675"/>
      <c r="DB43" s="675"/>
      <c r="DC43" s="676"/>
      <c r="DD43" s="649">
        <v>66728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304</v>
      </c>
      <c r="CE44" s="670"/>
      <c r="CF44" s="638" t="s">
        <v>353</v>
      </c>
      <c r="CG44" s="639"/>
      <c r="CH44" s="639"/>
      <c r="CI44" s="639"/>
      <c r="CJ44" s="639"/>
      <c r="CK44" s="639"/>
      <c r="CL44" s="639"/>
      <c r="CM44" s="639"/>
      <c r="CN44" s="639"/>
      <c r="CO44" s="639"/>
      <c r="CP44" s="639"/>
      <c r="CQ44" s="640"/>
      <c r="CR44" s="641">
        <v>5004068</v>
      </c>
      <c r="CS44" s="644"/>
      <c r="CT44" s="644"/>
      <c r="CU44" s="644"/>
      <c r="CV44" s="644"/>
      <c r="CW44" s="644"/>
      <c r="CX44" s="644"/>
      <c r="CY44" s="645"/>
      <c r="CZ44" s="646">
        <v>18.8</v>
      </c>
      <c r="DA44" s="647"/>
      <c r="DB44" s="647"/>
      <c r="DC44" s="648"/>
      <c r="DD44" s="649">
        <v>1132950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2753344</v>
      </c>
      <c r="CS45" s="642"/>
      <c r="CT45" s="642"/>
      <c r="CU45" s="642"/>
      <c r="CV45" s="642"/>
      <c r="CW45" s="642"/>
      <c r="CX45" s="642"/>
      <c r="CY45" s="643"/>
      <c r="CZ45" s="646">
        <v>10.3</v>
      </c>
      <c r="DA45" s="675"/>
      <c r="DB45" s="675"/>
      <c r="DC45" s="676"/>
      <c r="DD45" s="649">
        <v>243245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2071391</v>
      </c>
      <c r="CS46" s="644"/>
      <c r="CT46" s="644"/>
      <c r="CU46" s="644"/>
      <c r="CV46" s="644"/>
      <c r="CW46" s="644"/>
      <c r="CX46" s="644"/>
      <c r="CY46" s="645"/>
      <c r="CZ46" s="646">
        <v>7.8</v>
      </c>
      <c r="DA46" s="647"/>
      <c r="DB46" s="647"/>
      <c r="DC46" s="648"/>
      <c r="DD46" s="649">
        <v>819450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v>212134</v>
      </c>
      <c r="CS47" s="642"/>
      <c r="CT47" s="642"/>
      <c r="CU47" s="642"/>
      <c r="CV47" s="642"/>
      <c r="CW47" s="642"/>
      <c r="CX47" s="642"/>
      <c r="CY47" s="643"/>
      <c r="CZ47" s="646">
        <v>0.8</v>
      </c>
      <c r="DA47" s="675"/>
      <c r="DB47" s="675"/>
      <c r="DC47" s="676"/>
      <c r="DD47" s="649">
        <v>39915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174</v>
      </c>
      <c r="CS48" s="644"/>
      <c r="CT48" s="644"/>
      <c r="CU48" s="644"/>
      <c r="CV48" s="644"/>
      <c r="CW48" s="644"/>
      <c r="CX48" s="644"/>
      <c r="CY48" s="645"/>
      <c r="CZ48" s="646" t="s">
        <v>226</v>
      </c>
      <c r="DA48" s="647"/>
      <c r="DB48" s="647"/>
      <c r="DC48" s="648"/>
      <c r="DD48" s="649" t="s">
        <v>174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26636008</v>
      </c>
      <c r="CS49" s="657"/>
      <c r="CT49" s="657"/>
      <c r="CU49" s="657"/>
      <c r="CV49" s="657"/>
      <c r="CW49" s="657"/>
      <c r="CX49" s="657"/>
      <c r="CY49" s="658"/>
      <c r="CZ49" s="659">
        <v>100</v>
      </c>
      <c r="DA49" s="660"/>
      <c r="DB49" s="660"/>
      <c r="DC49" s="661"/>
      <c r="DD49" s="662">
        <v>15503628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tpIkCOPlkDaP8gGoaGj2T+PWlqDGnuYrO96tm/kpwQf5sWsoV97pY3I0kTfKcmX4nGzGiHwWuSGMmFhMO1P5lA==" saltValue="j2g4QNPNm0vnvoRBoBZT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3">
        <v>27546</v>
      </c>
      <c r="R7" s="1174"/>
      <c r="S7" s="1174"/>
      <c r="T7" s="1174"/>
      <c r="U7" s="1174"/>
      <c r="V7" s="1174">
        <v>26657</v>
      </c>
      <c r="W7" s="1174"/>
      <c r="X7" s="1174"/>
      <c r="Y7" s="1174"/>
      <c r="Z7" s="1174"/>
      <c r="AA7" s="1174">
        <v>889</v>
      </c>
      <c r="AB7" s="1174"/>
      <c r="AC7" s="1174"/>
      <c r="AD7" s="1174"/>
      <c r="AE7" s="1175"/>
      <c r="AF7" s="1176">
        <v>725</v>
      </c>
      <c r="AG7" s="1177"/>
      <c r="AH7" s="1177"/>
      <c r="AI7" s="1177"/>
      <c r="AJ7" s="1178"/>
      <c r="AK7" s="1160">
        <v>923</v>
      </c>
      <c r="AL7" s="1161"/>
      <c r="AM7" s="1161"/>
      <c r="AN7" s="1161"/>
      <c r="AO7" s="1161"/>
      <c r="AP7" s="1161">
        <v>29960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582</v>
      </c>
      <c r="BT7" s="1165"/>
      <c r="BU7" s="1165"/>
      <c r="BV7" s="1165"/>
      <c r="BW7" s="1165"/>
      <c r="BX7" s="1165"/>
      <c r="BY7" s="1165"/>
      <c r="BZ7" s="1165"/>
      <c r="CA7" s="1165"/>
      <c r="CB7" s="1165"/>
      <c r="CC7" s="1165"/>
      <c r="CD7" s="1165"/>
      <c r="CE7" s="1165"/>
      <c r="CF7" s="1165"/>
      <c r="CG7" s="1166"/>
      <c r="CH7" s="1157">
        <v>0</v>
      </c>
      <c r="CI7" s="1158"/>
      <c r="CJ7" s="1158"/>
      <c r="CK7" s="1158"/>
      <c r="CL7" s="1159"/>
      <c r="CM7" s="1157">
        <v>32</v>
      </c>
      <c r="CN7" s="1158"/>
      <c r="CO7" s="1158"/>
      <c r="CP7" s="1158"/>
      <c r="CQ7" s="1159"/>
      <c r="CR7" s="1157">
        <v>9</v>
      </c>
      <c r="CS7" s="1158"/>
      <c r="CT7" s="1158"/>
      <c r="CU7" s="1158"/>
      <c r="CV7" s="1159"/>
      <c r="CW7" s="1157">
        <v>4</v>
      </c>
      <c r="CX7" s="1158"/>
      <c r="CY7" s="1158"/>
      <c r="CZ7" s="1158"/>
      <c r="DA7" s="1159"/>
      <c r="DB7" s="1157" t="s">
        <v>575</v>
      </c>
      <c r="DC7" s="1158"/>
      <c r="DD7" s="1158"/>
      <c r="DE7" s="1158"/>
      <c r="DF7" s="1159"/>
      <c r="DG7" s="1157" t="s">
        <v>575</v>
      </c>
      <c r="DH7" s="1158"/>
      <c r="DI7" s="1158"/>
      <c r="DJ7" s="1158"/>
      <c r="DK7" s="1159"/>
      <c r="DL7" s="1157" t="s">
        <v>575</v>
      </c>
      <c r="DM7" s="1158"/>
      <c r="DN7" s="1158"/>
      <c r="DO7" s="1158"/>
      <c r="DP7" s="1159"/>
      <c r="DQ7" s="1157" t="s">
        <v>575</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584</v>
      </c>
      <c r="BS8" s="1083" t="s">
        <v>583</v>
      </c>
      <c r="BT8" s="1084"/>
      <c r="BU8" s="1084"/>
      <c r="BV8" s="1084"/>
      <c r="BW8" s="1084"/>
      <c r="BX8" s="1084"/>
      <c r="BY8" s="1084"/>
      <c r="BZ8" s="1084"/>
      <c r="CA8" s="1084"/>
      <c r="CB8" s="1084"/>
      <c r="CC8" s="1084"/>
      <c r="CD8" s="1084"/>
      <c r="CE8" s="1084"/>
      <c r="CF8" s="1084"/>
      <c r="CG8" s="1085"/>
      <c r="CH8" s="1058">
        <v>4</v>
      </c>
      <c r="CI8" s="1059"/>
      <c r="CJ8" s="1059"/>
      <c r="CK8" s="1059"/>
      <c r="CL8" s="1060"/>
      <c r="CM8" s="1058">
        <v>406</v>
      </c>
      <c r="CN8" s="1059"/>
      <c r="CO8" s="1059"/>
      <c r="CP8" s="1059"/>
      <c r="CQ8" s="1060"/>
      <c r="CR8" s="1058">
        <v>5</v>
      </c>
      <c r="CS8" s="1059"/>
      <c r="CT8" s="1059"/>
      <c r="CU8" s="1059"/>
      <c r="CV8" s="1060"/>
      <c r="CW8" s="1058" t="s">
        <v>575</v>
      </c>
      <c r="CX8" s="1059"/>
      <c r="CY8" s="1059"/>
      <c r="CZ8" s="1059"/>
      <c r="DA8" s="1060"/>
      <c r="DB8" s="1058" t="s">
        <v>575</v>
      </c>
      <c r="DC8" s="1059"/>
      <c r="DD8" s="1059"/>
      <c r="DE8" s="1059"/>
      <c r="DF8" s="1060"/>
      <c r="DG8" s="1058">
        <v>210</v>
      </c>
      <c r="DH8" s="1059"/>
      <c r="DI8" s="1059"/>
      <c r="DJ8" s="1059"/>
      <c r="DK8" s="1060"/>
      <c r="DL8" s="1058" t="s">
        <v>575</v>
      </c>
      <c r="DM8" s="1059"/>
      <c r="DN8" s="1059"/>
      <c r="DO8" s="1059"/>
      <c r="DP8" s="1060"/>
      <c r="DQ8" s="1058" t="s">
        <v>587</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27525</v>
      </c>
      <c r="R23" s="1138"/>
      <c r="S23" s="1138"/>
      <c r="T23" s="1138"/>
      <c r="U23" s="1138"/>
      <c r="V23" s="1138">
        <v>26636</v>
      </c>
      <c r="W23" s="1138"/>
      <c r="X23" s="1138"/>
      <c r="Y23" s="1138"/>
      <c r="Z23" s="1138"/>
      <c r="AA23" s="1138">
        <v>888</v>
      </c>
      <c r="AB23" s="1138"/>
      <c r="AC23" s="1138"/>
      <c r="AD23" s="1138"/>
      <c r="AE23" s="1139"/>
      <c r="AF23" s="1140">
        <v>725</v>
      </c>
      <c r="AG23" s="1138"/>
      <c r="AH23" s="1138"/>
      <c r="AI23" s="1138"/>
      <c r="AJ23" s="1141"/>
      <c r="AK23" s="1142"/>
      <c r="AL23" s="1143"/>
      <c r="AM23" s="1143"/>
      <c r="AN23" s="1143"/>
      <c r="AO23" s="1143"/>
      <c r="AP23" s="1138">
        <v>29960</v>
      </c>
      <c r="AQ23" s="1138"/>
      <c r="AR23" s="1138"/>
      <c r="AS23" s="1138"/>
      <c r="AT23" s="1138"/>
      <c r="AU23" s="1144"/>
      <c r="AV23" s="1144"/>
      <c r="AW23" s="1144"/>
      <c r="AX23" s="1144"/>
      <c r="AY23" s="1145"/>
      <c r="AZ23" s="1134" t="s">
        <v>174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7808</v>
      </c>
      <c r="R28" s="1123"/>
      <c r="S28" s="1123"/>
      <c r="T28" s="1123"/>
      <c r="U28" s="1123"/>
      <c r="V28" s="1123">
        <v>7584</v>
      </c>
      <c r="W28" s="1123"/>
      <c r="X28" s="1123"/>
      <c r="Y28" s="1123"/>
      <c r="Z28" s="1123"/>
      <c r="AA28" s="1123">
        <v>224</v>
      </c>
      <c r="AB28" s="1123"/>
      <c r="AC28" s="1123"/>
      <c r="AD28" s="1123"/>
      <c r="AE28" s="1124"/>
      <c r="AF28" s="1125">
        <v>224</v>
      </c>
      <c r="AG28" s="1123"/>
      <c r="AH28" s="1123"/>
      <c r="AI28" s="1123"/>
      <c r="AJ28" s="1126"/>
      <c r="AK28" s="1127">
        <v>543</v>
      </c>
      <c r="AL28" s="1115"/>
      <c r="AM28" s="1115"/>
      <c r="AN28" s="1115"/>
      <c r="AO28" s="1115"/>
      <c r="AP28" s="1115" t="s">
        <v>575</v>
      </c>
      <c r="AQ28" s="1115"/>
      <c r="AR28" s="1115"/>
      <c r="AS28" s="1115"/>
      <c r="AT28" s="1115"/>
      <c r="AU28" s="1115" t="s">
        <v>575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5724</v>
      </c>
      <c r="R29" s="1113"/>
      <c r="S29" s="1113"/>
      <c r="T29" s="1113"/>
      <c r="U29" s="1113"/>
      <c r="V29" s="1113">
        <v>5560</v>
      </c>
      <c r="W29" s="1113"/>
      <c r="X29" s="1113"/>
      <c r="Y29" s="1113"/>
      <c r="Z29" s="1113"/>
      <c r="AA29" s="1113">
        <v>164</v>
      </c>
      <c r="AB29" s="1113"/>
      <c r="AC29" s="1113"/>
      <c r="AD29" s="1113"/>
      <c r="AE29" s="1114"/>
      <c r="AF29" s="1088">
        <v>164</v>
      </c>
      <c r="AG29" s="1089"/>
      <c r="AH29" s="1089"/>
      <c r="AI29" s="1089"/>
      <c r="AJ29" s="1090"/>
      <c r="AK29" s="1049">
        <v>795</v>
      </c>
      <c r="AL29" s="1040"/>
      <c r="AM29" s="1040"/>
      <c r="AN29" s="1040"/>
      <c r="AO29" s="1040"/>
      <c r="AP29" s="1040" t="s">
        <v>575</v>
      </c>
      <c r="AQ29" s="1040"/>
      <c r="AR29" s="1040"/>
      <c r="AS29" s="1040"/>
      <c r="AT29" s="1040"/>
      <c r="AU29" s="1040" t="s">
        <v>575</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675</v>
      </c>
      <c r="R30" s="1113"/>
      <c r="S30" s="1113"/>
      <c r="T30" s="1113"/>
      <c r="U30" s="1113"/>
      <c r="V30" s="1113">
        <v>674</v>
      </c>
      <c r="W30" s="1113"/>
      <c r="X30" s="1113"/>
      <c r="Y30" s="1113"/>
      <c r="Z30" s="1113"/>
      <c r="AA30" s="1113">
        <v>2</v>
      </c>
      <c r="AB30" s="1113"/>
      <c r="AC30" s="1113"/>
      <c r="AD30" s="1113"/>
      <c r="AE30" s="1114"/>
      <c r="AF30" s="1088">
        <v>2</v>
      </c>
      <c r="AG30" s="1089"/>
      <c r="AH30" s="1089"/>
      <c r="AI30" s="1089"/>
      <c r="AJ30" s="1090"/>
      <c r="AK30" s="1049">
        <v>229</v>
      </c>
      <c r="AL30" s="1040"/>
      <c r="AM30" s="1040"/>
      <c r="AN30" s="1040"/>
      <c r="AO30" s="1040"/>
      <c r="AP30" s="1040" t="s">
        <v>576</v>
      </c>
      <c r="AQ30" s="1040"/>
      <c r="AR30" s="1040"/>
      <c r="AS30" s="1040"/>
      <c r="AT30" s="1040"/>
      <c r="AU30" s="1040" t="s">
        <v>577</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809</v>
      </c>
      <c r="R31" s="1113"/>
      <c r="S31" s="1113"/>
      <c r="T31" s="1113"/>
      <c r="U31" s="1113"/>
      <c r="V31" s="1113">
        <v>729</v>
      </c>
      <c r="W31" s="1113"/>
      <c r="X31" s="1113"/>
      <c r="Y31" s="1113"/>
      <c r="Z31" s="1113"/>
      <c r="AA31" s="1113">
        <v>80</v>
      </c>
      <c r="AB31" s="1113"/>
      <c r="AC31" s="1113"/>
      <c r="AD31" s="1113"/>
      <c r="AE31" s="1114"/>
      <c r="AF31" s="1088">
        <v>1733</v>
      </c>
      <c r="AG31" s="1089"/>
      <c r="AH31" s="1089"/>
      <c r="AI31" s="1089"/>
      <c r="AJ31" s="1090"/>
      <c r="AK31" s="1049">
        <v>143</v>
      </c>
      <c r="AL31" s="1040"/>
      <c r="AM31" s="1040"/>
      <c r="AN31" s="1040"/>
      <c r="AO31" s="1040"/>
      <c r="AP31" s="1040">
        <v>1325</v>
      </c>
      <c r="AQ31" s="1040"/>
      <c r="AR31" s="1040"/>
      <c r="AS31" s="1040"/>
      <c r="AT31" s="1040"/>
      <c r="AU31" s="1040">
        <v>596</v>
      </c>
      <c r="AV31" s="1040"/>
      <c r="AW31" s="1040"/>
      <c r="AX31" s="1040"/>
      <c r="AY31" s="1040"/>
      <c r="AZ31" s="1111" t="s">
        <v>575</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562</v>
      </c>
      <c r="R32" s="1113"/>
      <c r="S32" s="1113"/>
      <c r="T32" s="1113"/>
      <c r="U32" s="1113"/>
      <c r="V32" s="1113">
        <v>542</v>
      </c>
      <c r="W32" s="1113"/>
      <c r="X32" s="1113"/>
      <c r="Y32" s="1113"/>
      <c r="Z32" s="1113"/>
      <c r="AA32" s="1113">
        <v>20</v>
      </c>
      <c r="AB32" s="1113"/>
      <c r="AC32" s="1113"/>
      <c r="AD32" s="1113"/>
      <c r="AE32" s="1114"/>
      <c r="AF32" s="1088">
        <v>20</v>
      </c>
      <c r="AG32" s="1089"/>
      <c r="AH32" s="1089"/>
      <c r="AI32" s="1089"/>
      <c r="AJ32" s="1090"/>
      <c r="AK32" s="1049">
        <v>92</v>
      </c>
      <c r="AL32" s="1040"/>
      <c r="AM32" s="1040"/>
      <c r="AN32" s="1040"/>
      <c r="AO32" s="1040"/>
      <c r="AP32" s="1040">
        <v>2347</v>
      </c>
      <c r="AQ32" s="1040"/>
      <c r="AR32" s="1040"/>
      <c r="AS32" s="1040"/>
      <c r="AT32" s="1040"/>
      <c r="AU32" s="1040">
        <v>838</v>
      </c>
      <c r="AV32" s="1040"/>
      <c r="AW32" s="1040"/>
      <c r="AX32" s="1040"/>
      <c r="AY32" s="1040"/>
      <c r="AZ32" s="1111" t="s">
        <v>575</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36</v>
      </c>
      <c r="R33" s="1113"/>
      <c r="S33" s="1113"/>
      <c r="T33" s="1113"/>
      <c r="U33" s="1113"/>
      <c r="V33" s="1113">
        <v>34</v>
      </c>
      <c r="W33" s="1113"/>
      <c r="X33" s="1113"/>
      <c r="Y33" s="1113"/>
      <c r="Z33" s="1113"/>
      <c r="AA33" s="1113">
        <v>2</v>
      </c>
      <c r="AB33" s="1113"/>
      <c r="AC33" s="1113"/>
      <c r="AD33" s="1113"/>
      <c r="AE33" s="1114"/>
      <c r="AF33" s="1088">
        <v>2</v>
      </c>
      <c r="AG33" s="1089"/>
      <c r="AH33" s="1089"/>
      <c r="AI33" s="1089"/>
      <c r="AJ33" s="1090"/>
      <c r="AK33" s="1049">
        <v>21</v>
      </c>
      <c r="AL33" s="1040"/>
      <c r="AM33" s="1040"/>
      <c r="AN33" s="1040"/>
      <c r="AO33" s="1040"/>
      <c r="AP33" s="1040">
        <v>253</v>
      </c>
      <c r="AQ33" s="1040"/>
      <c r="AR33" s="1040"/>
      <c r="AS33" s="1040"/>
      <c r="AT33" s="1040"/>
      <c r="AU33" s="1040">
        <v>199</v>
      </c>
      <c r="AV33" s="1040"/>
      <c r="AW33" s="1040"/>
      <c r="AX33" s="1040"/>
      <c r="AY33" s="1040"/>
      <c r="AZ33" s="1111" t="s">
        <v>575</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192</v>
      </c>
      <c r="R34" s="1113"/>
      <c r="S34" s="1113"/>
      <c r="T34" s="1113"/>
      <c r="U34" s="1113"/>
      <c r="V34" s="1113">
        <v>192</v>
      </c>
      <c r="W34" s="1113"/>
      <c r="X34" s="1113"/>
      <c r="Y34" s="1113"/>
      <c r="Z34" s="1113"/>
      <c r="AA34" s="1113">
        <v>0</v>
      </c>
      <c r="AB34" s="1113"/>
      <c r="AC34" s="1113"/>
      <c r="AD34" s="1113"/>
      <c r="AE34" s="1114"/>
      <c r="AF34" s="1088">
        <v>0</v>
      </c>
      <c r="AG34" s="1089"/>
      <c r="AH34" s="1089"/>
      <c r="AI34" s="1089"/>
      <c r="AJ34" s="1090"/>
      <c r="AK34" s="1049">
        <v>21</v>
      </c>
      <c r="AL34" s="1040"/>
      <c r="AM34" s="1040"/>
      <c r="AN34" s="1040"/>
      <c r="AO34" s="1040"/>
      <c r="AP34" s="1040" t="s">
        <v>575</v>
      </c>
      <c r="AQ34" s="1040"/>
      <c r="AR34" s="1040"/>
      <c r="AS34" s="1040"/>
      <c r="AT34" s="1040"/>
      <c r="AU34" s="1040" t="s">
        <v>575</v>
      </c>
      <c r="AV34" s="1040"/>
      <c r="AW34" s="1040"/>
      <c r="AX34" s="1040"/>
      <c r="AY34" s="1040"/>
      <c r="AZ34" s="1111" t="s">
        <v>575</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404</v>
      </c>
      <c r="C35" s="1107"/>
      <c r="D35" s="1107"/>
      <c r="E35" s="1107"/>
      <c r="F35" s="1107"/>
      <c r="G35" s="1107"/>
      <c r="H35" s="1107"/>
      <c r="I35" s="1107"/>
      <c r="J35" s="1107"/>
      <c r="K35" s="1107"/>
      <c r="L35" s="1107"/>
      <c r="M35" s="1107"/>
      <c r="N35" s="1107"/>
      <c r="O35" s="1107"/>
      <c r="P35" s="1108"/>
      <c r="Q35" s="1112">
        <v>10</v>
      </c>
      <c r="R35" s="1113"/>
      <c r="S35" s="1113"/>
      <c r="T35" s="1113"/>
      <c r="U35" s="1113"/>
      <c r="V35" s="1113">
        <v>8</v>
      </c>
      <c r="W35" s="1113"/>
      <c r="X35" s="1113"/>
      <c r="Y35" s="1113"/>
      <c r="Z35" s="1113"/>
      <c r="AA35" s="1113">
        <v>1</v>
      </c>
      <c r="AB35" s="1113"/>
      <c r="AC35" s="1113"/>
      <c r="AD35" s="1113"/>
      <c r="AE35" s="1114"/>
      <c r="AF35" s="1088">
        <v>1</v>
      </c>
      <c r="AG35" s="1089"/>
      <c r="AH35" s="1089"/>
      <c r="AI35" s="1089"/>
      <c r="AJ35" s="1090"/>
      <c r="AK35" s="1049">
        <v>6</v>
      </c>
      <c r="AL35" s="1040"/>
      <c r="AM35" s="1040"/>
      <c r="AN35" s="1040"/>
      <c r="AO35" s="1040"/>
      <c r="AP35" s="1040" t="s">
        <v>575</v>
      </c>
      <c r="AQ35" s="1040"/>
      <c r="AR35" s="1040"/>
      <c r="AS35" s="1040"/>
      <c r="AT35" s="1040"/>
      <c r="AU35" s="1040" t="s">
        <v>576</v>
      </c>
      <c r="AV35" s="1040"/>
      <c r="AW35" s="1040"/>
      <c r="AX35" s="1040"/>
      <c r="AY35" s="1040"/>
      <c r="AZ35" s="1111" t="s">
        <v>576</v>
      </c>
      <c r="BA35" s="1111"/>
      <c r="BB35" s="1111"/>
      <c r="BC35" s="1111"/>
      <c r="BD35" s="1111"/>
      <c r="BE35" s="1101" t="s">
        <v>401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405</v>
      </c>
      <c r="C36" s="1107"/>
      <c r="D36" s="1107"/>
      <c r="E36" s="1107"/>
      <c r="F36" s="1107"/>
      <c r="G36" s="1107"/>
      <c r="H36" s="1107"/>
      <c r="I36" s="1107"/>
      <c r="J36" s="1107"/>
      <c r="K36" s="1107"/>
      <c r="L36" s="1107"/>
      <c r="M36" s="1107"/>
      <c r="N36" s="1107"/>
      <c r="O36" s="1107"/>
      <c r="P36" s="1108"/>
      <c r="Q36" s="1112">
        <v>137</v>
      </c>
      <c r="R36" s="1113"/>
      <c r="S36" s="1113"/>
      <c r="T36" s="1113"/>
      <c r="U36" s="1113"/>
      <c r="V36" s="1113">
        <v>137</v>
      </c>
      <c r="W36" s="1113"/>
      <c r="X36" s="1113"/>
      <c r="Y36" s="1113"/>
      <c r="Z36" s="1113"/>
      <c r="AA36" s="1113">
        <v>0</v>
      </c>
      <c r="AB36" s="1113"/>
      <c r="AC36" s="1113"/>
      <c r="AD36" s="1113"/>
      <c r="AE36" s="1114"/>
      <c r="AF36" s="1088">
        <v>0</v>
      </c>
      <c r="AG36" s="1089"/>
      <c r="AH36" s="1089"/>
      <c r="AI36" s="1089"/>
      <c r="AJ36" s="1090"/>
      <c r="AK36" s="1049">
        <v>25</v>
      </c>
      <c r="AL36" s="1040"/>
      <c r="AM36" s="1040"/>
      <c r="AN36" s="1040"/>
      <c r="AO36" s="1040"/>
      <c r="AP36" s="1040" t="s">
        <v>576</v>
      </c>
      <c r="AQ36" s="1040"/>
      <c r="AR36" s="1040"/>
      <c r="AS36" s="1040"/>
      <c r="AT36" s="1040"/>
      <c r="AU36" s="1040" t="s">
        <v>576</v>
      </c>
      <c r="AV36" s="1040"/>
      <c r="AW36" s="1040"/>
      <c r="AX36" s="1040"/>
      <c r="AY36" s="1040"/>
      <c r="AZ36" s="1111" t="s">
        <v>577</v>
      </c>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2145</v>
      </c>
      <c r="AG63" s="1028"/>
      <c r="AH63" s="1028"/>
      <c r="AI63" s="1028"/>
      <c r="AJ63" s="1099"/>
      <c r="AK63" s="1100"/>
      <c r="AL63" s="1032"/>
      <c r="AM63" s="1032"/>
      <c r="AN63" s="1032"/>
      <c r="AO63" s="1032"/>
      <c r="AP63" s="1028">
        <v>3925</v>
      </c>
      <c r="AQ63" s="1028"/>
      <c r="AR63" s="1028"/>
      <c r="AS63" s="1028"/>
      <c r="AT63" s="1028"/>
      <c r="AU63" s="1028">
        <v>1634</v>
      </c>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411</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412</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578</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575</v>
      </c>
      <c r="AQ68" s="1051"/>
      <c r="AR68" s="1051"/>
      <c r="AS68" s="1051"/>
      <c r="AT68" s="1051"/>
      <c r="AU68" s="1051" t="s">
        <v>575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579</v>
      </c>
      <c r="C69" s="1044"/>
      <c r="D69" s="1044"/>
      <c r="E69" s="1044"/>
      <c r="F69" s="1044"/>
      <c r="G69" s="1044"/>
      <c r="H69" s="1044"/>
      <c r="I69" s="1044"/>
      <c r="J69" s="1044"/>
      <c r="K69" s="1044"/>
      <c r="L69" s="1044"/>
      <c r="M69" s="1044"/>
      <c r="N69" s="1044"/>
      <c r="O69" s="1044"/>
      <c r="P69" s="1045"/>
      <c r="Q69" s="1046">
        <v>373</v>
      </c>
      <c r="R69" s="1040"/>
      <c r="S69" s="1040"/>
      <c r="T69" s="1040"/>
      <c r="U69" s="1040"/>
      <c r="V69" s="1040">
        <v>350</v>
      </c>
      <c r="W69" s="1040"/>
      <c r="X69" s="1040"/>
      <c r="Y69" s="1040"/>
      <c r="Z69" s="1040"/>
      <c r="AA69" s="1040">
        <v>23</v>
      </c>
      <c r="AB69" s="1040"/>
      <c r="AC69" s="1040"/>
      <c r="AD69" s="1040"/>
      <c r="AE69" s="1040"/>
      <c r="AF69" s="1040">
        <v>23</v>
      </c>
      <c r="AG69" s="1040"/>
      <c r="AH69" s="1040"/>
      <c r="AI69" s="1040"/>
      <c r="AJ69" s="1040"/>
      <c r="AK69" s="1040" t="s">
        <v>575</v>
      </c>
      <c r="AL69" s="1040"/>
      <c r="AM69" s="1040"/>
      <c r="AN69" s="1040"/>
      <c r="AO69" s="1040"/>
      <c r="AP69" s="1040" t="s">
        <v>575</v>
      </c>
      <c r="AQ69" s="1040"/>
      <c r="AR69" s="1040"/>
      <c r="AS69" s="1040"/>
      <c r="AT69" s="1040"/>
      <c r="AU69" s="1040" t="s">
        <v>575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580</v>
      </c>
      <c r="C70" s="1044"/>
      <c r="D70" s="1044"/>
      <c r="E70" s="1044"/>
      <c r="F70" s="1044"/>
      <c r="G70" s="1044"/>
      <c r="H70" s="1044"/>
      <c r="I70" s="1044"/>
      <c r="J70" s="1044"/>
      <c r="K70" s="1044"/>
      <c r="L70" s="1044"/>
      <c r="M70" s="1044"/>
      <c r="N70" s="1044"/>
      <c r="O70" s="1044"/>
      <c r="P70" s="1045"/>
      <c r="Q70" s="1046">
        <v>821</v>
      </c>
      <c r="R70" s="1040"/>
      <c r="S70" s="1040"/>
      <c r="T70" s="1040"/>
      <c r="U70" s="1040"/>
      <c r="V70" s="1040">
        <v>759</v>
      </c>
      <c r="W70" s="1040"/>
      <c r="X70" s="1040"/>
      <c r="Y70" s="1040"/>
      <c r="Z70" s="1040"/>
      <c r="AA70" s="1040">
        <v>63</v>
      </c>
      <c r="AB70" s="1040"/>
      <c r="AC70" s="1040"/>
      <c r="AD70" s="1040"/>
      <c r="AE70" s="1040"/>
      <c r="AF70" s="1040">
        <v>63</v>
      </c>
      <c r="AG70" s="1040"/>
      <c r="AH70" s="1040"/>
      <c r="AI70" s="1040"/>
      <c r="AJ70" s="1040"/>
      <c r="AK70" s="1040" t="s">
        <v>575</v>
      </c>
      <c r="AL70" s="1040"/>
      <c r="AM70" s="1040"/>
      <c r="AN70" s="1040"/>
      <c r="AO70" s="1040"/>
      <c r="AP70" s="1040" t="s">
        <v>585</v>
      </c>
      <c r="AQ70" s="1040"/>
      <c r="AR70" s="1040"/>
      <c r="AS70" s="1040"/>
      <c r="AT70" s="1040"/>
      <c r="AU70" s="1040" t="s">
        <v>575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586</v>
      </c>
      <c r="C71" s="1044"/>
      <c r="D71" s="1044"/>
      <c r="E71" s="1044"/>
      <c r="F71" s="1044"/>
      <c r="G71" s="1044"/>
      <c r="H71" s="1044"/>
      <c r="I71" s="1044"/>
      <c r="J71" s="1044"/>
      <c r="K71" s="1044"/>
      <c r="L71" s="1044"/>
      <c r="M71" s="1044"/>
      <c r="N71" s="1044"/>
      <c r="O71" s="1044"/>
      <c r="P71" s="1045"/>
      <c r="Q71" s="1046">
        <v>1732</v>
      </c>
      <c r="R71" s="1040"/>
      <c r="S71" s="1040"/>
      <c r="T71" s="1040"/>
      <c r="U71" s="1040"/>
      <c r="V71" s="1040">
        <v>1728</v>
      </c>
      <c r="W71" s="1040"/>
      <c r="X71" s="1040"/>
      <c r="Y71" s="1040"/>
      <c r="Z71" s="1040"/>
      <c r="AA71" s="1040">
        <v>4</v>
      </c>
      <c r="AB71" s="1040"/>
      <c r="AC71" s="1040"/>
      <c r="AD71" s="1040"/>
      <c r="AE71" s="1040"/>
      <c r="AF71" s="1040">
        <v>4</v>
      </c>
      <c r="AG71" s="1040"/>
      <c r="AH71" s="1040"/>
      <c r="AI71" s="1040"/>
      <c r="AJ71" s="1040"/>
      <c r="AK71" s="1040">
        <v>2</v>
      </c>
      <c r="AL71" s="1040"/>
      <c r="AM71" s="1040"/>
      <c r="AN71" s="1040"/>
      <c r="AO71" s="1040"/>
      <c r="AP71" s="1040" t="s">
        <v>585</v>
      </c>
      <c r="AQ71" s="1040"/>
      <c r="AR71" s="1040"/>
      <c r="AS71" s="1040"/>
      <c r="AT71" s="1040"/>
      <c r="AU71" s="1040" t="s">
        <v>585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581</v>
      </c>
      <c r="C72" s="1044"/>
      <c r="D72" s="1044"/>
      <c r="E72" s="1044"/>
      <c r="F72" s="1044"/>
      <c r="G72" s="1044"/>
      <c r="H72" s="1044"/>
      <c r="I72" s="1044"/>
      <c r="J72" s="1044"/>
      <c r="K72" s="1044"/>
      <c r="L72" s="1044"/>
      <c r="M72" s="1044"/>
      <c r="N72" s="1044"/>
      <c r="O72" s="1044"/>
      <c r="P72" s="1045"/>
      <c r="Q72" s="1046">
        <v>281185</v>
      </c>
      <c r="R72" s="1040"/>
      <c r="S72" s="1040"/>
      <c r="T72" s="1040"/>
      <c r="U72" s="1040"/>
      <c r="V72" s="1040">
        <v>271261</v>
      </c>
      <c r="W72" s="1040"/>
      <c r="X72" s="1040"/>
      <c r="Y72" s="1040"/>
      <c r="Z72" s="1040"/>
      <c r="AA72" s="1040">
        <v>9925</v>
      </c>
      <c r="AB72" s="1040"/>
      <c r="AC72" s="1040"/>
      <c r="AD72" s="1040"/>
      <c r="AE72" s="1040"/>
      <c r="AF72" s="1040">
        <v>9925</v>
      </c>
      <c r="AG72" s="1040"/>
      <c r="AH72" s="1040"/>
      <c r="AI72" s="1040"/>
      <c r="AJ72" s="1040"/>
      <c r="AK72" s="1040">
        <v>1647</v>
      </c>
      <c r="AL72" s="1040"/>
      <c r="AM72" s="1040"/>
      <c r="AN72" s="1040"/>
      <c r="AO72" s="1040"/>
      <c r="AP72" s="1040" t="s">
        <v>585</v>
      </c>
      <c r="AQ72" s="1040"/>
      <c r="AR72" s="1040"/>
      <c r="AS72" s="1040"/>
      <c r="AT72" s="1040"/>
      <c r="AU72" s="1040" t="s">
        <v>585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10092</v>
      </c>
      <c r="AG88" s="1028"/>
      <c r="AH88" s="1028"/>
      <c r="AI88" s="1028"/>
      <c r="AJ88" s="1028"/>
      <c r="AK88" s="1032"/>
      <c r="AL88" s="1032"/>
      <c r="AM88" s="1032"/>
      <c r="AN88" s="1032"/>
      <c r="AO88" s="1032"/>
      <c r="AP88" s="1028" t="s">
        <v>587</v>
      </c>
      <c r="AQ88" s="1028"/>
      <c r="AR88" s="1028"/>
      <c r="AS88" s="1028"/>
      <c r="AT88" s="1028"/>
      <c r="AU88" s="1028" t="s">
        <v>587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v>
      </c>
      <c r="CS102" s="1020"/>
      <c r="CT102" s="1020"/>
      <c r="CU102" s="1020"/>
      <c r="CV102" s="1021"/>
      <c r="CW102" s="1019">
        <v>4</v>
      </c>
      <c r="CX102" s="1020"/>
      <c r="CY102" s="1020"/>
      <c r="CZ102" s="1020"/>
      <c r="DA102" s="1021"/>
      <c r="DB102" s="1019" t="s">
        <v>587</v>
      </c>
      <c r="DC102" s="1020"/>
      <c r="DD102" s="1020"/>
      <c r="DE102" s="1020"/>
      <c r="DF102" s="1021"/>
      <c r="DG102" s="1019">
        <v>210</v>
      </c>
      <c r="DH102" s="1020"/>
      <c r="DI102" s="1020"/>
      <c r="DJ102" s="1020"/>
      <c r="DK102" s="1021"/>
      <c r="DL102" s="1019" t="s">
        <v>587</v>
      </c>
      <c r="DM102" s="1020"/>
      <c r="DN102" s="1020"/>
      <c r="DO102" s="1020"/>
      <c r="DP102" s="1021"/>
      <c r="DQ102" s="1019" t="s">
        <v>587</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303</v>
      </c>
      <c r="AG109" s="963"/>
      <c r="AH109" s="963"/>
      <c r="AI109" s="963"/>
      <c r="AJ109" s="964"/>
      <c r="AK109" s="965" t="s">
        <v>302</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303</v>
      </c>
      <c r="BW109" s="963"/>
      <c r="BX109" s="963"/>
      <c r="BY109" s="963"/>
      <c r="BZ109" s="964"/>
      <c r="CA109" s="965" t="s">
        <v>302</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303</v>
      </c>
      <c r="DM109" s="963"/>
      <c r="DN109" s="963"/>
      <c r="DO109" s="963"/>
      <c r="DP109" s="964"/>
      <c r="DQ109" s="965" t="s">
        <v>302</v>
      </c>
      <c r="DR109" s="963"/>
      <c r="DS109" s="963"/>
      <c r="DT109" s="963"/>
      <c r="DU109" s="964"/>
      <c r="DV109" s="965" t="s">
        <v>428</v>
      </c>
      <c r="DW109" s="963"/>
      <c r="DX109" s="963"/>
      <c r="DY109" s="963"/>
      <c r="DZ109" s="994"/>
    </row>
    <row r="110" spans="1:131" s="226" customFormat="1" ht="26.25" customHeight="1">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3227880</v>
      </c>
      <c r="AB110" s="956"/>
      <c r="AC110" s="956"/>
      <c r="AD110" s="956"/>
      <c r="AE110" s="957"/>
      <c r="AF110" s="958">
        <v>3058726</v>
      </c>
      <c r="AG110" s="956"/>
      <c r="AH110" s="956"/>
      <c r="AI110" s="956"/>
      <c r="AJ110" s="957"/>
      <c r="AK110" s="958">
        <v>2982895</v>
      </c>
      <c r="AL110" s="956"/>
      <c r="AM110" s="956"/>
      <c r="AN110" s="956"/>
      <c r="AO110" s="957"/>
      <c r="AP110" s="959">
        <v>24.5</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29733331</v>
      </c>
      <c r="BR110" s="903"/>
      <c r="BS110" s="903"/>
      <c r="BT110" s="903"/>
      <c r="BU110" s="903"/>
      <c r="BV110" s="903">
        <v>30016266</v>
      </c>
      <c r="BW110" s="903"/>
      <c r="BX110" s="903"/>
      <c r="BY110" s="903"/>
      <c r="BZ110" s="903"/>
      <c r="CA110" s="903">
        <v>29959741</v>
      </c>
      <c r="CB110" s="903"/>
      <c r="CC110" s="903"/>
      <c r="CD110" s="903"/>
      <c r="CE110" s="903"/>
      <c r="CF110" s="927">
        <v>246.5</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174</v>
      </c>
      <c r="DH110" s="903"/>
      <c r="DI110" s="903"/>
      <c r="DJ110" s="903"/>
      <c r="DK110" s="903"/>
      <c r="DL110" s="903" t="s">
        <v>434</v>
      </c>
      <c r="DM110" s="903"/>
      <c r="DN110" s="903"/>
      <c r="DO110" s="903"/>
      <c r="DP110" s="903"/>
      <c r="DQ110" s="903" t="s">
        <v>434</v>
      </c>
      <c r="DR110" s="903"/>
      <c r="DS110" s="903"/>
      <c r="DT110" s="903"/>
      <c r="DU110" s="903"/>
      <c r="DV110" s="904" t="s">
        <v>174</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434</v>
      </c>
      <c r="AB111" s="984"/>
      <c r="AC111" s="984"/>
      <c r="AD111" s="984"/>
      <c r="AE111" s="985"/>
      <c r="AF111" s="986" t="s">
        <v>434</v>
      </c>
      <c r="AG111" s="984"/>
      <c r="AH111" s="984"/>
      <c r="AI111" s="984"/>
      <c r="AJ111" s="985"/>
      <c r="AK111" s="986" t="s">
        <v>174</v>
      </c>
      <c r="AL111" s="984"/>
      <c r="AM111" s="984"/>
      <c r="AN111" s="984"/>
      <c r="AO111" s="985"/>
      <c r="AP111" s="987" t="s">
        <v>174</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t="s">
        <v>434</v>
      </c>
      <c r="BR111" s="875"/>
      <c r="BS111" s="875"/>
      <c r="BT111" s="875"/>
      <c r="BU111" s="875"/>
      <c r="BV111" s="875" t="s">
        <v>174</v>
      </c>
      <c r="BW111" s="875"/>
      <c r="BX111" s="875"/>
      <c r="BY111" s="875"/>
      <c r="BZ111" s="875"/>
      <c r="CA111" s="875" t="s">
        <v>174</v>
      </c>
      <c r="CB111" s="875"/>
      <c r="CC111" s="875"/>
      <c r="CD111" s="875"/>
      <c r="CE111" s="875"/>
      <c r="CF111" s="936" t="s">
        <v>174</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174</v>
      </c>
      <c r="DH111" s="875"/>
      <c r="DI111" s="875"/>
      <c r="DJ111" s="875"/>
      <c r="DK111" s="875"/>
      <c r="DL111" s="875" t="s">
        <v>174</v>
      </c>
      <c r="DM111" s="875"/>
      <c r="DN111" s="875"/>
      <c r="DO111" s="875"/>
      <c r="DP111" s="875"/>
      <c r="DQ111" s="875" t="s">
        <v>434</v>
      </c>
      <c r="DR111" s="875"/>
      <c r="DS111" s="875"/>
      <c r="DT111" s="875"/>
      <c r="DU111" s="875"/>
      <c r="DV111" s="852" t="s">
        <v>174</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174</v>
      </c>
      <c r="AB112" s="838"/>
      <c r="AC112" s="838"/>
      <c r="AD112" s="838"/>
      <c r="AE112" s="839"/>
      <c r="AF112" s="840" t="s">
        <v>434</v>
      </c>
      <c r="AG112" s="838"/>
      <c r="AH112" s="838"/>
      <c r="AI112" s="838"/>
      <c r="AJ112" s="839"/>
      <c r="AK112" s="840" t="s">
        <v>174</v>
      </c>
      <c r="AL112" s="838"/>
      <c r="AM112" s="838"/>
      <c r="AN112" s="838"/>
      <c r="AO112" s="839"/>
      <c r="AP112" s="885" t="s">
        <v>174</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2142066</v>
      </c>
      <c r="BR112" s="875"/>
      <c r="BS112" s="875"/>
      <c r="BT112" s="875"/>
      <c r="BU112" s="875"/>
      <c r="BV112" s="875">
        <v>1778924</v>
      </c>
      <c r="BW112" s="875"/>
      <c r="BX112" s="875"/>
      <c r="BY112" s="875"/>
      <c r="BZ112" s="875"/>
      <c r="CA112" s="875">
        <v>1633675</v>
      </c>
      <c r="CB112" s="875"/>
      <c r="CC112" s="875"/>
      <c r="CD112" s="875"/>
      <c r="CE112" s="875"/>
      <c r="CF112" s="936">
        <v>13.4</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174</v>
      </c>
      <c r="DH112" s="875"/>
      <c r="DI112" s="875"/>
      <c r="DJ112" s="875"/>
      <c r="DK112" s="875"/>
      <c r="DL112" s="875" t="s">
        <v>174</v>
      </c>
      <c r="DM112" s="875"/>
      <c r="DN112" s="875"/>
      <c r="DO112" s="875"/>
      <c r="DP112" s="875"/>
      <c r="DQ112" s="875" t="s">
        <v>434</v>
      </c>
      <c r="DR112" s="875"/>
      <c r="DS112" s="875"/>
      <c r="DT112" s="875"/>
      <c r="DU112" s="875"/>
      <c r="DV112" s="852" t="s">
        <v>174</v>
      </c>
      <c r="DW112" s="852"/>
      <c r="DX112" s="852"/>
      <c r="DY112" s="852"/>
      <c r="DZ112" s="853"/>
    </row>
    <row r="113" spans="1:130" s="226" customFormat="1" ht="26.25" customHeight="1">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187703</v>
      </c>
      <c r="AB113" s="984"/>
      <c r="AC113" s="984"/>
      <c r="AD113" s="984"/>
      <c r="AE113" s="985"/>
      <c r="AF113" s="986">
        <v>164647</v>
      </c>
      <c r="AG113" s="984"/>
      <c r="AH113" s="984"/>
      <c r="AI113" s="984"/>
      <c r="AJ113" s="985"/>
      <c r="AK113" s="986">
        <v>177219</v>
      </c>
      <c r="AL113" s="984"/>
      <c r="AM113" s="984"/>
      <c r="AN113" s="984"/>
      <c r="AO113" s="985"/>
      <c r="AP113" s="987">
        <v>1.5</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t="s">
        <v>174</v>
      </c>
      <c r="BR113" s="875"/>
      <c r="BS113" s="875"/>
      <c r="BT113" s="875"/>
      <c r="BU113" s="875"/>
      <c r="BV113" s="875" t="s">
        <v>434</v>
      </c>
      <c r="BW113" s="875"/>
      <c r="BX113" s="875"/>
      <c r="BY113" s="875"/>
      <c r="BZ113" s="875"/>
      <c r="CA113" s="875" t="s">
        <v>174</v>
      </c>
      <c r="CB113" s="875"/>
      <c r="CC113" s="875"/>
      <c r="CD113" s="875"/>
      <c r="CE113" s="875"/>
      <c r="CF113" s="936" t="s">
        <v>434</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434</v>
      </c>
      <c r="DH113" s="838"/>
      <c r="DI113" s="838"/>
      <c r="DJ113" s="838"/>
      <c r="DK113" s="839"/>
      <c r="DL113" s="840" t="s">
        <v>174</v>
      </c>
      <c r="DM113" s="838"/>
      <c r="DN113" s="838"/>
      <c r="DO113" s="838"/>
      <c r="DP113" s="839"/>
      <c r="DQ113" s="840" t="s">
        <v>174</v>
      </c>
      <c r="DR113" s="838"/>
      <c r="DS113" s="838"/>
      <c r="DT113" s="838"/>
      <c r="DU113" s="839"/>
      <c r="DV113" s="885" t="s">
        <v>434</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434</v>
      </c>
      <c r="AB114" s="838"/>
      <c r="AC114" s="838"/>
      <c r="AD114" s="838"/>
      <c r="AE114" s="839"/>
      <c r="AF114" s="840" t="s">
        <v>174</v>
      </c>
      <c r="AG114" s="838"/>
      <c r="AH114" s="838"/>
      <c r="AI114" s="838"/>
      <c r="AJ114" s="839"/>
      <c r="AK114" s="840" t="s">
        <v>174</v>
      </c>
      <c r="AL114" s="838"/>
      <c r="AM114" s="838"/>
      <c r="AN114" s="838"/>
      <c r="AO114" s="839"/>
      <c r="AP114" s="885" t="s">
        <v>174</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3264486</v>
      </c>
      <c r="BR114" s="875"/>
      <c r="BS114" s="875"/>
      <c r="BT114" s="875"/>
      <c r="BU114" s="875"/>
      <c r="BV114" s="875">
        <v>3510740</v>
      </c>
      <c r="BW114" s="875"/>
      <c r="BX114" s="875"/>
      <c r="BY114" s="875"/>
      <c r="BZ114" s="875"/>
      <c r="CA114" s="875">
        <v>3489399</v>
      </c>
      <c r="CB114" s="875"/>
      <c r="CC114" s="875"/>
      <c r="CD114" s="875"/>
      <c r="CE114" s="875"/>
      <c r="CF114" s="936">
        <v>28.7</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434</v>
      </c>
      <c r="DH114" s="838"/>
      <c r="DI114" s="838"/>
      <c r="DJ114" s="838"/>
      <c r="DK114" s="839"/>
      <c r="DL114" s="840" t="s">
        <v>434</v>
      </c>
      <c r="DM114" s="838"/>
      <c r="DN114" s="838"/>
      <c r="DO114" s="838"/>
      <c r="DP114" s="839"/>
      <c r="DQ114" s="840" t="s">
        <v>434</v>
      </c>
      <c r="DR114" s="838"/>
      <c r="DS114" s="838"/>
      <c r="DT114" s="838"/>
      <c r="DU114" s="839"/>
      <c r="DV114" s="885" t="s">
        <v>434</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5789</v>
      </c>
      <c r="AB115" s="984"/>
      <c r="AC115" s="984"/>
      <c r="AD115" s="984"/>
      <c r="AE115" s="985"/>
      <c r="AF115" s="986">
        <v>5372</v>
      </c>
      <c r="AG115" s="984"/>
      <c r="AH115" s="984"/>
      <c r="AI115" s="984"/>
      <c r="AJ115" s="985"/>
      <c r="AK115" s="986">
        <v>4800</v>
      </c>
      <c r="AL115" s="984"/>
      <c r="AM115" s="984"/>
      <c r="AN115" s="984"/>
      <c r="AO115" s="985"/>
      <c r="AP115" s="987">
        <v>0</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v>53825</v>
      </c>
      <c r="BR115" s="875"/>
      <c r="BS115" s="875"/>
      <c r="BT115" s="875"/>
      <c r="BU115" s="875"/>
      <c r="BV115" s="875" t="s">
        <v>434</v>
      </c>
      <c r="BW115" s="875"/>
      <c r="BX115" s="875"/>
      <c r="BY115" s="875"/>
      <c r="BZ115" s="875"/>
      <c r="CA115" s="875" t="s">
        <v>174</v>
      </c>
      <c r="CB115" s="875"/>
      <c r="CC115" s="875"/>
      <c r="CD115" s="875"/>
      <c r="CE115" s="875"/>
      <c r="CF115" s="936" t="s">
        <v>434</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174</v>
      </c>
      <c r="DH115" s="838"/>
      <c r="DI115" s="838"/>
      <c r="DJ115" s="838"/>
      <c r="DK115" s="839"/>
      <c r="DL115" s="840" t="s">
        <v>434</v>
      </c>
      <c r="DM115" s="838"/>
      <c r="DN115" s="838"/>
      <c r="DO115" s="838"/>
      <c r="DP115" s="839"/>
      <c r="DQ115" s="840" t="s">
        <v>174</v>
      </c>
      <c r="DR115" s="838"/>
      <c r="DS115" s="838"/>
      <c r="DT115" s="838"/>
      <c r="DU115" s="839"/>
      <c r="DV115" s="885" t="s">
        <v>174</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174</v>
      </c>
      <c r="AB116" s="838"/>
      <c r="AC116" s="838"/>
      <c r="AD116" s="838"/>
      <c r="AE116" s="839"/>
      <c r="AF116" s="840" t="s">
        <v>174</v>
      </c>
      <c r="AG116" s="838"/>
      <c r="AH116" s="838"/>
      <c r="AI116" s="838"/>
      <c r="AJ116" s="839"/>
      <c r="AK116" s="840" t="s">
        <v>174</v>
      </c>
      <c r="AL116" s="838"/>
      <c r="AM116" s="838"/>
      <c r="AN116" s="838"/>
      <c r="AO116" s="839"/>
      <c r="AP116" s="885" t="s">
        <v>174</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174</v>
      </c>
      <c r="BR116" s="875"/>
      <c r="BS116" s="875"/>
      <c r="BT116" s="875"/>
      <c r="BU116" s="875"/>
      <c r="BV116" s="875" t="s">
        <v>434</v>
      </c>
      <c r="BW116" s="875"/>
      <c r="BX116" s="875"/>
      <c r="BY116" s="875"/>
      <c r="BZ116" s="875"/>
      <c r="CA116" s="875" t="s">
        <v>174</v>
      </c>
      <c r="CB116" s="875"/>
      <c r="CC116" s="875"/>
      <c r="CD116" s="875"/>
      <c r="CE116" s="875"/>
      <c r="CF116" s="936" t="s">
        <v>174</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174</v>
      </c>
      <c r="DH116" s="838"/>
      <c r="DI116" s="838"/>
      <c r="DJ116" s="838"/>
      <c r="DK116" s="839"/>
      <c r="DL116" s="840" t="s">
        <v>434</v>
      </c>
      <c r="DM116" s="838"/>
      <c r="DN116" s="838"/>
      <c r="DO116" s="838"/>
      <c r="DP116" s="839"/>
      <c r="DQ116" s="840" t="s">
        <v>174</v>
      </c>
      <c r="DR116" s="838"/>
      <c r="DS116" s="838"/>
      <c r="DT116" s="838"/>
      <c r="DU116" s="839"/>
      <c r="DV116" s="885" t="s">
        <v>174</v>
      </c>
      <c r="DW116" s="886"/>
      <c r="DX116" s="886"/>
      <c r="DY116" s="886"/>
      <c r="DZ116" s="887"/>
    </row>
    <row r="117" spans="1:130" s="226" customFormat="1" ht="26.25" customHeight="1">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3421372</v>
      </c>
      <c r="AB117" s="970"/>
      <c r="AC117" s="970"/>
      <c r="AD117" s="970"/>
      <c r="AE117" s="971"/>
      <c r="AF117" s="972">
        <v>3228745</v>
      </c>
      <c r="AG117" s="970"/>
      <c r="AH117" s="970"/>
      <c r="AI117" s="970"/>
      <c r="AJ117" s="971"/>
      <c r="AK117" s="972">
        <v>3164914</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434</v>
      </c>
      <c r="BR117" s="875"/>
      <c r="BS117" s="875"/>
      <c r="BT117" s="875"/>
      <c r="BU117" s="875"/>
      <c r="BV117" s="875" t="s">
        <v>434</v>
      </c>
      <c r="BW117" s="875"/>
      <c r="BX117" s="875"/>
      <c r="BY117" s="875"/>
      <c r="BZ117" s="875"/>
      <c r="CA117" s="875" t="s">
        <v>434</v>
      </c>
      <c r="CB117" s="875"/>
      <c r="CC117" s="875"/>
      <c r="CD117" s="875"/>
      <c r="CE117" s="875"/>
      <c r="CF117" s="936" t="s">
        <v>434</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174</v>
      </c>
      <c r="DH117" s="838"/>
      <c r="DI117" s="838"/>
      <c r="DJ117" s="838"/>
      <c r="DK117" s="839"/>
      <c r="DL117" s="840" t="s">
        <v>434</v>
      </c>
      <c r="DM117" s="838"/>
      <c r="DN117" s="838"/>
      <c r="DO117" s="838"/>
      <c r="DP117" s="839"/>
      <c r="DQ117" s="840" t="s">
        <v>434</v>
      </c>
      <c r="DR117" s="838"/>
      <c r="DS117" s="838"/>
      <c r="DT117" s="838"/>
      <c r="DU117" s="839"/>
      <c r="DV117" s="885" t="s">
        <v>174</v>
      </c>
      <c r="DW117" s="886"/>
      <c r="DX117" s="886"/>
      <c r="DY117" s="886"/>
      <c r="DZ117" s="887"/>
    </row>
    <row r="118" spans="1:130" s="226" customFormat="1" ht="26.25" customHeight="1">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303</v>
      </c>
      <c r="AG118" s="963"/>
      <c r="AH118" s="963"/>
      <c r="AI118" s="963"/>
      <c r="AJ118" s="964"/>
      <c r="AK118" s="965" t="s">
        <v>302</v>
      </c>
      <c r="AL118" s="963"/>
      <c r="AM118" s="963"/>
      <c r="AN118" s="963"/>
      <c r="AO118" s="964"/>
      <c r="AP118" s="966" t="s">
        <v>428</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434</v>
      </c>
      <c r="BR118" s="906"/>
      <c r="BS118" s="906"/>
      <c r="BT118" s="906"/>
      <c r="BU118" s="906"/>
      <c r="BV118" s="906" t="s">
        <v>434</v>
      </c>
      <c r="BW118" s="906"/>
      <c r="BX118" s="906"/>
      <c r="BY118" s="906"/>
      <c r="BZ118" s="906"/>
      <c r="CA118" s="906" t="s">
        <v>174</v>
      </c>
      <c r="CB118" s="906"/>
      <c r="CC118" s="906"/>
      <c r="CD118" s="906"/>
      <c r="CE118" s="906"/>
      <c r="CF118" s="936" t="s">
        <v>434</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434</v>
      </c>
      <c r="DH118" s="838"/>
      <c r="DI118" s="838"/>
      <c r="DJ118" s="838"/>
      <c r="DK118" s="839"/>
      <c r="DL118" s="840" t="s">
        <v>434</v>
      </c>
      <c r="DM118" s="838"/>
      <c r="DN118" s="838"/>
      <c r="DO118" s="838"/>
      <c r="DP118" s="839"/>
      <c r="DQ118" s="840" t="s">
        <v>174</v>
      </c>
      <c r="DR118" s="838"/>
      <c r="DS118" s="838"/>
      <c r="DT118" s="838"/>
      <c r="DU118" s="839"/>
      <c r="DV118" s="885" t="s">
        <v>174</v>
      </c>
      <c r="DW118" s="886"/>
      <c r="DX118" s="886"/>
      <c r="DY118" s="886"/>
      <c r="DZ118" s="887"/>
    </row>
    <row r="119" spans="1:130" s="226" customFormat="1" ht="26.25" customHeight="1">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174</v>
      </c>
      <c r="AB119" s="956"/>
      <c r="AC119" s="956"/>
      <c r="AD119" s="956"/>
      <c r="AE119" s="957"/>
      <c r="AF119" s="958" t="s">
        <v>434</v>
      </c>
      <c r="AG119" s="956"/>
      <c r="AH119" s="956"/>
      <c r="AI119" s="956"/>
      <c r="AJ119" s="957"/>
      <c r="AK119" s="958" t="s">
        <v>174</v>
      </c>
      <c r="AL119" s="956"/>
      <c r="AM119" s="956"/>
      <c r="AN119" s="956"/>
      <c r="AO119" s="957"/>
      <c r="AP119" s="959" t="s">
        <v>434</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459</v>
      </c>
      <c r="BP119" s="939"/>
      <c r="BQ119" s="943">
        <v>35193708</v>
      </c>
      <c r="BR119" s="906"/>
      <c r="BS119" s="906"/>
      <c r="BT119" s="906"/>
      <c r="BU119" s="906"/>
      <c r="BV119" s="906">
        <v>35305930</v>
      </c>
      <c r="BW119" s="906"/>
      <c r="BX119" s="906"/>
      <c r="BY119" s="906"/>
      <c r="BZ119" s="906"/>
      <c r="CA119" s="906">
        <v>35082815</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434</v>
      </c>
      <c r="DH119" s="821"/>
      <c r="DI119" s="821"/>
      <c r="DJ119" s="821"/>
      <c r="DK119" s="822"/>
      <c r="DL119" s="823" t="s">
        <v>434</v>
      </c>
      <c r="DM119" s="821"/>
      <c r="DN119" s="821"/>
      <c r="DO119" s="821"/>
      <c r="DP119" s="822"/>
      <c r="DQ119" s="823" t="s">
        <v>434</v>
      </c>
      <c r="DR119" s="821"/>
      <c r="DS119" s="821"/>
      <c r="DT119" s="821"/>
      <c r="DU119" s="822"/>
      <c r="DV119" s="909" t="s">
        <v>434</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434</v>
      </c>
      <c r="AB120" s="838"/>
      <c r="AC120" s="838"/>
      <c r="AD120" s="838"/>
      <c r="AE120" s="839"/>
      <c r="AF120" s="840" t="s">
        <v>434</v>
      </c>
      <c r="AG120" s="838"/>
      <c r="AH120" s="838"/>
      <c r="AI120" s="838"/>
      <c r="AJ120" s="839"/>
      <c r="AK120" s="840" t="s">
        <v>434</v>
      </c>
      <c r="AL120" s="838"/>
      <c r="AM120" s="838"/>
      <c r="AN120" s="838"/>
      <c r="AO120" s="839"/>
      <c r="AP120" s="885" t="s">
        <v>174</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7882257</v>
      </c>
      <c r="BR120" s="903"/>
      <c r="BS120" s="903"/>
      <c r="BT120" s="903"/>
      <c r="BU120" s="903"/>
      <c r="BV120" s="903">
        <v>7576918</v>
      </c>
      <c r="BW120" s="903"/>
      <c r="BX120" s="903"/>
      <c r="BY120" s="903"/>
      <c r="BZ120" s="903"/>
      <c r="CA120" s="903">
        <v>8094250</v>
      </c>
      <c r="CB120" s="903"/>
      <c r="CC120" s="903"/>
      <c r="CD120" s="903"/>
      <c r="CE120" s="903"/>
      <c r="CF120" s="927">
        <v>66.599999999999994</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1197140</v>
      </c>
      <c r="DH120" s="903"/>
      <c r="DI120" s="903"/>
      <c r="DJ120" s="903"/>
      <c r="DK120" s="903"/>
      <c r="DL120" s="903">
        <v>907739</v>
      </c>
      <c r="DM120" s="903"/>
      <c r="DN120" s="903"/>
      <c r="DO120" s="903"/>
      <c r="DP120" s="903"/>
      <c r="DQ120" s="903">
        <v>837914</v>
      </c>
      <c r="DR120" s="903"/>
      <c r="DS120" s="903"/>
      <c r="DT120" s="903"/>
      <c r="DU120" s="903"/>
      <c r="DV120" s="904">
        <v>6.9</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434</v>
      </c>
      <c r="AB121" s="838"/>
      <c r="AC121" s="838"/>
      <c r="AD121" s="838"/>
      <c r="AE121" s="839"/>
      <c r="AF121" s="840" t="s">
        <v>434</v>
      </c>
      <c r="AG121" s="838"/>
      <c r="AH121" s="838"/>
      <c r="AI121" s="838"/>
      <c r="AJ121" s="839"/>
      <c r="AK121" s="840" t="s">
        <v>434</v>
      </c>
      <c r="AL121" s="838"/>
      <c r="AM121" s="838"/>
      <c r="AN121" s="838"/>
      <c r="AO121" s="839"/>
      <c r="AP121" s="885" t="s">
        <v>434</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1776722</v>
      </c>
      <c r="BR121" s="875"/>
      <c r="BS121" s="875"/>
      <c r="BT121" s="875"/>
      <c r="BU121" s="875"/>
      <c r="BV121" s="875">
        <v>1637975</v>
      </c>
      <c r="BW121" s="875"/>
      <c r="BX121" s="875"/>
      <c r="BY121" s="875"/>
      <c r="BZ121" s="875"/>
      <c r="CA121" s="875">
        <v>1455086</v>
      </c>
      <c r="CB121" s="875"/>
      <c r="CC121" s="875"/>
      <c r="CD121" s="875"/>
      <c r="CE121" s="875"/>
      <c r="CF121" s="936">
        <v>12</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v>698267</v>
      </c>
      <c r="DH121" s="875"/>
      <c r="DI121" s="875"/>
      <c r="DJ121" s="875"/>
      <c r="DK121" s="875"/>
      <c r="DL121" s="875">
        <v>648856</v>
      </c>
      <c r="DM121" s="875"/>
      <c r="DN121" s="875"/>
      <c r="DO121" s="875"/>
      <c r="DP121" s="875"/>
      <c r="DQ121" s="875">
        <v>596293</v>
      </c>
      <c r="DR121" s="875"/>
      <c r="DS121" s="875"/>
      <c r="DT121" s="875"/>
      <c r="DU121" s="875"/>
      <c r="DV121" s="852">
        <v>4.9000000000000004</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174</v>
      </c>
      <c r="AB122" s="838"/>
      <c r="AC122" s="838"/>
      <c r="AD122" s="838"/>
      <c r="AE122" s="839"/>
      <c r="AF122" s="840" t="s">
        <v>174</v>
      </c>
      <c r="AG122" s="838"/>
      <c r="AH122" s="838"/>
      <c r="AI122" s="838"/>
      <c r="AJ122" s="839"/>
      <c r="AK122" s="840" t="s">
        <v>434</v>
      </c>
      <c r="AL122" s="838"/>
      <c r="AM122" s="838"/>
      <c r="AN122" s="838"/>
      <c r="AO122" s="839"/>
      <c r="AP122" s="885" t="s">
        <v>434</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23252863</v>
      </c>
      <c r="BR122" s="906"/>
      <c r="BS122" s="906"/>
      <c r="BT122" s="906"/>
      <c r="BU122" s="906"/>
      <c r="BV122" s="906">
        <v>23348697</v>
      </c>
      <c r="BW122" s="906"/>
      <c r="BX122" s="906"/>
      <c r="BY122" s="906"/>
      <c r="BZ122" s="906"/>
      <c r="CA122" s="906">
        <v>23375350</v>
      </c>
      <c r="CB122" s="906"/>
      <c r="CC122" s="906"/>
      <c r="CD122" s="906"/>
      <c r="CE122" s="906"/>
      <c r="CF122" s="907">
        <v>192.3</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v>246659</v>
      </c>
      <c r="DH122" s="875"/>
      <c r="DI122" s="875"/>
      <c r="DJ122" s="875"/>
      <c r="DK122" s="875"/>
      <c r="DL122" s="875">
        <v>222329</v>
      </c>
      <c r="DM122" s="875"/>
      <c r="DN122" s="875"/>
      <c r="DO122" s="875"/>
      <c r="DP122" s="875"/>
      <c r="DQ122" s="875">
        <v>199468</v>
      </c>
      <c r="DR122" s="875"/>
      <c r="DS122" s="875"/>
      <c r="DT122" s="875"/>
      <c r="DU122" s="875"/>
      <c r="DV122" s="852">
        <v>1.6</v>
      </c>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434</v>
      </c>
      <c r="AB123" s="838"/>
      <c r="AC123" s="838"/>
      <c r="AD123" s="838"/>
      <c r="AE123" s="839"/>
      <c r="AF123" s="840" t="s">
        <v>434</v>
      </c>
      <c r="AG123" s="838"/>
      <c r="AH123" s="838"/>
      <c r="AI123" s="838"/>
      <c r="AJ123" s="839"/>
      <c r="AK123" s="840" t="s">
        <v>434</v>
      </c>
      <c r="AL123" s="838"/>
      <c r="AM123" s="838"/>
      <c r="AN123" s="838"/>
      <c r="AO123" s="839"/>
      <c r="AP123" s="885" t="s">
        <v>434</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469</v>
      </c>
      <c r="BP123" s="939"/>
      <c r="BQ123" s="893">
        <v>32911842</v>
      </c>
      <c r="BR123" s="894"/>
      <c r="BS123" s="894"/>
      <c r="BT123" s="894"/>
      <c r="BU123" s="894"/>
      <c r="BV123" s="894">
        <v>32563590</v>
      </c>
      <c r="BW123" s="894"/>
      <c r="BX123" s="894"/>
      <c r="BY123" s="894"/>
      <c r="BZ123" s="894"/>
      <c r="CA123" s="894">
        <v>32924686</v>
      </c>
      <c r="CB123" s="894"/>
      <c r="CC123" s="894"/>
      <c r="CD123" s="894"/>
      <c r="CE123" s="894"/>
      <c r="CF123" s="804"/>
      <c r="CG123" s="805"/>
      <c r="CH123" s="805"/>
      <c r="CI123" s="805"/>
      <c r="CJ123" s="895"/>
      <c r="CK123" s="930"/>
      <c r="CL123" s="916"/>
      <c r="CM123" s="916"/>
      <c r="CN123" s="916"/>
      <c r="CO123" s="917"/>
      <c r="CP123" s="896" t="s">
        <v>404</v>
      </c>
      <c r="CQ123" s="897"/>
      <c r="CR123" s="897"/>
      <c r="CS123" s="897"/>
      <c r="CT123" s="897"/>
      <c r="CU123" s="897"/>
      <c r="CV123" s="897"/>
      <c r="CW123" s="897"/>
      <c r="CX123" s="897"/>
      <c r="CY123" s="897"/>
      <c r="CZ123" s="897"/>
      <c r="DA123" s="897"/>
      <c r="DB123" s="897"/>
      <c r="DC123" s="897"/>
      <c r="DD123" s="897"/>
      <c r="DE123" s="897"/>
      <c r="DF123" s="898"/>
      <c r="DG123" s="837" t="s">
        <v>434</v>
      </c>
      <c r="DH123" s="838"/>
      <c r="DI123" s="838"/>
      <c r="DJ123" s="838"/>
      <c r="DK123" s="839"/>
      <c r="DL123" s="840" t="s">
        <v>434</v>
      </c>
      <c r="DM123" s="838"/>
      <c r="DN123" s="838"/>
      <c r="DO123" s="838"/>
      <c r="DP123" s="839"/>
      <c r="DQ123" s="840" t="s">
        <v>434</v>
      </c>
      <c r="DR123" s="838"/>
      <c r="DS123" s="838"/>
      <c r="DT123" s="838"/>
      <c r="DU123" s="839"/>
      <c r="DV123" s="885" t="s">
        <v>434</v>
      </c>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434</v>
      </c>
      <c r="AB124" s="838"/>
      <c r="AC124" s="838"/>
      <c r="AD124" s="838"/>
      <c r="AE124" s="839"/>
      <c r="AF124" s="840" t="s">
        <v>174</v>
      </c>
      <c r="AG124" s="838"/>
      <c r="AH124" s="838"/>
      <c r="AI124" s="838"/>
      <c r="AJ124" s="839"/>
      <c r="AK124" s="840" t="s">
        <v>434</v>
      </c>
      <c r="AL124" s="838"/>
      <c r="AM124" s="838"/>
      <c r="AN124" s="838"/>
      <c r="AO124" s="839"/>
      <c r="AP124" s="885" t="s">
        <v>434</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18.3</v>
      </c>
      <c r="BR124" s="892"/>
      <c r="BS124" s="892"/>
      <c r="BT124" s="892"/>
      <c r="BU124" s="892"/>
      <c r="BV124" s="892">
        <v>22.2</v>
      </c>
      <c r="BW124" s="892"/>
      <c r="BX124" s="892"/>
      <c r="BY124" s="892"/>
      <c r="BZ124" s="892"/>
      <c r="CA124" s="892">
        <v>17.7</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434</v>
      </c>
      <c r="DH124" s="821"/>
      <c r="DI124" s="821"/>
      <c r="DJ124" s="821"/>
      <c r="DK124" s="822"/>
      <c r="DL124" s="823" t="s">
        <v>434</v>
      </c>
      <c r="DM124" s="821"/>
      <c r="DN124" s="821"/>
      <c r="DO124" s="821"/>
      <c r="DP124" s="822"/>
      <c r="DQ124" s="823" t="s">
        <v>434</v>
      </c>
      <c r="DR124" s="821"/>
      <c r="DS124" s="821"/>
      <c r="DT124" s="821"/>
      <c r="DU124" s="822"/>
      <c r="DV124" s="909" t="s">
        <v>434</v>
      </c>
      <c r="DW124" s="910"/>
      <c r="DX124" s="910"/>
      <c r="DY124" s="910"/>
      <c r="DZ124" s="911"/>
    </row>
    <row r="125" spans="1:130" s="226" customFormat="1" ht="26.25" customHeight="1">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434</v>
      </c>
      <c r="AB125" s="838"/>
      <c r="AC125" s="838"/>
      <c r="AD125" s="838"/>
      <c r="AE125" s="839"/>
      <c r="AF125" s="840" t="s">
        <v>434</v>
      </c>
      <c r="AG125" s="838"/>
      <c r="AH125" s="838"/>
      <c r="AI125" s="838"/>
      <c r="AJ125" s="839"/>
      <c r="AK125" s="840" t="s">
        <v>434</v>
      </c>
      <c r="AL125" s="838"/>
      <c r="AM125" s="838"/>
      <c r="AN125" s="838"/>
      <c r="AO125" s="839"/>
      <c r="AP125" s="885" t="s">
        <v>434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434</v>
      </c>
      <c r="DH125" s="903"/>
      <c r="DI125" s="903"/>
      <c r="DJ125" s="903"/>
      <c r="DK125" s="903"/>
      <c r="DL125" s="903" t="s">
        <v>434</v>
      </c>
      <c r="DM125" s="903"/>
      <c r="DN125" s="903"/>
      <c r="DO125" s="903"/>
      <c r="DP125" s="903"/>
      <c r="DQ125" s="903" t="s">
        <v>434</v>
      </c>
      <c r="DR125" s="903"/>
      <c r="DS125" s="903"/>
      <c r="DT125" s="903"/>
      <c r="DU125" s="903"/>
      <c r="DV125" s="904" t="s">
        <v>434</v>
      </c>
      <c r="DW125" s="904"/>
      <c r="DX125" s="904"/>
      <c r="DY125" s="904"/>
      <c r="DZ125" s="905"/>
    </row>
    <row r="126" spans="1:130" s="226" customFormat="1" ht="26.25" customHeight="1" thickBot="1">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3569</v>
      </c>
      <c r="AB126" s="838"/>
      <c r="AC126" s="838"/>
      <c r="AD126" s="838"/>
      <c r="AE126" s="839"/>
      <c r="AF126" s="840">
        <v>3569</v>
      </c>
      <c r="AG126" s="838"/>
      <c r="AH126" s="838"/>
      <c r="AI126" s="838"/>
      <c r="AJ126" s="839"/>
      <c r="AK126" s="840">
        <v>3569</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v>53825</v>
      </c>
      <c r="DH126" s="875"/>
      <c r="DI126" s="875"/>
      <c r="DJ126" s="875"/>
      <c r="DK126" s="875"/>
      <c r="DL126" s="875" t="s">
        <v>434</v>
      </c>
      <c r="DM126" s="875"/>
      <c r="DN126" s="875"/>
      <c r="DO126" s="875"/>
      <c r="DP126" s="875"/>
      <c r="DQ126" s="875" t="s">
        <v>434</v>
      </c>
      <c r="DR126" s="875"/>
      <c r="DS126" s="875"/>
      <c r="DT126" s="875"/>
      <c r="DU126" s="875"/>
      <c r="DV126" s="852" t="s">
        <v>434</v>
      </c>
      <c r="DW126" s="852"/>
      <c r="DX126" s="852"/>
      <c r="DY126" s="852"/>
      <c r="DZ126" s="853"/>
    </row>
    <row r="127" spans="1:130" s="226" customFormat="1" ht="26.25" customHeight="1">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2220</v>
      </c>
      <c r="AB127" s="838"/>
      <c r="AC127" s="838"/>
      <c r="AD127" s="838"/>
      <c r="AE127" s="839"/>
      <c r="AF127" s="840">
        <v>1803</v>
      </c>
      <c r="AG127" s="838"/>
      <c r="AH127" s="838"/>
      <c r="AI127" s="838"/>
      <c r="AJ127" s="839"/>
      <c r="AK127" s="840">
        <v>1231</v>
      </c>
      <c r="AL127" s="838"/>
      <c r="AM127" s="838"/>
      <c r="AN127" s="838"/>
      <c r="AO127" s="839"/>
      <c r="AP127" s="885">
        <v>0</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434</v>
      </c>
      <c r="DH127" s="875"/>
      <c r="DI127" s="875"/>
      <c r="DJ127" s="875"/>
      <c r="DK127" s="875"/>
      <c r="DL127" s="875" t="s">
        <v>434</v>
      </c>
      <c r="DM127" s="875"/>
      <c r="DN127" s="875"/>
      <c r="DO127" s="875"/>
      <c r="DP127" s="875"/>
      <c r="DQ127" s="875" t="s">
        <v>434</v>
      </c>
      <c r="DR127" s="875"/>
      <c r="DS127" s="875"/>
      <c r="DT127" s="875"/>
      <c r="DU127" s="875"/>
      <c r="DV127" s="852" t="s">
        <v>434</v>
      </c>
      <c r="DW127" s="852"/>
      <c r="DX127" s="852"/>
      <c r="DY127" s="852"/>
      <c r="DZ127" s="853"/>
    </row>
    <row r="128" spans="1:130" s="226" customFormat="1" ht="26.25" customHeight="1" thickBot="1">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226270</v>
      </c>
      <c r="AB128" s="859"/>
      <c r="AC128" s="859"/>
      <c r="AD128" s="859"/>
      <c r="AE128" s="860"/>
      <c r="AF128" s="861">
        <v>221584</v>
      </c>
      <c r="AG128" s="859"/>
      <c r="AH128" s="859"/>
      <c r="AI128" s="859"/>
      <c r="AJ128" s="860"/>
      <c r="AK128" s="861">
        <v>200624</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434</v>
      </c>
      <c r="BG128" s="845"/>
      <c r="BH128" s="845"/>
      <c r="BI128" s="845"/>
      <c r="BJ128" s="845"/>
      <c r="BK128" s="845"/>
      <c r="BL128" s="868"/>
      <c r="BM128" s="844">
        <v>12.82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174</v>
      </c>
      <c r="DH128" s="849"/>
      <c r="DI128" s="849"/>
      <c r="DJ128" s="849"/>
      <c r="DK128" s="849"/>
      <c r="DL128" s="849" t="s">
        <v>434</v>
      </c>
      <c r="DM128" s="849"/>
      <c r="DN128" s="849"/>
      <c r="DO128" s="849"/>
      <c r="DP128" s="849"/>
      <c r="DQ128" s="849" t="s">
        <v>434</v>
      </c>
      <c r="DR128" s="849"/>
      <c r="DS128" s="849"/>
      <c r="DT128" s="849"/>
      <c r="DU128" s="849"/>
      <c r="DV128" s="850" t="s">
        <v>434</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14896001</v>
      </c>
      <c r="AB129" s="838"/>
      <c r="AC129" s="838"/>
      <c r="AD129" s="838"/>
      <c r="AE129" s="839"/>
      <c r="AF129" s="840">
        <v>14641838</v>
      </c>
      <c r="AG129" s="838"/>
      <c r="AH129" s="838"/>
      <c r="AI129" s="838"/>
      <c r="AJ129" s="839"/>
      <c r="AK129" s="840">
        <v>14452822</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434</v>
      </c>
      <c r="BG129" s="828"/>
      <c r="BH129" s="828"/>
      <c r="BI129" s="828"/>
      <c r="BJ129" s="828"/>
      <c r="BK129" s="828"/>
      <c r="BL129" s="829"/>
      <c r="BM129" s="827">
        <v>17.82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2430991</v>
      </c>
      <c r="AB130" s="838"/>
      <c r="AC130" s="838"/>
      <c r="AD130" s="838"/>
      <c r="AE130" s="839"/>
      <c r="AF130" s="840">
        <v>2329987</v>
      </c>
      <c r="AG130" s="838"/>
      <c r="AH130" s="838"/>
      <c r="AI130" s="838"/>
      <c r="AJ130" s="839"/>
      <c r="AK130" s="840">
        <v>2298139</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5.7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12465010</v>
      </c>
      <c r="AB131" s="821"/>
      <c r="AC131" s="821"/>
      <c r="AD131" s="821"/>
      <c r="AE131" s="822"/>
      <c r="AF131" s="823">
        <v>12311851</v>
      </c>
      <c r="AG131" s="821"/>
      <c r="AH131" s="821"/>
      <c r="AI131" s="821"/>
      <c r="AJ131" s="822"/>
      <c r="AK131" s="823">
        <v>12154683</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17.7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6.1300472279999996</v>
      </c>
      <c r="AB132" s="801"/>
      <c r="AC132" s="801"/>
      <c r="AD132" s="801"/>
      <c r="AE132" s="802"/>
      <c r="AF132" s="803">
        <v>5.5001802729999998</v>
      </c>
      <c r="AG132" s="801"/>
      <c r="AH132" s="801"/>
      <c r="AI132" s="801"/>
      <c r="AJ132" s="802"/>
      <c r="AK132" s="803">
        <v>5.4806118760000002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7.9</v>
      </c>
      <c r="AB133" s="780"/>
      <c r="AC133" s="780"/>
      <c r="AD133" s="780"/>
      <c r="AE133" s="781"/>
      <c r="AF133" s="779">
        <v>6.4</v>
      </c>
      <c r="AG133" s="780"/>
      <c r="AH133" s="780"/>
      <c r="AI133" s="780"/>
      <c r="AJ133" s="781"/>
      <c r="AK133" s="779">
        <v>5.7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9uYRLNWOtdiCs6fhGoSehZgVSHnfc29E5yB3yMCsiWqRRjTe8C1pITRFKmF2s2McdTnfsKp/A1k+eHF3ob+lcg==" saltValue="u13aV2NxrCJs1Zy/57Ft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V7++QR797w8vF91r4d1CAhVS+PuUXqVoz7K2Je/KO9DCzZ2pQnVz8sus3ZHWEumJKS+EcthgAOkfJjIgwWs/g==" saltValue="9+PwBadv2QwkVAeJE4O/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Yr21yRYMrT8zzqXivImPntI/XSIcgHNEpOh7yP+iIS1mFLgzn0XqBrxaMp1vXX4DxGHHMMDv5X631V4dkmSBA==" saltValue="sn9eoISHUwcahNEabp+Fq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4189901</v>
      </c>
      <c r="AP9" s="292">
        <v>84979</v>
      </c>
      <c r="AQ9" s="293">
        <v>84559</v>
      </c>
      <c r="AR9" s="294">
        <v>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13833</v>
      </c>
      <c r="AP10" s="295">
        <v>281</v>
      </c>
      <c r="AQ10" s="296">
        <v>6564</v>
      </c>
      <c r="AR10" s="297">
        <v>-95.7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54242</v>
      </c>
      <c r="AP11" s="295">
        <v>1100</v>
      </c>
      <c r="AQ11" s="296">
        <v>9731</v>
      </c>
      <c r="AR11" s="297">
        <v>-88.7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v>1078</v>
      </c>
      <c r="AP12" s="295">
        <v>22</v>
      </c>
      <c r="AQ12" s="296">
        <v>1056</v>
      </c>
      <c r="AR12" s="297">
        <v>-97.9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508</v>
      </c>
      <c r="AP13" s="295" t="s">
        <v>508</v>
      </c>
      <c r="AQ13" s="296" t="s">
        <v>508</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232823</v>
      </c>
      <c r="AP14" s="295">
        <v>4722</v>
      </c>
      <c r="AQ14" s="296">
        <v>3766</v>
      </c>
      <c r="AR14" s="297">
        <v>25.4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66728</v>
      </c>
      <c r="AP15" s="295">
        <v>1353</v>
      </c>
      <c r="AQ15" s="296">
        <v>1689</v>
      </c>
      <c r="AR15" s="297">
        <v>-19.899999999999999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-250230</v>
      </c>
      <c r="AP16" s="295">
        <v>-5075</v>
      </c>
      <c r="AQ16" s="296">
        <v>-7440</v>
      </c>
      <c r="AR16" s="297">
        <v>-31.8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4308375</v>
      </c>
      <c r="AP17" s="295">
        <v>87382</v>
      </c>
      <c r="AQ17" s="296">
        <v>99925</v>
      </c>
      <c r="AR17" s="297">
        <v>-12.6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8.82</v>
      </c>
      <c r="AP21" s="308">
        <v>9.35</v>
      </c>
      <c r="AQ21" s="309">
        <v>-0.53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97.1</v>
      </c>
      <c r="AP22" s="313">
        <v>97.3</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2982895</v>
      </c>
      <c r="AP32" s="322">
        <v>60499</v>
      </c>
      <c r="AQ32" s="323">
        <v>59906</v>
      </c>
      <c r="AR32" s="324">
        <v>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508</v>
      </c>
      <c r="AP34" s="322" t="s">
        <v>508</v>
      </c>
      <c r="AQ34" s="323">
        <v>8</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177219</v>
      </c>
      <c r="AP35" s="322">
        <v>3594</v>
      </c>
      <c r="AQ35" s="323">
        <v>16952</v>
      </c>
      <c r="AR35" s="324">
        <v>-78.8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t="s">
        <v>508</v>
      </c>
      <c r="AP36" s="322" t="s">
        <v>508</v>
      </c>
      <c r="AQ36" s="323">
        <v>2747</v>
      </c>
      <c r="AR36" s="324" t="s">
        <v>508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v>4800</v>
      </c>
      <c r="AP37" s="322">
        <v>97</v>
      </c>
      <c r="AQ37" s="323">
        <v>414</v>
      </c>
      <c r="AR37" s="324">
        <v>-76.599999999999994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508</v>
      </c>
      <c r="AP38" s="325" t="s">
        <v>508</v>
      </c>
      <c r="AQ38" s="326">
        <v>2</v>
      </c>
      <c r="AR38" s="314" t="s">
        <v>508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-200624</v>
      </c>
      <c r="AP39" s="322">
        <v>-4069</v>
      </c>
      <c r="AQ39" s="323">
        <v>-5842</v>
      </c>
      <c r="AR39" s="324">
        <v>-30.3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-2298139</v>
      </c>
      <c r="AP40" s="322">
        <v>-46611</v>
      </c>
      <c r="AQ40" s="323">
        <v>-51758</v>
      </c>
      <c r="AR40" s="324">
        <v>-9.9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666151</v>
      </c>
      <c r="AP41" s="322">
        <v>13511</v>
      </c>
      <c r="AQ41" s="323">
        <v>22430</v>
      </c>
      <c r="AR41" s="324">
        <v>-39.799999999999997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4493126</v>
      </c>
      <c r="AN51" s="344">
        <v>88432</v>
      </c>
      <c r="AO51" s="345">
        <v>8.1999999999999993</v>
      </c>
      <c r="AP51" s="346">
        <v>63956</v>
      </c>
      <c r="AQ51" s="347">
        <v>25.7</v>
      </c>
      <c r="AR51" s="348">
        <v>-17.5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1546357</v>
      </c>
      <c r="AN52" s="352">
        <v>30435</v>
      </c>
      <c r="AO52" s="353">
        <v>13.3</v>
      </c>
      <c r="AP52" s="354">
        <v>29239</v>
      </c>
      <c r="AQ52" s="355">
        <v>8.8000000000000007</v>
      </c>
      <c r="AR52" s="356">
        <v>4.5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5823728</v>
      </c>
      <c r="AN53" s="344">
        <v>115200</v>
      </c>
      <c r="AO53" s="345">
        <v>30.3</v>
      </c>
      <c r="AP53" s="346">
        <v>66255</v>
      </c>
      <c r="AQ53" s="347">
        <v>3.6</v>
      </c>
      <c r="AR53" s="348">
        <v>26.7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2398289</v>
      </c>
      <c r="AN54" s="352">
        <v>47441</v>
      </c>
      <c r="AO54" s="353">
        <v>55.9</v>
      </c>
      <c r="AP54" s="354">
        <v>31822</v>
      </c>
      <c r="AQ54" s="355">
        <v>8.8000000000000007</v>
      </c>
      <c r="AR54" s="356">
        <v>47.1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5513238</v>
      </c>
      <c r="AN55" s="344">
        <v>109760</v>
      </c>
      <c r="AO55" s="345">
        <v>-4.7</v>
      </c>
      <c r="AP55" s="346">
        <v>63727</v>
      </c>
      <c r="AQ55" s="347">
        <v>-3.8</v>
      </c>
      <c r="AR55" s="348">
        <v>-0.9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2771154</v>
      </c>
      <c r="AN56" s="352">
        <v>55169</v>
      </c>
      <c r="AO56" s="353">
        <v>16.3</v>
      </c>
      <c r="AP56" s="354">
        <v>34577</v>
      </c>
      <c r="AQ56" s="355">
        <v>8.6999999999999993</v>
      </c>
      <c r="AR56" s="356">
        <v>7.6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5331933</v>
      </c>
      <c r="AN57" s="344">
        <v>106942</v>
      </c>
      <c r="AO57" s="345">
        <v>-2.6</v>
      </c>
      <c r="AP57" s="346">
        <v>66954</v>
      </c>
      <c r="AQ57" s="347">
        <v>5.0999999999999996</v>
      </c>
      <c r="AR57" s="348">
        <v>-7.7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2293841</v>
      </c>
      <c r="AN58" s="352">
        <v>46007</v>
      </c>
      <c r="AO58" s="353">
        <v>-16.600000000000001</v>
      </c>
      <c r="AP58" s="354">
        <v>37305</v>
      </c>
      <c r="AQ58" s="355">
        <v>7.9</v>
      </c>
      <c r="AR58" s="356">
        <v>-24.5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5004068</v>
      </c>
      <c r="AN59" s="344">
        <v>101492</v>
      </c>
      <c r="AO59" s="345">
        <v>-5.0999999999999996</v>
      </c>
      <c r="AP59" s="346">
        <v>72656</v>
      </c>
      <c r="AQ59" s="347">
        <v>8.5</v>
      </c>
      <c r="AR59" s="348">
        <v>-13.6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2071391</v>
      </c>
      <c r="AN60" s="352">
        <v>42012</v>
      </c>
      <c r="AO60" s="353">
        <v>-8.6999999999999993</v>
      </c>
      <c r="AP60" s="354">
        <v>36448</v>
      </c>
      <c r="AQ60" s="355">
        <v>-2.2999999999999998</v>
      </c>
      <c r="AR60" s="356">
        <v>-6.4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5233219</v>
      </c>
      <c r="AN61" s="359">
        <v>104365</v>
      </c>
      <c r="AO61" s="360">
        <v>5.2</v>
      </c>
      <c r="AP61" s="361">
        <v>66710</v>
      </c>
      <c r="AQ61" s="362">
        <v>7.8</v>
      </c>
      <c r="AR61" s="348">
        <v>-2.6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2216206</v>
      </c>
      <c r="AN62" s="352">
        <v>44213</v>
      </c>
      <c r="AO62" s="353">
        <v>12</v>
      </c>
      <c r="AP62" s="354">
        <v>33878</v>
      </c>
      <c r="AQ62" s="355">
        <v>6.4</v>
      </c>
      <c r="AR62" s="356">
        <v>5.6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JMBBaTtZ6a8qS0CARKw/eNZX8q7GGGcW4vs7wzd6TKFBi+ETkAzS6p6bH4nfRLYk+WwpWSbbXsjUiQvN/VOUQ==" saltValue="bUSqL1Qs7C+p1SWzA2MN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AY7BeHqjK2KsvnOTYtAACPhwBduKrKRMT7cx4POJpYfPCj0UF5hwAVjl3Hyk1ktgAxbIRh8IcheC0VcF1e7Lg==" saltValue="ulUphDkiePKavoTbbAtj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JhOTSXRXrFiN1l09mz6X0tpUS2vkUvwm4ZJxzfUO1Yz80i2q+XpUFCHzzplWkx7U4V6HFnFAj08NMcEdK+aaA==" saltValue="9f8xzX+Qyv1rS6N0jH0z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28.71</v>
      </c>
      <c r="G47" s="12">
        <v>28.69</v>
      </c>
      <c r="H47" s="12">
        <v>28.1</v>
      </c>
      <c r="I47" s="12">
        <v>27.43</v>
      </c>
      <c r="J47" s="13">
        <v>27.56</v>
      </c>
    </row>
    <row r="48" spans="2:10" ht="57.75" customHeight="1">
      <c r="B48" s="14"/>
      <c r="C48" s="1214" t="s">
        <v>4</v>
      </c>
      <c r="D48" s="1214"/>
      <c r="E48" s="1215"/>
      <c r="F48" s="15">
        <v>2.8</v>
      </c>
      <c r="G48" s="16">
        <v>3.51</v>
      </c>
      <c r="H48" s="16">
        <v>3.89</v>
      </c>
      <c r="I48" s="16">
        <v>4.47</v>
      </c>
      <c r="J48" s="17">
        <v>5.01</v>
      </c>
    </row>
    <row r="49" spans="2:10" ht="57.75" customHeight="1" thickBot="1">
      <c r="B49" s="18"/>
      <c r="C49" s="1216" t="s">
        <v>5</v>
      </c>
      <c r="D49" s="1216"/>
      <c r="E49" s="1217"/>
      <c r="F49" s="19" t="s">
        <v>555</v>
      </c>
      <c r="G49" s="20" t="s">
        <v>556</v>
      </c>
      <c r="H49" s="20" t="s">
        <v>557</v>
      </c>
      <c r="I49" s="20" t="s">
        <v>558</v>
      </c>
      <c r="J49" s="21" t="s">
        <v>559</v>
      </c>
    </row>
    <row r="50" spans="2:10" ht="13.5" customHeight="1"/>
    <row r="51" spans="2:10" ht="13.5" hidden="1" customHeight="1"/>
    <row r="52" spans="2:10" ht="13.5" hidden="1" customHeight="1"/>
    <row r="53" spans="2:10" ht="13.5" hidden="1" customHeight="1"/>
  </sheetData>
  <sheetProtection algorithmName="SHA-512" hashValue="8vQwvhEWtSs6K60ElR8AcpfITqzmNG5VP2KSYjUb0sOPB6Vq47neKppqYeBdm9ROMdVmdklmgd01RzrgCPvK8w==" saltValue="F3RccEmJTY/7ZGhbPJ0n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2019-03-15T01:12:36Z</cp:lastPrinted>
  <dcterms:created xsi:type="dcterms:W3CDTF">2019-02-14T05:24:56Z</dcterms:created>
  <dcterms:modified xsi:type="dcterms:W3CDTF">2019-11-11T00:01:49Z</dcterms:modified>
</cp:coreProperties>
</file>