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60" windowWidth="15360" windowHeight="7575" tabRatio="9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34" i="10"/>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CO34" i="10" l="1"/>
  <c r="CO35" i="10" s="1"/>
</calcChain>
</file>

<file path=xl/sharedStrings.xml><?xml version="1.0" encoding="utf-8"?>
<sst xmlns="http://schemas.openxmlformats.org/spreadsheetml/2006/main" count="1062" uniqueCount="597">
  <si>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</si>
  <si>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</si>
  <si>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</si>
  <si>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</si>
  <si>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</si>
  <si>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</si>
  <si>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</si>
  <si>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</si>
  <si>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</si>
  <si>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</si>
  <si>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</si>
  <si>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</si>
  <si>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</si>
  <si>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</si>
  <si>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</si>
  <si>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</si>
  <si>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</si>
  <si>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</si>
  <si>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</si>
  <si>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</si>
  <si>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</si>
  <si>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</si>
  <si>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</si>
  <si>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</si>
  <si>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</si>
  <si>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</si>
  <si>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</si>
  <si>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</si>
  <si>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</si>
  <si>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</si>
  <si>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</si>
  <si>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</si>
  <si>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</si>
  <si>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</si>
  <si>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</si>
  <si>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</si>
  <si>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</si>
  <si>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</si>
  <si>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</si>
  <si>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</si>
  <si>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</si>
  <si>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</si>
  <si>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</si>
  <si>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</si>
  <si>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</si>
  <si>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</si>
  <si>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</si>
  <si>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</si>
  <si>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</si>
  <si>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</si>
  <si>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</si>
  <si>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</si>
  <si>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</si>
  <si>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</si>
  <si>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</si>
  <si>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</si>
  <si>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</si>
  <si>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</si>
  <si>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</si>
  <si>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</si>
  <si>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</si>
  <si>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</si>
  <si>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</si>
  <si>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</si>
  <si>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</si>
  <si>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</si>
  <si>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</si>
  <si>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</si>
  <si>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</si>
  <si>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</si>
  <si>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</si>
  <si>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</si>
  <si>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</si>
  <si>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</si>
  <si>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</si>
  <si>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</si>
  <si>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</si>
  <si>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</si>
  <si>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</si>
  <si>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</si>
  <si>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</si>
  <si>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</si>
  <si>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</si>
  <si>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</si>
  <si>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</si>
  <si>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</si>
  <si>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</si>
  <si>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</si>
  <si>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</si>
  <si>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</si>
  <si>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</si>
  <si>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</si>
  <si>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西之表市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</si>
  <si>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</si>
  <si>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</si>
  <si>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</si>
  <si>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</si>
  <si>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</si>
  <si>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</si>
  <si>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</si>
  <si>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</si>
  <si>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</si>
  <si>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</si>
  <si>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</si>
  <si>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</si>
  <si>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</si>
  <si>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</si>
  <si>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</si>
  <si>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</si>
  <si>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</si>
  <si>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</si>
  <si>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</si>
  <si>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</si>
  <si>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</si>
  <si>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</si>
  <si>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</si>
  <si>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</si>
  <si>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</si>
  <si>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</si>
  <si>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</si>
  <si>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</si>
  <si>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</si>
  <si>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</si>
  <si>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</si>
  <si>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</si>
  <si>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</si>
  <si>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</si>
  <si>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</si>
  <si>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</si>
  <si>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</si>
  <si>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</si>
  <si>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</si>
  <si>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</si>
  <si>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</si>
  <si>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</si>
  <si>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</si>
  <si>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</si>
  <si>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</si>
  <si>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</si>
  <si>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</si>
  <si>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</si>
  <si>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</si>
  <si>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</si>
  <si>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</si>
  <si>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</si>
  <si>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</si>
  <si>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</si>
  <si>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</si>
  <si>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</si>
  <si>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</si>
  <si>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</si>
  <si>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</si>
  <si>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</si>
  <si>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</si>
  <si>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</si>
  <si>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</si>
  <si>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</si>
  <si>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</si>
  <si>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</si>
  <si>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</si>
  <si>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</si>
  <si>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</si>
  <si>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</si>
  <si>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</si>
  <si>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</si>
  <si>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</si>
  <si>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</si>
  <si>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</si>
  <si>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</si>
  <si>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</si>
  <si>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</si>
  <si>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</si>
  <si>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</si>
  <si>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</si>
  <si>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</si>
  <si>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</si>
  <si>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</si>
  <si>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</si>
  <si>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</si>
  <si>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</si>
  <si>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</si>
  <si>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</si>
  <si>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</si>
  <si>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</si>
  <si>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</si>
  <si>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</si>
  <si>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</si>
  <si>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</si>
  <si>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</si>
  <si>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</si>
  <si>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</si>
  <si>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</si>
  <si>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</si>
  <si>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</si>
  <si>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</si>
  <si>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</si>
  <si>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</si>
  <si>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</si>
  <si>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</si>
  <si>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</si>
  <si>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</si>
  <si>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</si>
  <si>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</si>
  <si>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</si>
  <si>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</si>
  <si>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</si>
  <si>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</si>
  <si>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</si>
  <si>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</si>
  <si>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</si>
  <si>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鹿児島県西之表市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</si>
  <si>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</si>
  <si>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</si>
  <si>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</si>
  <si>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</si>
  <si>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</si>
  <si>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</si>
  <si>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</si>
  <si>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</si>
  <si>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</si>
  <si>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</si>
  <si>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</si>
  <si>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</si>
  <si>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</si>
  <si>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</si>
  <si>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</si>
  <si>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</si>
  <si>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</si>
  <si>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</si>
  <si>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</si>
  <si>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</si>
  <si>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</si>
  <si>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</si>
  <si>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</si>
  <si>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</si>
  <si>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</si>
  <si>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</si>
  <si>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</si>
  <si>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</si>
  <si>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</si>
  <si>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</si>
  <si>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</si>
  <si>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</si>
  <si>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</si>
  <si>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</si>
  <si>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</si>
  <si>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</si>
  <si>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</si>
  <si>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</si>
  <si>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</si>
  <si>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</si>
  <si>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</si>
  <si>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</si>
  <si>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</si>
  <si>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</si>
  <si>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</si>
  <si>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</si>
  <si>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</si>
  <si>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</si>
  <si>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</si>
  <si>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</si>
  <si>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</si>
  <si>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</si>
  <si>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</si>
  <si>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</si>
  <si>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</si>
  <si>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</si>
  <si>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</si>
  <si>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</si>
  <si>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</si>
  <si>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</si>
  <si>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</si>
  <si>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</si>
  <si>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</si>
  <si>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</si>
  <si>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</si>
  <si>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</si>
  <si>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</si>
  <si>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</si>
  <si>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</si>
  <si>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</si>
  <si>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</si>
  <si>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</si>
  <si>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</si>
  <si>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</si>
  <si>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</si>
  <si>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</si>
  <si>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</si>
  <si>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</si>
  <si>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</si>
  <si>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</si>
  <si>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</si>
  <si>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</si>
  <si>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</si>
  <si>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</si>
  <si>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</si>
  <si>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</si>
  <si>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</si>
  <si>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</si>
  <si>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</si>
  <si>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</si>
  <si>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</si>
  <si>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</si>
  <si>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</si>
  <si>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</si>
  <si>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</si>
  <si>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</si>
  <si>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</si>
  <si>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</si>
  <si>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</si>
  <si>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</si>
  <si>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</si>
  <si>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</si>
  <si>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</si>
  <si>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</si>
  <si>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</si>
  <si>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</si>
  <si>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</si>
  <si>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</si>
  <si>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</si>
  <si>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</si>
  <si>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</si>
  <si>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</si>
  <si>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</si>
  <si>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</si>
  <si>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</si>
  <si>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</si>
  <si>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</si>
  <si>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</si>
  <si>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</si>
  <si>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</si>
  <si>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</si>
  <si>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</si>
  <si>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</si>
  <si>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</si>
  <si>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</si>
  <si>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</si>
  <si>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</si>
  <si>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</si>
  <si>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</si>
  <si>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</si>
  <si>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</si>
  <si>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</si>
  <si>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</si>
  <si>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</si>
  <si>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</si>
  <si>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</si>
  <si>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</si>
  <si>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</si>
  <si>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</si>
  <si>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</si>
  <si>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</si>
  <si>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</si>
  <si>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</si>
  <si>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</si>
  <si>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</si>
  <si>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</si>
  <si>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</si>
  <si>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</si>
  <si>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</si>
  <si>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</si>
  <si>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鹿児島県西之表市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</si>
  <si>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</si>
  <si>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</si>
  <si>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</si>
  <si>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</si>
  <si>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</si>
  <si>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</si>
  <si>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</si>
  <si>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</si>
  <si>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</si>
  <si>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</si>
  <si>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</si>
  <si>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</si>
  <si>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</si>
  <si>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</si>
  <si>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</si>
  <si>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</si>
  <si>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</si>
  <si>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</si>
  <si>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</si>
  <si>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</si>
  <si>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</si>
  <si>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</si>
  <si>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</si>
  <si>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</si>
  <si>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</si>
  <si>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</si>
  <si>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</si>
  <si>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</si>
  <si>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</si>
  <si>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</si>
  <si>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</si>
  <si>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</si>
  <si>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</si>
  <si>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</si>
  <si>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</si>
  <si>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</si>
  <si>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</si>
  <si>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交通災害共済事業特別会計</t>
    <phoneticPr fontId="5"/>
  </si>
  <si>
    <t>水道事業会計</t>
    <phoneticPr fontId="5"/>
  </si>
  <si>
    <t>法適用企業</t>
    <phoneticPr fontId="5"/>
  </si>
  <si>
    <t>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</si>
  <si>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</si>
  <si>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</si>
  <si>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</si>
  <si>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</si>
  <si>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</si>
  <si>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</si>
  <si>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</si>
  <si>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</si>
  <si>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</si>
  <si>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</si>
  <si>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</si>
  <si>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</si>
  <si>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</si>
  <si>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</si>
  <si>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</si>
  <si>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</si>
  <si>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</si>
  <si>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</si>
  <si>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</si>
  <si>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</si>
  <si>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</si>
  <si>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</si>
  <si>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</si>
  <si>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</si>
  <si>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</si>
  <si>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</si>
  <si>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</si>
  <si>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</si>
  <si>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</si>
  <si>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</si>
  <si>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</si>
  <si>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</si>
  <si>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</si>
  <si>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</si>
  <si>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</si>
  <si>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</si>
  <si>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</si>
  <si>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</si>
  <si>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</si>
  <si>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</si>
  <si>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</si>
  <si>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</si>
  <si>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</si>
  <si>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</si>
  <si>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</si>
  <si>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</si>
  <si>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</si>
  <si>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</si>
  <si>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</si>
  <si>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</si>
  <si>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</si>
  <si>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</si>
  <si>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</si>
  <si>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</si>
  <si>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</si>
  <si>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</si>
  <si>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</si>
  <si>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</si>
  <si>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</si>
  <si>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</si>
  <si>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</si>
  <si>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</si>
  <si>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</si>
  <si>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</si>
  <si>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</si>
  <si>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</si>
  <si>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</si>
  <si>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</si>
  <si>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後期高齢者医療保険特別会計</t>
    <phoneticPr fontId="5"/>
  </si>
  <si>
    <t>(Ｆ)</t>
    <phoneticPr fontId="5"/>
  </si>
  <si>
    <t>交通災害共済事業特別会計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</si>
  <si>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</si>
  <si>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</si>
  <si>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</si>
  <si>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</si>
  <si>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</si>
  <si>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</si>
  <si>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</si>
  <si>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</si>
  <si>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</si>
  <si>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</si>
  <si>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</si>
  <si>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</si>
  <si>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</si>
  <si>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</si>
  <si>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</si>
  <si>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</si>
  <si>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</si>
  <si>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</si>
  <si>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</si>
  <si>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</si>
  <si>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</si>
  <si>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</si>
  <si>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</si>
  <si>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</si>
  <si>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</si>
  <si>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</si>
  <si>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</si>
  <si>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</si>
  <si>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</si>
  <si>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</si>
  <si>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</si>
  <si>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</si>
  <si>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</si>
  <si>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</si>
  <si>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</si>
  <si>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</si>
  <si>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</si>
  <si>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</si>
  <si>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</si>
  <si>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</si>
  <si>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</si>
  <si>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</si>
  <si>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</si>
  <si>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</si>
  <si>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</si>
  <si>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</si>
  <si>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</si>
  <si>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</si>
  <si>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</si>
  <si>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</si>
  <si>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</si>
  <si>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</si>
  <si>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</si>
  <si>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</si>
  <si>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</si>
  <si>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</si>
  <si>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</si>
  <si>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</si>
  <si>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</si>
  <si>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</si>
  <si>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</si>
  <si>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</si>
  <si>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</si>
  <si>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</si>
  <si>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</si>
  <si>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</si>
  <si>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</si>
  <si>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</si>
  <si>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</si>
  <si>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</si>
  <si>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</si>
  <si>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</si>
  <si>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</si>
  <si>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</si>
  <si>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</si>
  <si>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</si>
  <si>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</si>
  <si>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</si>
  <si>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</si>
  <si>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</si>
  <si>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</si>
  <si>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</si>
  <si>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</si>
  <si>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</si>
  <si>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水道事業会計</t>
  </si>
  <si>
    <t>一般会計</t>
  </si>
  <si>
    <t>国民健康保険特別会計</t>
  </si>
  <si>
    <t>介護保険特別会計</t>
  </si>
  <si>
    <t>後期高齢者医療保険特別会計</t>
  </si>
  <si>
    <t>交通災害共済事業特別会計</t>
  </si>
  <si>
    <t>地方卸売市場特別会計</t>
  </si>
  <si>
    <t>その他会計（赤字）</t>
  </si>
  <si>
    <t>その他会計（黒字）</t>
  </si>
  <si>
    <t>-</t>
    <phoneticPr fontId="2"/>
  </si>
  <si>
    <t>種子島地区広域事務組合</t>
    <rPh sb="0" eb="3">
      <t>タネガシマ</t>
    </rPh>
    <rPh sb="3" eb="5">
      <t>チク</t>
    </rPh>
    <rPh sb="5" eb="7">
      <t>コウイキ</t>
    </rPh>
    <rPh sb="7" eb="9">
      <t>ジム</t>
    </rPh>
    <rPh sb="9" eb="11">
      <t>クミアイ</t>
    </rPh>
    <phoneticPr fontId="2"/>
  </si>
  <si>
    <t>-</t>
    <phoneticPr fontId="2"/>
  </si>
  <si>
    <t>熊毛地区消防組合</t>
    <rPh sb="0" eb="2">
      <t>クマゲ</t>
    </rPh>
    <rPh sb="2" eb="4">
      <t>チク</t>
    </rPh>
    <rPh sb="4" eb="6">
      <t>ショウボウ</t>
    </rPh>
    <rPh sb="6" eb="8">
      <t>クミアイ</t>
    </rPh>
    <phoneticPr fontId="2"/>
  </si>
  <si>
    <t>鹿児島県後期高齢者医療広域連合（一般）</t>
    <rPh sb="0" eb="3">
      <t>カゴシマ</t>
    </rPh>
    <rPh sb="3" eb="4">
      <t>ケン</t>
    </rPh>
    <rPh sb="4" eb="6">
      <t>コウキ</t>
    </rPh>
    <rPh sb="6" eb="9">
      <t>コウレイシャ</t>
    </rPh>
    <rPh sb="9" eb="11">
      <t>イリョウ</t>
    </rPh>
    <rPh sb="11" eb="13">
      <t>コウイキ</t>
    </rPh>
    <rPh sb="13" eb="15">
      <t>レンゴウ</t>
    </rPh>
    <rPh sb="16" eb="18">
      <t>イッパン</t>
    </rPh>
    <phoneticPr fontId="2"/>
  </si>
  <si>
    <t>鹿児島県後期高齢者医療広域連合（特別）</t>
    <rPh sb="0" eb="3">
      <t>カゴシマ</t>
    </rPh>
    <rPh sb="3" eb="4">
      <t>ケン</t>
    </rPh>
    <rPh sb="4" eb="6">
      <t>コウキ</t>
    </rPh>
    <rPh sb="6" eb="9">
      <t>コウレイシャ</t>
    </rPh>
    <rPh sb="9" eb="11">
      <t>イリョウ</t>
    </rPh>
    <rPh sb="11" eb="13">
      <t>コウイキ</t>
    </rPh>
    <rPh sb="13" eb="15">
      <t>レンゴウ</t>
    </rPh>
    <rPh sb="16" eb="18">
      <t>トクベツ</t>
    </rPh>
    <phoneticPr fontId="2"/>
  </si>
  <si>
    <t>鹿児島県市町村総合事務組合</t>
    <rPh sb="0" eb="4">
      <t>カゴシマケン</t>
    </rPh>
    <rPh sb="4" eb="7">
      <t>シチョウソン</t>
    </rPh>
    <rPh sb="7" eb="9">
      <t>ソウゴウ</t>
    </rPh>
    <rPh sb="9" eb="11">
      <t>ジム</t>
    </rPh>
    <rPh sb="11" eb="13">
      <t>クミアイ</t>
    </rPh>
    <phoneticPr fontId="2"/>
  </si>
  <si>
    <t>種子島産婦人科医院組合</t>
    <rPh sb="0" eb="3">
      <t>タネガシマ</t>
    </rPh>
    <rPh sb="3" eb="7">
      <t>サンフジンカ</t>
    </rPh>
    <rPh sb="7" eb="9">
      <t>イイン</t>
    </rPh>
    <rPh sb="9" eb="11">
      <t>クミアイ</t>
    </rPh>
    <phoneticPr fontId="2"/>
  </si>
  <si>
    <t>種子島空港ターミナルビル</t>
    <rPh sb="0" eb="3">
      <t>タネガシマ</t>
    </rPh>
    <rPh sb="3" eb="5">
      <t>クウコウ</t>
    </rPh>
    <phoneticPr fontId="2"/>
  </si>
  <si>
    <t>西之表市農業振興公社</t>
    <rPh sb="0" eb="3">
      <t>ニシノオモテ</t>
    </rPh>
    <rPh sb="3" eb="4">
      <t>シ</t>
    </rPh>
    <rPh sb="4" eb="6">
      <t>ノウギョウ</t>
    </rPh>
    <rPh sb="6" eb="8">
      <t>シンコウ</t>
    </rPh>
    <rPh sb="8" eb="10">
      <t>コウシャ</t>
    </rPh>
    <phoneticPr fontId="2"/>
  </si>
  <si>
    <t>公共施設建設基金</t>
    <rPh sb="0" eb="2">
      <t>コウキョウ</t>
    </rPh>
    <rPh sb="2" eb="4">
      <t>シセツ</t>
    </rPh>
    <rPh sb="4" eb="6">
      <t>ケンセツ</t>
    </rPh>
    <rPh sb="6" eb="8">
      <t>キキン</t>
    </rPh>
    <phoneticPr fontId="11"/>
  </si>
  <si>
    <t>ふるさと応援寄附基金</t>
    <rPh sb="4" eb="6">
      <t>オウエン</t>
    </rPh>
    <rPh sb="6" eb="8">
      <t>キフ</t>
    </rPh>
    <rPh sb="8" eb="10">
      <t>キキン</t>
    </rPh>
    <phoneticPr fontId="11"/>
  </si>
  <si>
    <t>地域振興基金</t>
    <rPh sb="0" eb="2">
      <t>チイキ</t>
    </rPh>
    <rPh sb="2" eb="4">
      <t>シンコウ</t>
    </rPh>
    <rPh sb="4" eb="6">
      <t>キキン</t>
    </rPh>
    <phoneticPr fontId="11"/>
  </si>
  <si>
    <t>西京畑地かんがい施設維持管理基金</t>
    <rPh sb="0" eb="2">
      <t>サイキョウ</t>
    </rPh>
    <rPh sb="2" eb="3">
      <t>ハタ</t>
    </rPh>
    <rPh sb="3" eb="4">
      <t>チ</t>
    </rPh>
    <rPh sb="8" eb="10">
      <t>シセツ</t>
    </rPh>
    <rPh sb="10" eb="12">
      <t>イジ</t>
    </rPh>
    <rPh sb="12" eb="14">
      <t>カンリ</t>
    </rPh>
    <rPh sb="14" eb="16">
      <t>キキン</t>
    </rPh>
    <phoneticPr fontId="11"/>
  </si>
  <si>
    <t>中山間ふるさと・水と土保全基金</t>
    <rPh sb="0" eb="3">
      <t>チュウサンカン</t>
    </rPh>
    <rPh sb="8" eb="9">
      <t>ミズ</t>
    </rPh>
    <rPh sb="10" eb="11">
      <t>ツチ</t>
    </rPh>
    <rPh sb="11" eb="13">
      <t>ホゼン</t>
    </rPh>
    <rPh sb="13" eb="15">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</si>
  <si>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</si>
  <si>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</si>
  <si>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</si>
  <si>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</si>
  <si>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</si>
  <si>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</si>
  <si>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</si>
  <si>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</si>
  <si>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</si>
  <si>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</si>
  <si>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</si>
  <si>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</si>
  <si>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</si>
  <si>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平成26年度から平成27年度にかけて、汚泥再生処理センター整備や防災拠点施設中央公民館改修など大型普通建設事業が重なり、実質公債費比率は、上昇傾向にある。また、近年においては、辺地対策事業債・過疎対策事業債などの交付税算入率が高い地方債を中心に活用しているため将来負担比率は、低下している。平成30年度においても防災行政無線のデジタル化を繰越事業として行っているため、将来負担比率及び実質公債費比率がともに上昇する見込みである。既存公共施設の集約化・複合化や除却等を踏まえ、平成28年度に策定した公共施設等総合管理計画と毎年見直しを行う長期振興計画実施計画を連動させ、交付税算入率の高い地方債の活用と併せて、地方債発行を抑制し、これまで以上に公債費の適正化に取り組んでいく必要がある。</t>
    <rPh sb="81" eb="83">
      <t>キンネン</t>
    </rPh>
    <rPh sb="89" eb="91">
      <t>ヘンチ</t>
    </rPh>
    <rPh sb="91" eb="93">
      <t>タイサク</t>
    </rPh>
    <rPh sb="93" eb="95">
      <t>ジギョウ</t>
    </rPh>
    <rPh sb="95" eb="96">
      <t>サイ</t>
    </rPh>
    <rPh sb="97" eb="99">
      <t>カソ</t>
    </rPh>
    <rPh sb="99" eb="101">
      <t>タイサク</t>
    </rPh>
    <rPh sb="101" eb="103">
      <t>ジギョウ</t>
    </rPh>
    <rPh sb="103" eb="104">
      <t>サイ</t>
    </rPh>
    <rPh sb="107" eb="110">
      <t>コウフゼイ</t>
    </rPh>
    <rPh sb="110" eb="112">
      <t>サンニュウ</t>
    </rPh>
    <rPh sb="112" eb="113">
      <t>リツ</t>
    </rPh>
    <rPh sb="114" eb="115">
      <t>タカ</t>
    </rPh>
    <rPh sb="116" eb="118">
      <t>チホウ</t>
    </rPh>
    <rPh sb="118" eb="119">
      <t>サイ</t>
    </rPh>
    <rPh sb="120" eb="122">
      <t>チュウシン</t>
    </rPh>
    <rPh sb="123" eb="125">
      <t>カツヨウ</t>
    </rPh>
    <rPh sb="131" eb="133">
      <t>ショウライ</t>
    </rPh>
    <rPh sb="133" eb="135">
      <t>フタン</t>
    </rPh>
    <rPh sb="135" eb="137">
      <t>ヒリツ</t>
    </rPh>
    <rPh sb="139" eb="141">
      <t>テイカ</t>
    </rPh>
    <rPh sb="261" eb="263">
      <t>マイネン</t>
    </rPh>
    <rPh sb="263" eb="265">
      <t>ミナオ</t>
    </rPh>
    <rPh sb="267" eb="268">
      <t>オコナ</t>
    </rPh>
    <rPh sb="280" eb="282">
      <t>レンドウ</t>
    </rPh>
    <rPh sb="285" eb="288">
      <t>コウフゼイ</t>
    </rPh>
    <rPh sb="288" eb="290">
      <t>サンニュウ</t>
    </rPh>
    <rPh sb="290" eb="291">
      <t>リツ</t>
    </rPh>
    <rPh sb="292" eb="293">
      <t>タカ</t>
    </rPh>
    <rPh sb="294" eb="296">
      <t>チホウ</t>
    </rPh>
    <rPh sb="296" eb="297">
      <t>サイ</t>
    </rPh>
    <rPh sb="298" eb="300">
      <t>カツヨウ</t>
    </rPh>
    <rPh sb="301" eb="302">
      <t>アワ</t>
    </rPh>
    <rPh sb="311" eb="313">
      <t>ヨクセイ</t>
    </rPh>
    <phoneticPr fontId="5"/>
  </si>
  <si>
    <t>　平成27年度まで汚泥再生処理センター整備・防災拠点施設中央公民館改修など大型普通建設事業が続いたが、平成28年度より平常的な予算編成となり、各公共施設等の中規模な修繕等が開始され、有形固定資産減価償却率も若干低下した。更新投資に地方債を活用したが、市全体では前年度を下回る発行額となり、定時償還も含め地方債残高も減少したため、将来負担比率も低下している。今後も、既存公共施設の集約化・複合化や除却等を踏まえ、平成28年度に策定した公共施設等総合管理計画に基づき適正な管理を進めると共に、新発債の抑制と平準化を行う。</t>
    <rPh sb="1" eb="3">
      <t>ヘイセイ</t>
    </rPh>
    <rPh sb="5" eb="6">
      <t>ネン</t>
    </rPh>
    <rPh sb="6" eb="7">
      <t>ド</t>
    </rPh>
    <rPh sb="9" eb="11">
      <t>オデイ</t>
    </rPh>
    <rPh sb="11" eb="13">
      <t>サイセイ</t>
    </rPh>
    <rPh sb="13" eb="15">
      <t>ショリ</t>
    </rPh>
    <rPh sb="19" eb="21">
      <t>セイビ</t>
    </rPh>
    <rPh sb="37" eb="39">
      <t>オオガタ</t>
    </rPh>
    <rPh sb="39" eb="41">
      <t>フツウ</t>
    </rPh>
    <rPh sb="41" eb="43">
      <t>ケンセツ</t>
    </rPh>
    <rPh sb="43" eb="45">
      <t>ジギョウ</t>
    </rPh>
    <rPh sb="46" eb="47">
      <t>ツヅ</t>
    </rPh>
    <rPh sb="51" eb="53">
      <t>ヘイセイ</t>
    </rPh>
    <rPh sb="55" eb="57">
      <t>ネンド</t>
    </rPh>
    <rPh sb="59" eb="61">
      <t>ヘイジョウ</t>
    </rPh>
    <rPh sb="61" eb="62">
      <t>テキ</t>
    </rPh>
    <rPh sb="63" eb="65">
      <t>ヨサン</t>
    </rPh>
    <rPh sb="65" eb="67">
      <t>ヘンセイ</t>
    </rPh>
    <rPh sb="71" eb="72">
      <t>カク</t>
    </rPh>
    <rPh sb="72" eb="74">
      <t>コウキョウ</t>
    </rPh>
    <rPh sb="74" eb="76">
      <t>シセツ</t>
    </rPh>
    <rPh sb="76" eb="77">
      <t>トウ</t>
    </rPh>
    <rPh sb="79" eb="81">
      <t>キボ</t>
    </rPh>
    <rPh sb="82" eb="84">
      <t>シュウゼン</t>
    </rPh>
    <rPh sb="84" eb="85">
      <t>トウ</t>
    </rPh>
    <rPh sb="86" eb="88">
      <t>カイシ</t>
    </rPh>
    <rPh sb="91" eb="93">
      <t>ユウケイ</t>
    </rPh>
    <rPh sb="93" eb="95">
      <t>コテイ</t>
    </rPh>
    <rPh sb="95" eb="97">
      <t>シサン</t>
    </rPh>
    <rPh sb="97" eb="99">
      <t>ゲンカ</t>
    </rPh>
    <rPh sb="99" eb="101">
      <t>ショウキャク</t>
    </rPh>
    <rPh sb="101" eb="102">
      <t>リツ</t>
    </rPh>
    <rPh sb="103" eb="105">
      <t>ジャッカン</t>
    </rPh>
    <rPh sb="105" eb="107">
      <t>テイカ</t>
    </rPh>
    <rPh sb="110" eb="112">
      <t>コウシン</t>
    </rPh>
    <rPh sb="112" eb="114">
      <t>トウシ</t>
    </rPh>
    <rPh sb="115" eb="117">
      <t>チホウ</t>
    </rPh>
    <rPh sb="117" eb="118">
      <t>サイ</t>
    </rPh>
    <rPh sb="119" eb="121">
      <t>カツヨウ</t>
    </rPh>
    <rPh sb="125" eb="126">
      <t>シ</t>
    </rPh>
    <rPh sb="126" eb="128">
      <t>ゼンタイ</t>
    </rPh>
    <rPh sb="130" eb="133">
      <t>ゼンネンド</t>
    </rPh>
    <rPh sb="134" eb="136">
      <t>シタマワ</t>
    </rPh>
    <rPh sb="137" eb="139">
      <t>ハッコウ</t>
    </rPh>
    <rPh sb="139" eb="140">
      <t>ガク</t>
    </rPh>
    <rPh sb="144" eb="146">
      <t>テイジ</t>
    </rPh>
    <rPh sb="146" eb="148">
      <t>ショウカン</t>
    </rPh>
    <rPh sb="149" eb="150">
      <t>フク</t>
    </rPh>
    <rPh sb="151" eb="153">
      <t>チホウ</t>
    </rPh>
    <rPh sb="153" eb="154">
      <t>サイ</t>
    </rPh>
    <rPh sb="154" eb="155">
      <t>ザン</t>
    </rPh>
    <rPh sb="155" eb="156">
      <t>ダカ</t>
    </rPh>
    <rPh sb="157" eb="159">
      <t>ゲンショウ</t>
    </rPh>
    <rPh sb="164" eb="166">
      <t>ショウライ</t>
    </rPh>
    <rPh sb="166" eb="168">
      <t>フタン</t>
    </rPh>
    <rPh sb="168" eb="170">
      <t>ヒリツ</t>
    </rPh>
    <rPh sb="171" eb="173">
      <t>テイカ</t>
    </rPh>
    <rPh sb="241" eb="242">
      <t>トモ</t>
    </rPh>
    <rPh sb="244" eb="246">
      <t>シンパツ</t>
    </rPh>
    <rPh sb="246" eb="247">
      <t>サイ</t>
    </rPh>
    <rPh sb="248" eb="250">
      <t>ヨクセイ</t>
    </rPh>
    <rPh sb="251" eb="254">
      <t>ヘイジュンカ</t>
    </rPh>
    <rPh sb="255" eb="25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</si>
</sst>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2" fillId="9" borderId="41" xfId="16" applyFont="1" applyFill="1" applyBorder="1" applyAlignment="1" applyProtection="1">
      <alignment horizontal="left" vertical="top" wrapText="1"/>
      <protection locked="0"/>
    </xf>
    <xf numFmtId="0" fontId="13" fillId="9" borderId="12" xfId="16" applyFont="1" applyFill="1" applyBorder="1" applyAlignment="1" applyProtection="1">
      <alignment horizontal="left" vertical="top" wrapText="1"/>
      <protection locked="0"/>
    </xf>
    <xf numFmtId="0" fontId="13" fillId="9" borderId="46" xfId="16" applyFont="1" applyFill="1" applyBorder="1" applyAlignment="1" applyProtection="1">
      <alignment horizontal="left" vertical="top" wrapText="1"/>
      <protection locked="0"/>
    </xf>
    <xf numFmtId="0" fontId="13" fillId="9" borderId="62" xfId="16" applyFont="1" applyFill="1" applyBorder="1" applyAlignment="1" applyProtection="1">
      <alignment horizontal="left" vertical="top" wrapText="1"/>
      <protection locked="0"/>
    </xf>
    <xf numFmtId="0" fontId="13" fillId="9" borderId="0" xfId="16" applyFont="1" applyFill="1" applyAlignment="1" applyProtection="1">
      <alignment horizontal="left" vertical="top" wrapText="1"/>
      <protection locked="0"/>
    </xf>
    <xf numFmtId="0" fontId="13" fillId="9" borderId="38" xfId="16" applyFont="1" applyFill="1" applyBorder="1" applyAlignment="1" applyProtection="1">
      <alignment horizontal="left" vertical="top" wrapText="1"/>
      <protection locked="0"/>
    </xf>
    <xf numFmtId="0" fontId="13" fillId="9" borderId="37" xfId="16" applyFont="1" applyFill="1" applyBorder="1" applyAlignment="1" applyProtection="1">
      <alignment horizontal="left" vertical="top" wrapText="1"/>
      <protection locked="0"/>
    </xf>
    <xf numFmtId="0" fontId="13" fillId="9" borderId="52" xfId="16" applyFont="1" applyFill="1" applyBorder="1" applyAlignment="1" applyProtection="1">
      <alignment horizontal="left" vertical="top" wrapText="1"/>
      <protection locked="0"/>
    </xf>
    <xf numFmtId="0" fontId="13" fillId="9" borderId="40" xfId="16" applyFont="1" applyFill="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8B62-471A-9EA3-AD09EA1187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35208</c:v>
                </c:pt>
                <c:pt idx="1">
                  <c:v>74577</c:v>
                </c:pt>
                <c:pt idx="2">
                  <c:v>130408</c:v>
                </c:pt>
                <c:pt idx="3">
                  <c:v>62351</c:v>
                </c:pt>
                <c:pt idx="4">
                  <c:v>46468</c:v>
                </c:pt>
              </c:numCache>
            </c:numRef>
          </c:val>
          <c:smooth val="0"/>
          <c:extLst>
            <c:ext xmlns:c16="http://schemas.microsoft.com/office/drawing/2014/chart" uri="{C3380CC4-5D6E-409C-BE32-E72D297353CC}">
              <c16:uniqueId val="{00000001-8B62-471A-9EA3-AD09EA118722}"/>
            </c:ext>
          </c:extLst>
        </c:ser>
        <c:dLbls>
          <c:showLegendKey val="0"/>
          <c:showVal val="0"/>
          <c:showCatName val="0"/>
          <c:showSerName val="0"/>
          <c:showPercent val="0"/>
          <c:showBubbleSize val="0"/>
        </c:dLbls>
        <c:marker val="1"/>
        <c:smooth val="0"/>
        <c:axId val="130221568"/>
        <c:axId val="130223488"/>
      </c:lineChart>
      <c:catAx>
        <c:axId val="130221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223488"/>
        <c:crosses val="autoZero"/>
        <c:auto val="1"/>
        <c:lblAlgn val="ctr"/>
        <c:lblOffset val="100"/>
        <c:tickLblSkip val="1"/>
        <c:tickMarkSkip val="1"/>
        <c:noMultiLvlLbl val="0"/>
      </c:catAx>
      <c:valAx>
        <c:axId val="1302234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221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3.62</c:v>
                </c:pt>
                <c:pt idx="1">
                  <c:v>3.73</c:v>
                </c:pt>
                <c:pt idx="2">
                  <c:v>4.95</c:v>
                </c:pt>
                <c:pt idx="3">
                  <c:v>3.66</c:v>
                </c:pt>
                <c:pt idx="4">
                  <c:v>4.43</c:v>
                </c:pt>
              </c:numCache>
            </c:numRef>
          </c:val>
          <c:extLst>
            <c:ext xmlns:c16="http://schemas.microsoft.com/office/drawing/2014/chart" uri="{C3380CC4-5D6E-409C-BE32-E72D297353CC}">
              <c16:uniqueId val="{00000000-6971-4679-B47C-570B827CCA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20.04</c:v>
                </c:pt>
                <c:pt idx="1">
                  <c:v>20.65</c:v>
                </c:pt>
                <c:pt idx="2">
                  <c:v>23.38</c:v>
                </c:pt>
                <c:pt idx="3">
                  <c:v>26.73</c:v>
                </c:pt>
                <c:pt idx="4">
                  <c:v>31.01</c:v>
                </c:pt>
              </c:numCache>
            </c:numRef>
          </c:val>
          <c:extLst>
            <c:ext xmlns:c16="http://schemas.microsoft.com/office/drawing/2014/chart" uri="{C3380CC4-5D6E-409C-BE32-E72D297353CC}">
              <c16:uniqueId val="{00000001-6971-4679-B47C-570B827CCAF4}"/>
            </c:ext>
          </c:extLst>
        </c:ser>
        <c:dLbls>
          <c:showLegendKey val="0"/>
          <c:showVal val="0"/>
          <c:showCatName val="0"/>
          <c:showSerName val="0"/>
          <c:showPercent val="0"/>
          <c:showBubbleSize val="0"/>
        </c:dLbls>
        <c:gapWidth val="250"/>
        <c:overlap val="100"/>
        <c:axId val="181288960"/>
        <c:axId val="181290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4.91</c:v>
                </c:pt>
                <c:pt idx="1">
                  <c:v>0.16</c:v>
                </c:pt>
                <c:pt idx="2">
                  <c:v>4.9000000000000004</c:v>
                </c:pt>
                <c:pt idx="3">
                  <c:v>1.76</c:v>
                </c:pt>
                <c:pt idx="4">
                  <c:v>5.44</c:v>
                </c:pt>
              </c:numCache>
            </c:numRef>
          </c:val>
          <c:smooth val="0"/>
          <c:extLst>
            <c:ext xmlns:c16="http://schemas.microsoft.com/office/drawing/2014/chart" uri="{C3380CC4-5D6E-409C-BE32-E72D297353CC}">
              <c16:uniqueId val="{00000002-6971-4679-B47C-570B827CCAF4}"/>
            </c:ext>
          </c:extLst>
        </c:ser>
        <c:dLbls>
          <c:showLegendKey val="0"/>
          <c:showVal val="0"/>
          <c:showCatName val="0"/>
          <c:showSerName val="0"/>
          <c:showPercent val="0"/>
          <c:showBubbleSize val="0"/>
        </c:dLbls>
        <c:marker val="1"/>
        <c:smooth val="0"/>
        <c:axId val="181288960"/>
        <c:axId val="181290880"/>
      </c:lineChart>
      <c:catAx>
        <c:axId val="18128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290880"/>
        <c:crosses val="autoZero"/>
        <c:auto val="1"/>
        <c:lblAlgn val="ctr"/>
        <c:lblOffset val="100"/>
        <c:tickLblSkip val="1"/>
        <c:tickMarkSkip val="1"/>
        <c:noMultiLvlLbl val="0"/>
      </c:catAx>
      <c:valAx>
        <c:axId val="18129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28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0.05</c:v>
                </c:pt>
                <c:pt idx="4">
                  <c:v>#N/A</c:v>
                </c:pt>
                <c:pt idx="5">
                  <c:v>0.13</c:v>
                </c:pt>
                <c:pt idx="6">
                  <c:v>0</c:v>
                </c:pt>
                <c:pt idx="7">
                  <c:v>0</c:v>
                </c:pt>
                <c:pt idx="8">
                  <c:v>0</c:v>
                </c:pt>
                <c:pt idx="9">
                  <c:v>0</c:v>
                </c:pt>
              </c:numCache>
            </c:numRef>
          </c:val>
          <c:extLst>
            <c:ext xmlns:c16="http://schemas.microsoft.com/office/drawing/2014/chart" uri="{C3380CC4-5D6E-409C-BE32-E72D297353CC}">
              <c16:uniqueId val="{00000000-66BB-4430-A8AE-6A5FDB8E3B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BB-4430-A8AE-6A5FDB8E3B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BB-4430-A8AE-6A5FDB8E3B06}"/>
            </c:ext>
          </c:extLst>
        </c:ser>
        <c:ser>
          <c:idx val="3"/>
          <c:order val="3"/>
          <c:tx>
            <c:strRef>
              <c:f>データシート!$A$30</c:f>
              <c:strCache>
                <c:ptCount val="1"/>
                <c:pt idx="0">
                  <c:v>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6BB-4430-A8AE-6A5FDB8E3B06}"/>
            </c:ext>
          </c:extLst>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6BB-4430-A8AE-6A5FDB8E3B06}"/>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66BB-4430-A8AE-6A5FDB8E3B0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1.0900000000000001</c:v>
                </c:pt>
                <c:pt idx="8">
                  <c:v>#N/A</c:v>
                </c:pt>
                <c:pt idx="9">
                  <c:v>1.17</c:v>
                </c:pt>
              </c:numCache>
            </c:numRef>
          </c:val>
          <c:extLst>
            <c:ext xmlns:c16="http://schemas.microsoft.com/office/drawing/2014/chart" uri="{C3380CC4-5D6E-409C-BE32-E72D297353CC}">
              <c16:uniqueId val="{00000006-66BB-4430-A8AE-6A5FDB8E3B0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0.55000000000000004</c:v>
                </c:pt>
                <c:pt idx="2">
                  <c:v>#N/A</c:v>
                </c:pt>
                <c:pt idx="3">
                  <c:v>1.22</c:v>
                </c:pt>
                <c:pt idx="4">
                  <c:v>#N/A</c:v>
                </c:pt>
                <c:pt idx="5">
                  <c:v>1.31</c:v>
                </c:pt>
                <c:pt idx="6">
                  <c:v>#N/A</c:v>
                </c:pt>
                <c:pt idx="7">
                  <c:v>1.82</c:v>
                </c:pt>
                <c:pt idx="8">
                  <c:v>#N/A</c:v>
                </c:pt>
                <c:pt idx="9">
                  <c:v>1.33</c:v>
                </c:pt>
              </c:numCache>
            </c:numRef>
          </c:val>
          <c:extLst>
            <c:ext xmlns:c16="http://schemas.microsoft.com/office/drawing/2014/chart" uri="{C3380CC4-5D6E-409C-BE32-E72D297353CC}">
              <c16:uniqueId val="{00000007-66BB-4430-A8AE-6A5FDB8E3B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3.61</c:v>
                </c:pt>
                <c:pt idx="2">
                  <c:v>#N/A</c:v>
                </c:pt>
                <c:pt idx="3">
                  <c:v>3.72</c:v>
                </c:pt>
                <c:pt idx="4">
                  <c:v>#N/A</c:v>
                </c:pt>
                <c:pt idx="5">
                  <c:v>4.95</c:v>
                </c:pt>
                <c:pt idx="6">
                  <c:v>#N/A</c:v>
                </c:pt>
                <c:pt idx="7">
                  <c:v>3.66</c:v>
                </c:pt>
                <c:pt idx="8">
                  <c:v>#N/A</c:v>
                </c:pt>
                <c:pt idx="9">
                  <c:v>4.43</c:v>
                </c:pt>
              </c:numCache>
            </c:numRef>
          </c:val>
          <c:extLst>
            <c:ext xmlns:c16="http://schemas.microsoft.com/office/drawing/2014/chart" uri="{C3380CC4-5D6E-409C-BE32-E72D297353CC}">
              <c16:uniqueId val="{00000008-66BB-4430-A8AE-6A5FDB8E3B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3.23</c:v>
                </c:pt>
                <c:pt idx="2">
                  <c:v>#N/A</c:v>
                </c:pt>
                <c:pt idx="3">
                  <c:v>3.97</c:v>
                </c:pt>
                <c:pt idx="4">
                  <c:v>#N/A</c:v>
                </c:pt>
                <c:pt idx="5">
                  <c:v>3.58</c:v>
                </c:pt>
                <c:pt idx="6">
                  <c:v>#N/A</c:v>
                </c:pt>
                <c:pt idx="7">
                  <c:v>5.92</c:v>
                </c:pt>
                <c:pt idx="8">
                  <c:v>#N/A</c:v>
                </c:pt>
                <c:pt idx="9">
                  <c:v>6.91</c:v>
                </c:pt>
              </c:numCache>
            </c:numRef>
          </c:val>
          <c:extLst>
            <c:ext xmlns:c16="http://schemas.microsoft.com/office/drawing/2014/chart" uri="{C3380CC4-5D6E-409C-BE32-E72D297353CC}">
              <c16:uniqueId val="{00000009-66BB-4430-A8AE-6A5FDB8E3B06}"/>
            </c:ext>
          </c:extLst>
        </c:ser>
        <c:dLbls>
          <c:showLegendKey val="0"/>
          <c:showVal val="0"/>
          <c:showCatName val="0"/>
          <c:showSerName val="0"/>
          <c:showPercent val="0"/>
          <c:showBubbleSize val="0"/>
        </c:dLbls>
        <c:gapWidth val="150"/>
        <c:overlap val="100"/>
        <c:axId val="181380992"/>
        <c:axId val="181382528"/>
      </c:barChart>
      <c:catAx>
        <c:axId val="18138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382528"/>
        <c:crosses val="autoZero"/>
        <c:auto val="1"/>
        <c:lblAlgn val="ctr"/>
        <c:lblOffset val="100"/>
        <c:tickLblSkip val="1"/>
        <c:tickMarkSkip val="1"/>
        <c:noMultiLvlLbl val="0"/>
      </c:catAx>
      <c:valAx>
        <c:axId val="18138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380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822</c:v>
                </c:pt>
                <c:pt idx="5">
                  <c:v>865</c:v>
                </c:pt>
                <c:pt idx="8">
                  <c:v>926</c:v>
                </c:pt>
                <c:pt idx="11">
                  <c:v>895</c:v>
                </c:pt>
                <c:pt idx="14">
                  <c:v>884</c:v>
                </c:pt>
              </c:numCache>
            </c:numRef>
          </c:val>
          <c:extLst>
            <c:ext xmlns:c16="http://schemas.microsoft.com/office/drawing/2014/chart" uri="{C3380CC4-5D6E-409C-BE32-E72D297353CC}">
              <c16:uniqueId val="{00000000-676E-4CDE-8FA7-A0F3ACA135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676E-4CDE-8FA7-A0F3ACA135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676E-4CDE-8FA7-A0F3ACA135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69</c:v>
                </c:pt>
                <c:pt idx="3">
                  <c:v>107</c:v>
                </c:pt>
                <c:pt idx="6">
                  <c:v>225</c:v>
                </c:pt>
                <c:pt idx="9">
                  <c:v>216</c:v>
                </c:pt>
                <c:pt idx="12">
                  <c:v>215</c:v>
                </c:pt>
              </c:numCache>
            </c:numRef>
          </c:val>
          <c:extLst>
            <c:ext xmlns:c16="http://schemas.microsoft.com/office/drawing/2014/chart" uri="{C3380CC4-5D6E-409C-BE32-E72D297353CC}">
              <c16:uniqueId val="{00000003-676E-4CDE-8FA7-A0F3ACA135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c:v>
                </c:pt>
                <c:pt idx="3">
                  <c:v>22</c:v>
                </c:pt>
                <c:pt idx="6">
                  <c:v>22</c:v>
                </c:pt>
                <c:pt idx="9">
                  <c:v>10</c:v>
                </c:pt>
                <c:pt idx="12">
                  <c:v>10</c:v>
                </c:pt>
              </c:numCache>
            </c:numRef>
          </c:val>
          <c:extLst>
            <c:ext xmlns:c16="http://schemas.microsoft.com/office/drawing/2014/chart" uri="{C3380CC4-5D6E-409C-BE32-E72D297353CC}">
              <c16:uniqueId val="{00000004-676E-4CDE-8FA7-A0F3ACA135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6E-4CDE-8FA7-A0F3ACA135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6E-4CDE-8FA7-A0F3ACA135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1141</c:v>
                </c:pt>
                <c:pt idx="3">
                  <c:v>1098</c:v>
                </c:pt>
                <c:pt idx="6">
                  <c:v>1135</c:v>
                </c:pt>
                <c:pt idx="9">
                  <c:v>1105</c:v>
                </c:pt>
                <c:pt idx="12">
                  <c:v>1092</c:v>
                </c:pt>
              </c:numCache>
            </c:numRef>
          </c:val>
          <c:extLst>
            <c:ext xmlns:c16="http://schemas.microsoft.com/office/drawing/2014/chart" uri="{C3380CC4-5D6E-409C-BE32-E72D297353CC}">
              <c16:uniqueId val="{00000007-676E-4CDE-8FA7-A0F3ACA1357B}"/>
            </c:ext>
          </c:extLst>
        </c:ser>
        <c:dLbls>
          <c:showLegendKey val="0"/>
          <c:showVal val="0"/>
          <c:showCatName val="0"/>
          <c:showSerName val="0"/>
          <c:showPercent val="0"/>
          <c:showBubbleSize val="0"/>
        </c:dLbls>
        <c:gapWidth val="100"/>
        <c:overlap val="100"/>
        <c:axId val="167500416"/>
        <c:axId val="167502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429</c:v>
                </c:pt>
                <c:pt idx="2">
                  <c:v>#N/A</c:v>
                </c:pt>
                <c:pt idx="3">
                  <c:v>#N/A</c:v>
                </c:pt>
                <c:pt idx="4">
                  <c:v>373</c:v>
                </c:pt>
                <c:pt idx="5">
                  <c:v>#N/A</c:v>
                </c:pt>
                <c:pt idx="6">
                  <c:v>#N/A</c:v>
                </c:pt>
                <c:pt idx="7">
                  <c:v>468</c:v>
                </c:pt>
                <c:pt idx="8">
                  <c:v>#N/A</c:v>
                </c:pt>
                <c:pt idx="9">
                  <c:v>#N/A</c:v>
                </c:pt>
                <c:pt idx="10">
                  <c:v>447</c:v>
                </c:pt>
                <c:pt idx="11">
                  <c:v>#N/A</c:v>
                </c:pt>
                <c:pt idx="12">
                  <c:v>#N/A</c:v>
                </c:pt>
                <c:pt idx="13">
                  <c:v>444</c:v>
                </c:pt>
                <c:pt idx="14">
                  <c:v>#N/A</c:v>
                </c:pt>
              </c:numCache>
            </c:numRef>
          </c:val>
          <c:smooth val="0"/>
          <c:extLst>
            <c:ext xmlns:c16="http://schemas.microsoft.com/office/drawing/2014/chart" uri="{C3380CC4-5D6E-409C-BE32-E72D297353CC}">
              <c16:uniqueId val="{00000008-676E-4CDE-8FA7-A0F3ACA1357B}"/>
            </c:ext>
          </c:extLst>
        </c:ser>
        <c:dLbls>
          <c:showLegendKey val="0"/>
          <c:showVal val="0"/>
          <c:showCatName val="0"/>
          <c:showSerName val="0"/>
          <c:showPercent val="0"/>
          <c:showBubbleSize val="0"/>
        </c:dLbls>
        <c:marker val="1"/>
        <c:smooth val="0"/>
        <c:axId val="167500416"/>
        <c:axId val="167502592"/>
      </c:lineChart>
      <c:catAx>
        <c:axId val="16750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502592"/>
        <c:crosses val="autoZero"/>
        <c:auto val="1"/>
        <c:lblAlgn val="ctr"/>
        <c:lblOffset val="100"/>
        <c:tickLblSkip val="1"/>
        <c:tickMarkSkip val="1"/>
        <c:noMultiLvlLbl val="0"/>
      </c:catAx>
      <c:valAx>
        <c:axId val="167502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50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7856</c:v>
                </c:pt>
                <c:pt idx="5">
                  <c:v>7991</c:v>
                </c:pt>
                <c:pt idx="8">
                  <c:v>8430</c:v>
                </c:pt>
                <c:pt idx="11">
                  <c:v>8178</c:v>
                </c:pt>
                <c:pt idx="14">
                  <c:v>7965</c:v>
                </c:pt>
              </c:numCache>
            </c:numRef>
          </c:val>
          <c:extLst>
            <c:ext xmlns:c16="http://schemas.microsoft.com/office/drawing/2014/chart" uri="{C3380CC4-5D6E-409C-BE32-E72D297353CC}">
              <c16:uniqueId val="{00000000-0997-4B92-B42C-2973AC78F2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630</c:v>
                </c:pt>
                <c:pt idx="5">
                  <c:v>577</c:v>
                </c:pt>
                <c:pt idx="8">
                  <c:v>535</c:v>
                </c:pt>
                <c:pt idx="11">
                  <c:v>451</c:v>
                </c:pt>
                <c:pt idx="14">
                  <c:v>393</c:v>
                </c:pt>
              </c:numCache>
            </c:numRef>
          </c:val>
          <c:extLst>
            <c:ext xmlns:c16="http://schemas.microsoft.com/office/drawing/2014/chart" uri="{C3380CC4-5D6E-409C-BE32-E72D297353CC}">
              <c16:uniqueId val="{00000001-0997-4B92-B42C-2973AC78F2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2185</c:v>
                </c:pt>
                <c:pt idx="5">
                  <c:v>2246</c:v>
                </c:pt>
                <c:pt idx="8">
                  <c:v>2720</c:v>
                </c:pt>
                <c:pt idx="11">
                  <c:v>2908</c:v>
                </c:pt>
                <c:pt idx="14">
                  <c:v>3236</c:v>
                </c:pt>
              </c:numCache>
            </c:numRef>
          </c:val>
          <c:extLst>
            <c:ext xmlns:c16="http://schemas.microsoft.com/office/drawing/2014/chart" uri="{C3380CC4-5D6E-409C-BE32-E72D297353CC}">
              <c16:uniqueId val="{00000002-0997-4B92-B42C-2973AC78F2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97-4B92-B42C-2973AC78F2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97-4B92-B42C-2973AC78F2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7</c:v>
                </c:pt>
                <c:pt idx="6">
                  <c:v>5</c:v>
                </c:pt>
                <c:pt idx="9">
                  <c:v>4</c:v>
                </c:pt>
                <c:pt idx="12">
                  <c:v>3</c:v>
                </c:pt>
              </c:numCache>
            </c:numRef>
          </c:val>
          <c:extLst>
            <c:ext xmlns:c16="http://schemas.microsoft.com/office/drawing/2014/chart" uri="{C3380CC4-5D6E-409C-BE32-E72D297353CC}">
              <c16:uniqueId val="{00000005-0997-4B92-B42C-2973AC78F2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2070</c:v>
                </c:pt>
                <c:pt idx="3">
                  <c:v>1760</c:v>
                </c:pt>
                <c:pt idx="6">
                  <c:v>1606</c:v>
                </c:pt>
                <c:pt idx="9">
                  <c:v>1593</c:v>
                </c:pt>
                <c:pt idx="12">
                  <c:v>1559</c:v>
                </c:pt>
              </c:numCache>
            </c:numRef>
          </c:val>
          <c:extLst>
            <c:ext xmlns:c16="http://schemas.microsoft.com/office/drawing/2014/chart" uri="{C3380CC4-5D6E-409C-BE32-E72D297353CC}">
              <c16:uniqueId val="{00000006-0997-4B92-B42C-2973AC78F2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2165</c:v>
                </c:pt>
                <c:pt idx="3">
                  <c:v>2087</c:v>
                </c:pt>
                <c:pt idx="6">
                  <c:v>2071</c:v>
                </c:pt>
                <c:pt idx="9">
                  <c:v>1844</c:v>
                </c:pt>
                <c:pt idx="12">
                  <c:v>1674</c:v>
                </c:pt>
              </c:numCache>
            </c:numRef>
          </c:val>
          <c:extLst>
            <c:ext xmlns:c16="http://schemas.microsoft.com/office/drawing/2014/chart" uri="{C3380CC4-5D6E-409C-BE32-E72D297353CC}">
              <c16:uniqueId val="{00000007-0997-4B92-B42C-2973AC78F2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302</c:v>
                </c:pt>
                <c:pt idx="3">
                  <c:v>306</c:v>
                </c:pt>
                <c:pt idx="6">
                  <c:v>294</c:v>
                </c:pt>
                <c:pt idx="9">
                  <c:v>351</c:v>
                </c:pt>
                <c:pt idx="12">
                  <c:v>417</c:v>
                </c:pt>
              </c:numCache>
            </c:numRef>
          </c:val>
          <c:extLst>
            <c:ext xmlns:c16="http://schemas.microsoft.com/office/drawing/2014/chart" uri="{C3380CC4-5D6E-409C-BE32-E72D297353CC}">
              <c16:uniqueId val="{00000008-0997-4B92-B42C-2973AC78F2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108</c:v>
                </c:pt>
                <c:pt idx="3">
                  <c:v>97</c:v>
                </c:pt>
                <c:pt idx="6">
                  <c:v>86</c:v>
                </c:pt>
                <c:pt idx="9">
                  <c:v>76</c:v>
                </c:pt>
                <c:pt idx="12">
                  <c:v>65</c:v>
                </c:pt>
              </c:numCache>
            </c:numRef>
          </c:val>
          <c:extLst>
            <c:ext xmlns:c16="http://schemas.microsoft.com/office/drawing/2014/chart" uri="{C3380CC4-5D6E-409C-BE32-E72D297353CC}">
              <c16:uniqueId val="{00000009-0997-4B92-B42C-2973AC78F2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9959</c:v>
                </c:pt>
                <c:pt idx="3">
                  <c:v>9879</c:v>
                </c:pt>
                <c:pt idx="6">
                  <c:v>10792</c:v>
                </c:pt>
                <c:pt idx="9">
                  <c:v>10480</c:v>
                </c:pt>
                <c:pt idx="12">
                  <c:v>10133</c:v>
                </c:pt>
              </c:numCache>
            </c:numRef>
          </c:val>
          <c:extLst>
            <c:ext xmlns:c16="http://schemas.microsoft.com/office/drawing/2014/chart" uri="{C3380CC4-5D6E-409C-BE32-E72D297353CC}">
              <c16:uniqueId val="{0000000A-0997-4B92-B42C-2973AC78F265}"/>
            </c:ext>
          </c:extLst>
        </c:ser>
        <c:dLbls>
          <c:showLegendKey val="0"/>
          <c:showVal val="0"/>
          <c:showCatName val="0"/>
          <c:showSerName val="0"/>
          <c:showPercent val="0"/>
          <c:showBubbleSize val="0"/>
        </c:dLbls>
        <c:gapWidth val="100"/>
        <c:overlap val="100"/>
        <c:axId val="167586048"/>
        <c:axId val="167604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3940</c:v>
                </c:pt>
                <c:pt idx="2">
                  <c:v>#N/A</c:v>
                </c:pt>
                <c:pt idx="3">
                  <c:v>#N/A</c:v>
                </c:pt>
                <c:pt idx="4">
                  <c:v>3320</c:v>
                </c:pt>
                <c:pt idx="5">
                  <c:v>#N/A</c:v>
                </c:pt>
                <c:pt idx="6">
                  <c:v>#N/A</c:v>
                </c:pt>
                <c:pt idx="7">
                  <c:v>3169</c:v>
                </c:pt>
                <c:pt idx="8">
                  <c:v>#N/A</c:v>
                </c:pt>
                <c:pt idx="9">
                  <c:v>#N/A</c:v>
                </c:pt>
                <c:pt idx="10">
                  <c:v>2811</c:v>
                </c:pt>
                <c:pt idx="11">
                  <c:v>#N/A</c:v>
                </c:pt>
                <c:pt idx="12">
                  <c:v>#N/A</c:v>
                </c:pt>
                <c:pt idx="13">
                  <c:v>2256</c:v>
                </c:pt>
                <c:pt idx="14">
                  <c:v>#N/A</c:v>
                </c:pt>
              </c:numCache>
            </c:numRef>
          </c:val>
          <c:smooth val="0"/>
          <c:extLst>
            <c:ext xmlns:c16="http://schemas.microsoft.com/office/drawing/2014/chart" uri="{C3380CC4-5D6E-409C-BE32-E72D297353CC}">
              <c16:uniqueId val="{0000000B-0997-4B92-B42C-2973AC78F265}"/>
            </c:ext>
          </c:extLst>
        </c:ser>
        <c:dLbls>
          <c:showLegendKey val="0"/>
          <c:showVal val="0"/>
          <c:showCatName val="0"/>
          <c:showSerName val="0"/>
          <c:showPercent val="0"/>
          <c:showBubbleSize val="0"/>
        </c:dLbls>
        <c:marker val="1"/>
        <c:smooth val="0"/>
        <c:axId val="167586048"/>
        <c:axId val="167604608"/>
      </c:lineChart>
      <c:catAx>
        <c:axId val="16758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604608"/>
        <c:crosses val="autoZero"/>
        <c:auto val="1"/>
        <c:lblAlgn val="ctr"/>
        <c:lblOffset val="100"/>
        <c:tickLblSkip val="1"/>
        <c:tickMarkSkip val="1"/>
        <c:noMultiLvlLbl val="0"/>
      </c:catAx>
      <c:valAx>
        <c:axId val="16760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58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1340</c:v>
                </c:pt>
                <c:pt idx="1">
                  <c:v>1516</c:v>
                </c:pt>
                <c:pt idx="2">
                  <c:v>1781</c:v>
                </c:pt>
              </c:numCache>
            </c:numRef>
          </c:val>
          <c:extLst>
            <c:ext xmlns:c16="http://schemas.microsoft.com/office/drawing/2014/chart" uri="{C3380CC4-5D6E-409C-BE32-E72D297353CC}">
              <c16:uniqueId val="{00000000-DF74-4530-9BC7-ED9AEC9C6B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641</c:v>
                </c:pt>
                <c:pt idx="1">
                  <c:v>642</c:v>
                </c:pt>
                <c:pt idx="2">
                  <c:v>642</c:v>
                </c:pt>
              </c:numCache>
            </c:numRef>
          </c:val>
          <c:extLst>
            <c:ext xmlns:c16="http://schemas.microsoft.com/office/drawing/2014/chart" uri="{C3380CC4-5D6E-409C-BE32-E72D297353CC}">
              <c16:uniqueId val="{00000001-DF74-4530-9BC7-ED9AEC9C6B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584</c:v>
                </c:pt>
                <c:pt idx="1">
                  <c:v>644</c:v>
                </c:pt>
                <c:pt idx="2">
                  <c:v>681</c:v>
                </c:pt>
              </c:numCache>
            </c:numRef>
          </c:val>
          <c:extLst>
            <c:ext xmlns:c16="http://schemas.microsoft.com/office/drawing/2014/chart" uri="{C3380CC4-5D6E-409C-BE32-E72D297353CC}">
              <c16:uniqueId val="{00000002-DF74-4530-9BC7-ED9AEC9C6B65}"/>
            </c:ext>
          </c:extLst>
        </c:ser>
        <c:dLbls>
          <c:showLegendKey val="0"/>
          <c:showVal val="0"/>
          <c:showCatName val="0"/>
          <c:showSerName val="0"/>
          <c:showPercent val="0"/>
          <c:showBubbleSize val="0"/>
        </c:dLbls>
        <c:gapWidth val="120"/>
        <c:overlap val="100"/>
        <c:axId val="182053120"/>
        <c:axId val="167510016"/>
      </c:barChart>
      <c:catAx>
        <c:axId val="18205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7510016"/>
        <c:crosses val="autoZero"/>
        <c:auto val="1"/>
        <c:lblAlgn val="ctr"/>
        <c:lblOffset val="100"/>
        <c:tickLblSkip val="1"/>
        <c:tickMarkSkip val="1"/>
        <c:noMultiLvlLbl val="0"/>
      </c:catAx>
      <c:valAx>
        <c:axId val="167510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205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{132E5826-76FB-4ED2-99AB-6A9929AE7D04}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DB7-4F24-876D-3FEFE3A42C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{53C6EBF2-27F8-4715-872E-BF4EC53394E8}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B7-4F24-876D-3FEFE3A42C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{0FB11625-E715-40EC-B26F-E451D90A82AC}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B7-4F24-876D-3FEFE3A42C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{A2C1F795-46F7-4E1E-A694-B9F06A422C99}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B7-4F24-876D-3FEFE3A42C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{2A650502-5591-4B32-AB5D-409DCDB653FB}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B7-4F24-876D-3FEFE3A42C4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{8F103C97-C655-40D7-A77B-DACF9B5AE6D8}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DB7-4F24-876D-3FEFE3A42C41}"/>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{C9B5AE02-0E9E-480B-B1BE-045904F3A0CE}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DB7-4F24-876D-3FEFE3A42C41}"/>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{E665FFFF-966F-447A-988B-54C84D02EE63}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DB7-4F24-876D-3FEFE3A42C4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{986CFAB6-80DD-45A5-997D-CFB7F91CF26A}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DB7-4F24-876D-3FEFE3A42C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55.2</c:v>
                </c:pt>
                <c:pt idx="24">
                  <c:v>54.3</c:v>
                </c:pt>
              </c:numCache>
            </c:numRef>
          </c:xVal>
          <c:yVal>
            <c:numRef>
              <c:f>公会計指標分析・財政指標組合せ分析表!$BP$51:$DC$51</c:f>
              <c:numCache>
                <c:formatCode>#,##0.0;"▲ "#,##0.0</c:formatCode>
                <c:ptCount val="40"/>
                <c:pt idx="16">
                  <c:v>64.8</c:v>
                </c:pt>
                <c:pt idx="24">
                  <c:v>58</c:v>
                </c:pt>
              </c:numCache>
            </c:numRef>
          </c:yVal>
          <c:smooth val="0"/>
          <c:extLst>
            <c:ext xmlns:c16="http://schemas.microsoft.com/office/drawing/2014/chart" uri="{C3380CC4-5D6E-409C-BE32-E72D297353CC}">
              <c16:uniqueId val="{00000009-CDB7-4F24-876D-3FEFE3A42C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{787E2B95-290A-481A-8727-263A6826D162}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DB7-4F24-876D-3FEFE3A42C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{EA34381D-12B1-44D8-80B5-D58201D1C18C}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B7-4F24-876D-3FEFE3A42C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{E0F13FD2-D801-4114-9DD0-20B50FFEABD4}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B7-4F24-876D-3FEFE3A42C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{CB4EEBEA-71D7-4EF9-B61C-32ADFE5A9AB2}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B7-4F24-876D-3FEFE3A42C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{EB574E23-729F-4D98-AD5D-50232BA23DE4}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B7-4F24-876D-3FEFE3A42C4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{35D10E86-33B8-42C2-A143-4492D8DFC07B}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DB7-4F24-876D-3FEFE3A42C4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{FBA4FF2E-88D7-41FF-AF0B-1CA52B552057}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DB7-4F24-876D-3FEFE3A42C4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{A9FA77B7-C395-47BD-8B94-D7E4DEFE05FD}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DB7-4F24-876D-3FEFE3A42C4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{B0C09087-38BA-417E-9B16-D4B2008E775B}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DB7-4F24-876D-3FEFE3A42C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CDB7-4F24-876D-3FEFE3A42C41}"/>
            </c:ext>
          </c:extLst>
        </c:ser>
        <c:dLbls>
          <c:showLegendKey val="0"/>
          <c:showVal val="1"/>
          <c:showCatName val="0"/>
          <c:showSerName val="0"/>
          <c:showPercent val="0"/>
          <c:showBubbleSize val="0"/>
        </c:dLbls>
        <c:axId val="182158848"/>
        <c:axId val="182160768"/>
      </c:scatterChart>
      <c:valAx>
        <c:axId val="182158848"/>
        <c:scaling>
          <c:orientation val="minMax"/>
          <c:max val="58.8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2160768"/>
        <c:crosses val="autoZero"/>
        <c:crossBetween val="midCat"/>
      </c:valAx>
      <c:valAx>
        <c:axId val="182160768"/>
        <c:scaling>
          <c:orientation val="minMax"/>
          <c:max val="67"/>
          <c:min val="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2158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{11D11AF1-DAE7-445D-950A-C6F5444FFB67}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A3E-4CC1-A3EC-DD752900FD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{AC1861E5-E103-4E52-9A6B-93B6FD506890}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3E-4CC1-A3EC-DD752900FD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{D5EC0DD9-1A7D-436D-95E2-67ED47075EBD}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3E-4CC1-A3EC-DD752900FD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{135B16D7-0472-4E62-851A-B1B1AA40F87D}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3E-4CC1-A3EC-DD752900FD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{3F723C7D-719C-4FF5-A307-A3463FFADBC9}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3E-4CC1-A3EC-DD752900FD7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{D29A92A7-75FE-493A-BD26-4E619ED7ED46}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A3E-4CC1-A3EC-DD752900FD7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{88654DF4-A8EA-40C8-98DB-6336FA24CEB2}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A3E-4CC1-A3EC-DD752900FD7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{55AF80F2-A95A-4CF0-BC6A-9892C988C65D}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A3E-4CC1-A3EC-DD752900FD7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{6BC80FBD-BCEB-40E6-B945-2D2B6743386A}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A3E-4CC1-A3EC-DD752900FD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8.9</c:v>
                </c:pt>
                <c:pt idx="16">
                  <c:v>8.6999999999999993</c:v>
                </c:pt>
                <c:pt idx="24">
                  <c:v>8.8000000000000007</c:v>
                </c:pt>
                <c:pt idx="32">
                  <c:v>9.1999999999999993</c:v>
                </c:pt>
              </c:numCache>
            </c:numRef>
          </c:xVal>
          <c:yVal>
            <c:numRef>
              <c:f>公会計指標分析・財政指標組合せ分析表!$BP$73:$DC$73</c:f>
              <c:numCache>
                <c:formatCode>#,##0.0;"▲ "#,##0.0</c:formatCode>
                <c:ptCount val="40"/>
                <c:pt idx="0">
                  <c:v>80.400000000000006</c:v>
                </c:pt>
                <c:pt idx="8">
                  <c:v>70.3</c:v>
                </c:pt>
                <c:pt idx="16">
                  <c:v>64.8</c:v>
                </c:pt>
                <c:pt idx="24">
                  <c:v>58</c:v>
                </c:pt>
                <c:pt idx="32">
                  <c:v>45.6</c:v>
                </c:pt>
              </c:numCache>
            </c:numRef>
          </c:yVal>
          <c:smooth val="0"/>
          <c:extLst>
            <c:ext xmlns:c16="http://schemas.microsoft.com/office/drawing/2014/chart" uri="{C3380CC4-5D6E-409C-BE32-E72D297353CC}">
              <c16:uniqueId val="{00000009-BA3E-4CC1-A3EC-DD752900FD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{1FA166AD-21A3-4027-93A1-65726F784C8B}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A3E-4CC1-A3EC-DD752900FD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{67E3A57E-BED8-4A77-93B9-5048E4C3FDAA}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3E-4CC1-A3EC-DD752900FD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{82886A6D-7129-423C-9EB7-0BE738AEC8D1}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3E-4CC1-A3EC-DD752900FD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{64B9FD42-334A-474A-B90B-9186B0D96981}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3E-4CC1-A3EC-DD752900FD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{39C7831E-9114-4324-AA07-1E968408A8F6}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3E-4CC1-A3EC-DD752900FD7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{E4975D72-723B-431C-9217-5E9BDDD1E0B9}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A3E-4CC1-A3EC-DD752900FD7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{1CD2892C-B076-43A0-AD82-6972CAB5519C}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A3E-4CC1-A3EC-DD752900FD7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{32C27F77-C704-4647-8526-6CD09750C38F}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A3E-4CC1-A3EC-DD752900FD7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{68691929-4D01-4990-8F81-E7ED0B4EA244}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A3E-4CC1-A3EC-DD752900FD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BA3E-4CC1-A3EC-DD752900FD7F}"/>
            </c:ext>
          </c:extLst>
        </c:ser>
        <c:dLbls>
          <c:showLegendKey val="0"/>
          <c:showVal val="1"/>
          <c:showCatName val="0"/>
          <c:showSerName val="0"/>
          <c:showPercent val="0"/>
          <c:showBubbleSize val="0"/>
        </c:dLbls>
        <c:axId val="152204416"/>
        <c:axId val="152206336"/>
      </c:scatterChart>
      <c:valAx>
        <c:axId val="152204416"/>
        <c:scaling>
          <c:orientation val="minMax"/>
          <c:max val="12.299999999999999"/>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206336"/>
        <c:crosses val="autoZero"/>
        <c:crossBetween val="midCat"/>
      </c:valAx>
      <c:valAx>
        <c:axId val="152206336"/>
        <c:scaling>
          <c:orientation val="minMax"/>
          <c:max val="87"/>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204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定時償還の終了や任意の繰上げによる償還、更に新規の地方債発行を抑制した結果、元利償還金は、経年変化で改善傾向にあるが、平成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かけて汚泥再生処理センター整備事業、防災拠点施設中央公民館改修事業などを行い、地方債発行が増大すると共に、併せて一部事務組合で建設した一般廃棄物処理施設に伴う公債費相当負担金や産婦人科医院建設に伴う公債費相当負担金等も増大している。今後の公債費の増大を考慮し、長期振興計画と公共施設等総合管理計画を連動させて、事業選択を精査し、新規の地方債発行の抑制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年度の地方債残高が前年度に比べて大きく増えた要因は、汚泥再生処理センター整備事業をはじめ、防災拠点施設中央公民館改修事業など大型普通建設事業が重なったことが要因である。</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年度においては、償還額が新規発行地方債額を上回ったため残高が減少している。</a:t>
          </a:r>
        </a:p>
        <a:p>
          <a:r>
            <a:rPr kumimoji="1" lang="ja-JP" altLang="en-US" sz="1300">
              <a:latin typeface="ＭＳ ゴシック" pitchFamily="49" charset="-128"/>
              <a:ea typeface="ＭＳ ゴシック" pitchFamily="49" charset="-128"/>
            </a:rPr>
            <a:t>　また、将来負担額に充当可能基金が、財政調整基金等を主に、対前年度比で</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百万円増加している。</a:t>
          </a:r>
        </a:p>
        <a:p>
          <a:r>
            <a:rPr kumimoji="1" lang="ja-JP" altLang="en-US" sz="1300">
              <a:latin typeface="ＭＳ ゴシック" pitchFamily="49" charset="-128"/>
              <a:ea typeface="ＭＳ ゴシック" pitchFamily="49" charset="-128"/>
            </a:rPr>
            <a:t>　しかし、今後、平成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年度からの明許繰越事業である防災行政無線デジタル化事業が完了し、地方債残高は増加に転じ、既存の公共施設の維持補修費など長寿命化に係る経費も増大すると見込まれる。</a:t>
          </a:r>
        </a:p>
        <a:p>
          <a:r>
            <a:rPr kumimoji="1" lang="ja-JP" altLang="en-US" sz="1300">
              <a:latin typeface="ＭＳ ゴシック" pitchFamily="49" charset="-128"/>
              <a:ea typeface="ＭＳ ゴシック" pitchFamily="49" charset="-128"/>
            </a:rPr>
            <a:t>　長期振興計画と公共施設等総合管理計画を連動させ、単年度に負担が来ぬよう改修事業費等を平準化させ、地方債発行を抑制し、将来負担額の軽減に努める。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鹿児島県西之表市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の基金残高増における主な要因は、国の経済対策による交付金や、市税等収入・地方交付税・地方消費税交付金など歳入面において増加していること、定時償還の終了や任意の繰上げによる償還、更に新規の地方債発行を抑制した結果、公債費である元利償還金が、経年変化で減少してき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をはじめとする特定目的基金を繰り入れた予算編成を行い、年度中において、前年度繰越金など財源を見いだせた場合、基金繰入金の減額を行ったり、年度末において繰入額以上の積立を行うことで残高を増し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年度にかけて汚泥再生処理センター整備事業、防災拠点施設中央公民館改修事業などを行い、これらに対する地方債の元金償還が始まり、平成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年度は公債費がピークに達するため減債基金の活用を図らねばならい。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現在、公共施設等総合管理計画を策定し、各個別計画が出揃うと将来的な公共施設の維持管理に係る経費や撤去経費などが算出され、今後の財政需要の増大が懸念される。今後、行政評価に真摯に取り組み、既存の公共サービスの見直しや公有財産の利活用を図るなど行財政の健全化に取り組み、既存公共施設のあり方も含め、想定される財政需要に対応した基金造成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公共施設建設基金：西之表市公共施設建設事業の財源に充てる。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ふるさと応援寄附基金：ふるさと応援寄附金を積立て、寄付者が希望する使途に応じた事業に充当する。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ふるさと応援寄附基金：ふるさと応援寄附金の増加、寄附された翌年度の当初予算において事業への充当を行っているため。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その他基金については、基金利子分の積立による増。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公共施設建設基金においては、今後、公共施設等の長寿命化対策事業の増加が見込まれるため、計画的な積立を行う。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ふるさと応援寄附基金については、引き続きふるさと応援寄附金を積立て、速やかに、寄付者の希望使途に応じた事業に充当する。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前年度余剰金の増による。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依存財源である地方交付税や国県支出金の変動や扶助費など社会保障関係経費の伸びが不透明であるため、財政調整基金による財源調整を行ってきた。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今後は、公共施設の長寿命化対策など増大する財政需要に対応するために、公共施設等総合管理計画と財政計画を連動し、減債基金や公共施設建設基金への積立を計画的に行う。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基金利子分の積立による増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大規模普通建設事業に係る起債により、後年度の元金償還開始による公債費の増大などに対応するため積立ている。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今後においても、公共施設等の長寿命化対策事業の増加が見込まれるため、計画的な積立を行う。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15,681
15,606
205.66
10,226,140
9,953,225
254,678
5,745,099
10,133,075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全国平均、鹿児島県平均及び類似団体平均より低い水準である。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月に策定した公共施設等総合管理計画を策定し、個別計画（長寿命化計画）を策定中である。今後は、両計画に基づき、更新・統廃合・長寿命化を実施し、施設の維持管理を適切に進めていく。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49054</xdr:rowOff>
    </xdr:from>
    <xdr:to>
      <xdr:col>19</xdr:col>
      <xdr:colOff>187325</xdr:colOff>
      <xdr:row>31</xdr:row>
      <xdr:rowOff>150654</xdr:rowOff>
    </xdr:to>
    <xdr:sp macro="" textlink="">
      <xdr:nvSpPr>
        <xdr:cNvPr id="82" name="楕円 81"/>
        <xdr:cNvSpPr/>
      </xdr:nvSpPr>
      <xdr:spPr>
        <a:xfrm>
          <a:off x="4000500" y="61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3" name="楕円 82"/>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99854</xdr:rowOff>
    </xdr:to>
    <xdr:cxnSp macro="">
      <xdr:nvCxnSpPr>
        <xdr:cNvPr id="84" name="直線コネクタ 83"/>
        <xdr:cNvCxnSpPr/>
      </xdr:nvCxnSpPr>
      <xdr:spPr>
        <a:xfrm>
          <a:off x="3289300" y="6162040"/>
          <a:ext cx="762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5"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6"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141781</xdr:rowOff>
    </xdr:from>
    <xdr:ext cx="405111" cy="259045"/>
    <xdr:sp macro="" textlink="">
      <xdr:nvSpPr>
        <xdr:cNvPr id="87" name="n_1mainValue有形固定資産減価償却率"/>
        <xdr:cNvSpPr txBox="1"/>
      </xdr:nvSpPr>
      <xdr:spPr>
        <a:xfrm>
          <a:off x="3836044" y="62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88" name="n_2mainValue有形固定資産減価償却率"/>
        <xdr:cNvSpPr txBox="1"/>
      </xdr:nvSpPr>
      <xdr:spPr>
        <a:xfrm>
          <a:off x="308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債務償還可能年数は、鹿児島県平均を上回っているものの、全国平均や類似団体平均を下回っており、平成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年度かけて５億円程度の繰上償還を行い地方債残高の圧縮を行ったことや、普通建設事業の抑制を行ったためである。しかし、平成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防災行政無線のデジタル化を繰越事業（８億円の地方債を財源）として行ったため、将来負担が一時的に増加する。よって、債務償還可能年数も伸びが予想される。今後、公共施設の計画的な改修を行い、なお一層、地方債の平準化を進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49439</xdr:rowOff>
    </xdr:from>
    <xdr:to>
      <xdr:col>76</xdr:col>
      <xdr:colOff>73025</xdr:colOff>
      <xdr:row>31</xdr:row>
      <xdr:rowOff>151039</xdr:rowOff>
    </xdr:to>
    <xdr:sp macro="" textlink="">
      <xdr:nvSpPr>
        <xdr:cNvPr id="131" name="楕円 130"/>
        <xdr:cNvSpPr/>
      </xdr:nvSpPr>
      <xdr:spPr>
        <a:xfrm>
          <a:off x="14744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27866</xdr:rowOff>
    </xdr:from>
    <xdr:ext cx="340478" cy="259045"/>
    <xdr:sp macro="" textlink="">
      <xdr:nvSpPr>
        <xdr:cNvPr id="132" name="債務償還可能年数該当値テキスト"/>
        <xdr:cNvSpPr txBox="1"/>
      </xdr:nvSpPr>
      <xdr:spPr>
        <a:xfrm>
          <a:off x="14846300" y="6114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15,681
15,606
205.66
10,226,140
9,953,225
254,678
5,745,099
10,133,075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84455</xdr:rowOff>
    </xdr:from>
    <xdr:to>
      <xdr:col>20</xdr:col>
      <xdr:colOff>38100</xdr:colOff>
      <xdr:row>39</xdr:row>
      <xdr:rowOff>14605</xdr:rowOff>
    </xdr:to>
    <xdr:sp macro="" textlink="">
      <xdr:nvSpPr>
        <xdr:cNvPr id="70" name="楕円 69"/>
        <xdr:cNvSpPr/>
      </xdr:nvSpPr>
      <xdr:spPr>
        <a:xfrm>
          <a:off x="3746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12065</xdr:rowOff>
    </xdr:from>
    <xdr:to>
      <xdr:col>15</xdr:col>
      <xdr:colOff>101600</xdr:colOff>
      <xdr:row>38</xdr:row>
      <xdr:rowOff>113665</xdr:rowOff>
    </xdr:to>
    <xdr:sp macro="" textlink="">
      <xdr:nvSpPr>
        <xdr:cNvPr id="71" name="楕円 70"/>
        <xdr:cNvSpPr/>
      </xdr:nvSpPr>
      <xdr:spPr>
        <a:xfrm>
          <a:off x="2857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62865</xdr:rowOff>
    </xdr:from>
    <xdr:to>
      <xdr:col>19</xdr:col>
      <xdr:colOff>177800</xdr:colOff>
      <xdr:row>38</xdr:row>
      <xdr:rowOff>135255</xdr:rowOff>
    </xdr:to>
    <xdr:cxnSp macro="">
      <xdr:nvCxnSpPr>
        <xdr:cNvPr id="72" name="直線コネクタ 71"/>
        <xdr:cNvCxnSpPr/>
      </xdr:nvCxnSpPr>
      <xdr:spPr>
        <a:xfrm>
          <a:off x="2908300" y="657796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3"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5732</xdr:rowOff>
    </xdr:from>
    <xdr:ext cx="405111" cy="259045"/>
    <xdr:sp macro="" textlink="">
      <xdr:nvSpPr>
        <xdr:cNvPr id="75" name="n_1mainValue【道路】&#10;有形固定資産減価償却率"/>
        <xdr:cNvSpPr txBox="1"/>
      </xdr:nvSpPr>
      <xdr:spPr>
        <a:xfrm>
          <a:off x="3582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130192</xdr:rowOff>
    </xdr:from>
    <xdr:ext cx="405111" cy="259045"/>
    <xdr:sp macro="" textlink="">
      <xdr:nvSpPr>
        <xdr:cNvPr id="76" name="n_2mainValue【道路】&#10;有形固定資産減価償却率"/>
        <xdr:cNvSpPr txBox="1"/>
      </xdr:nvSpPr>
      <xdr:spPr>
        <a:xfrm>
          <a:off x="2705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87449</xdr:rowOff>
    </xdr:from>
    <xdr:to>
      <xdr:col>50</xdr:col>
      <xdr:colOff>165100</xdr:colOff>
      <xdr:row>38</xdr:row>
      <xdr:rowOff>17599</xdr:rowOff>
    </xdr:to>
    <xdr:sp macro="" textlink="">
      <xdr:nvSpPr>
        <xdr:cNvPr id="117" name="楕円 116"/>
        <xdr:cNvSpPr/>
      </xdr:nvSpPr>
      <xdr:spPr>
        <a:xfrm>
          <a:off x="9588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106128</xdr:rowOff>
    </xdr:from>
    <xdr:to>
      <xdr:col>46</xdr:col>
      <xdr:colOff>38100</xdr:colOff>
      <xdr:row>38</xdr:row>
      <xdr:rowOff>36278</xdr:rowOff>
    </xdr:to>
    <xdr:sp macro="" textlink="">
      <xdr:nvSpPr>
        <xdr:cNvPr id="118" name="楕円 117"/>
        <xdr:cNvSpPr/>
      </xdr:nvSpPr>
      <xdr:spPr>
        <a:xfrm>
          <a:off x="8699500" y="64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138249</xdr:rowOff>
    </xdr:from>
    <xdr:to>
      <xdr:col>50</xdr:col>
      <xdr:colOff>114300</xdr:colOff>
      <xdr:row>37</xdr:row>
      <xdr:rowOff>156928</xdr:rowOff>
    </xdr:to>
    <xdr:cxnSp macro="">
      <xdr:nvCxnSpPr>
        <xdr:cNvPr id="119" name="直線コネクタ 118"/>
        <xdr:cNvCxnSpPr/>
      </xdr:nvCxnSpPr>
      <xdr:spPr>
        <a:xfrm flipV="1">
          <a:off x="8750300" y="6481899"/>
          <a:ext cx="8890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0"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1"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34126</xdr:rowOff>
    </xdr:from>
    <xdr:ext cx="534377" cy="259045"/>
    <xdr:sp macro="" textlink="">
      <xdr:nvSpPr>
        <xdr:cNvPr id="122" name="n_1mainValue【道路】&#10;一人当たり延長"/>
        <xdr:cNvSpPr txBox="1"/>
      </xdr:nvSpPr>
      <xdr:spPr>
        <a:xfrm>
          <a:off x="9359411" y="620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52805</xdr:rowOff>
    </xdr:from>
    <xdr:ext cx="534377" cy="259045"/>
    <xdr:sp macro="" textlink="">
      <xdr:nvSpPr>
        <xdr:cNvPr id="123" name="n_2mainValue【道路】&#10;一人当たり延長"/>
        <xdr:cNvSpPr txBox="1"/>
      </xdr:nvSpPr>
      <xdr:spPr>
        <a:xfrm>
          <a:off x="8483111" y="622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170180</xdr:rowOff>
    </xdr:from>
    <xdr:to>
      <xdr:col>20</xdr:col>
      <xdr:colOff>38100</xdr:colOff>
      <xdr:row>56</xdr:row>
      <xdr:rowOff>100330</xdr:rowOff>
    </xdr:to>
    <xdr:sp macro="" textlink="">
      <xdr:nvSpPr>
        <xdr:cNvPr id="161" name="楕円 160"/>
        <xdr:cNvSpPr/>
      </xdr:nvSpPr>
      <xdr:spPr>
        <a:xfrm>
          <a:off x="3746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153035</xdr:rowOff>
    </xdr:from>
    <xdr:to>
      <xdr:col>15</xdr:col>
      <xdr:colOff>101600</xdr:colOff>
      <xdr:row>56</xdr:row>
      <xdr:rowOff>83185</xdr:rowOff>
    </xdr:to>
    <xdr:sp macro="" textlink="">
      <xdr:nvSpPr>
        <xdr:cNvPr id="162" name="楕円 161"/>
        <xdr:cNvSpPr/>
      </xdr:nvSpPr>
      <xdr:spPr>
        <a:xfrm>
          <a:off x="2857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32385</xdr:rowOff>
    </xdr:from>
    <xdr:to>
      <xdr:col>19</xdr:col>
      <xdr:colOff>177800</xdr:colOff>
      <xdr:row>56</xdr:row>
      <xdr:rowOff>49530</xdr:rowOff>
    </xdr:to>
    <xdr:cxnSp macro="">
      <xdr:nvCxnSpPr>
        <xdr:cNvPr id="163" name="直線コネクタ 162"/>
        <xdr:cNvCxnSpPr/>
      </xdr:nvCxnSpPr>
      <xdr:spPr>
        <a:xfrm>
          <a:off x="2908300" y="96335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4"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5"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116857</xdr:rowOff>
    </xdr:from>
    <xdr:ext cx="405111" cy="259045"/>
    <xdr:sp macro="" textlink="">
      <xdr:nvSpPr>
        <xdr:cNvPr id="166" name="n_1mainValue【橋りょう・トンネル】&#10;有形固定資産減価償却率"/>
        <xdr:cNvSpPr txBox="1"/>
      </xdr:nvSpPr>
      <xdr:spPr>
        <a:xfrm>
          <a:off x="35820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99712</xdr:rowOff>
    </xdr:from>
    <xdr:ext cx="405111" cy="259045"/>
    <xdr:sp macro="" textlink="">
      <xdr:nvSpPr>
        <xdr:cNvPr id="167" name="n_2mainValue【橋りょう・トンネル】&#10;有形固定資産減価償却率"/>
        <xdr:cNvSpPr txBox="1"/>
      </xdr:nvSpPr>
      <xdr:spPr>
        <a:xfrm>
          <a:off x="2705744" y="935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166318</xdr:rowOff>
    </xdr:from>
    <xdr:to>
      <xdr:col>50</xdr:col>
      <xdr:colOff>165100</xdr:colOff>
      <xdr:row>63</xdr:row>
      <xdr:rowOff>96468</xdr:rowOff>
    </xdr:to>
    <xdr:sp macro="" textlink="">
      <xdr:nvSpPr>
        <xdr:cNvPr id="203" name="楕円 202"/>
        <xdr:cNvSpPr/>
      </xdr:nvSpPr>
      <xdr:spPr>
        <a:xfrm>
          <a:off x="9588500" y="107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169945</xdr:rowOff>
    </xdr:from>
    <xdr:to>
      <xdr:col>46</xdr:col>
      <xdr:colOff>38100</xdr:colOff>
      <xdr:row>63</xdr:row>
      <xdr:rowOff>100095</xdr:rowOff>
    </xdr:to>
    <xdr:sp macro="" textlink="">
      <xdr:nvSpPr>
        <xdr:cNvPr id="204" name="楕円 203"/>
        <xdr:cNvSpPr/>
      </xdr:nvSpPr>
      <xdr:spPr>
        <a:xfrm>
          <a:off x="8699500" y="1079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45668</xdr:rowOff>
    </xdr:from>
    <xdr:to>
      <xdr:col>50</xdr:col>
      <xdr:colOff>114300</xdr:colOff>
      <xdr:row>63</xdr:row>
      <xdr:rowOff>49295</xdr:rowOff>
    </xdr:to>
    <xdr:cxnSp macro="">
      <xdr:nvCxnSpPr>
        <xdr:cNvPr id="205" name="直線コネクタ 204"/>
        <xdr:cNvCxnSpPr/>
      </xdr:nvCxnSpPr>
      <xdr:spPr>
        <a:xfrm flipV="1">
          <a:off x="8750300" y="10847018"/>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6"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7"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87595</xdr:rowOff>
    </xdr:from>
    <xdr:ext cx="599010" cy="259045"/>
    <xdr:sp macro="" textlink="">
      <xdr:nvSpPr>
        <xdr:cNvPr id="208" name="n_1mainValue【橋りょう・トンネル】&#10;一人当たり有形固定資産（償却資産）額"/>
        <xdr:cNvSpPr txBox="1"/>
      </xdr:nvSpPr>
      <xdr:spPr>
        <a:xfrm>
          <a:off x="9327095" y="1088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91222</xdr:rowOff>
    </xdr:from>
    <xdr:ext cx="599010" cy="259045"/>
    <xdr:sp macro="" textlink="">
      <xdr:nvSpPr>
        <xdr:cNvPr id="209" name="n_2mainValue【橋りょう・トンネル】&#10;一人当たり有形固定資産（償却資産）額"/>
        <xdr:cNvSpPr txBox="1"/>
      </xdr:nvSpPr>
      <xdr:spPr>
        <a:xfrm>
          <a:off x="8450795" y="108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248" name="楕円 247"/>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149225</xdr:rowOff>
    </xdr:from>
    <xdr:to>
      <xdr:col>15</xdr:col>
      <xdr:colOff>101600</xdr:colOff>
      <xdr:row>83</xdr:row>
      <xdr:rowOff>79375</xdr:rowOff>
    </xdr:to>
    <xdr:sp macro="" textlink="">
      <xdr:nvSpPr>
        <xdr:cNvPr id="249" name="楕円 248"/>
        <xdr:cNvSpPr/>
      </xdr:nvSpPr>
      <xdr:spPr>
        <a:xfrm>
          <a:off x="2857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28575</xdr:rowOff>
    </xdr:from>
    <xdr:to>
      <xdr:col>19</xdr:col>
      <xdr:colOff>177800</xdr:colOff>
      <xdr:row>83</xdr:row>
      <xdr:rowOff>41911</xdr:rowOff>
    </xdr:to>
    <xdr:cxnSp macro="">
      <xdr:nvCxnSpPr>
        <xdr:cNvPr id="250" name="直線コネクタ 249"/>
        <xdr:cNvCxnSpPr/>
      </xdr:nvCxnSpPr>
      <xdr:spPr>
        <a:xfrm>
          <a:off x="2908300" y="142589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1"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2"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253" name="n_1mainValue【公営住宅】&#10;有形固定資産減価償却率"/>
        <xdr:cNvSpPr txBox="1"/>
      </xdr:nvSpPr>
      <xdr:spPr>
        <a:xfrm>
          <a:off x="3582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70502</xdr:rowOff>
    </xdr:from>
    <xdr:ext cx="405111" cy="259045"/>
    <xdr:sp macro="" textlink="">
      <xdr:nvSpPr>
        <xdr:cNvPr id="254" name="n_2mainValue【公営住宅】&#10;有形固定資産減価償却率"/>
        <xdr:cNvSpPr txBox="1"/>
      </xdr:nvSpPr>
      <xdr:spPr>
        <a:xfrm>
          <a:off x="2705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93980</xdr:rowOff>
    </xdr:from>
    <xdr:to>
      <xdr:col>50</xdr:col>
      <xdr:colOff>165100</xdr:colOff>
      <xdr:row>82</xdr:row>
      <xdr:rowOff>24130</xdr:rowOff>
    </xdr:to>
    <xdr:sp macro="" textlink="">
      <xdr:nvSpPr>
        <xdr:cNvPr id="292" name="楕円 291"/>
        <xdr:cNvSpPr/>
      </xdr:nvSpPr>
      <xdr:spPr>
        <a:xfrm>
          <a:off x="9588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116078</xdr:rowOff>
    </xdr:from>
    <xdr:to>
      <xdr:col>46</xdr:col>
      <xdr:colOff>38100</xdr:colOff>
      <xdr:row>82</xdr:row>
      <xdr:rowOff>46228</xdr:rowOff>
    </xdr:to>
    <xdr:sp macro="" textlink="">
      <xdr:nvSpPr>
        <xdr:cNvPr id="293" name="楕円 292"/>
        <xdr:cNvSpPr/>
      </xdr:nvSpPr>
      <xdr:spPr>
        <a:xfrm>
          <a:off x="8699500" y="140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144780</xdr:rowOff>
    </xdr:from>
    <xdr:to>
      <xdr:col>50</xdr:col>
      <xdr:colOff>114300</xdr:colOff>
      <xdr:row>81</xdr:row>
      <xdr:rowOff>166878</xdr:rowOff>
    </xdr:to>
    <xdr:cxnSp macro="">
      <xdr:nvCxnSpPr>
        <xdr:cNvPr id="294" name="直線コネクタ 293"/>
        <xdr:cNvCxnSpPr/>
      </xdr:nvCxnSpPr>
      <xdr:spPr>
        <a:xfrm flipV="1">
          <a:off x="8750300" y="1403223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295"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296" name="n_2aveValue【公営住宅】&#10;一人当たり面積"/>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40657</xdr:rowOff>
    </xdr:from>
    <xdr:ext cx="469744" cy="259045"/>
    <xdr:sp macro="" textlink="">
      <xdr:nvSpPr>
        <xdr:cNvPr id="297" name="n_1mainValue【公営住宅】&#10;一人当たり面積"/>
        <xdr:cNvSpPr txBox="1"/>
      </xdr:nvSpPr>
      <xdr:spPr>
        <a:xfrm>
          <a:off x="939172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62755</xdr:rowOff>
    </xdr:from>
    <xdr:ext cx="469744" cy="259045"/>
    <xdr:sp macro="" textlink="">
      <xdr:nvSpPr>
        <xdr:cNvPr id="298" name="n_2mainValue【公営住宅】&#10;一人当たり面積"/>
        <xdr:cNvSpPr txBox="1"/>
      </xdr:nvSpPr>
      <xdr:spPr>
        <a:xfrm>
          <a:off x="851542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151130</xdr:rowOff>
    </xdr:from>
    <xdr:to>
      <xdr:col>20</xdr:col>
      <xdr:colOff>38100</xdr:colOff>
      <xdr:row>105</xdr:row>
      <xdr:rowOff>81280</xdr:rowOff>
    </xdr:to>
    <xdr:sp macro="" textlink="">
      <xdr:nvSpPr>
        <xdr:cNvPr id="338" name="楕円 337"/>
        <xdr:cNvSpPr/>
      </xdr:nvSpPr>
      <xdr:spPr>
        <a:xfrm>
          <a:off x="3746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136434</xdr:rowOff>
    </xdr:from>
    <xdr:to>
      <xdr:col>15</xdr:col>
      <xdr:colOff>101600</xdr:colOff>
      <xdr:row>105</xdr:row>
      <xdr:rowOff>66584</xdr:rowOff>
    </xdr:to>
    <xdr:sp macro="" textlink="">
      <xdr:nvSpPr>
        <xdr:cNvPr id="339" name="楕円 338"/>
        <xdr:cNvSpPr/>
      </xdr:nvSpPr>
      <xdr:spPr>
        <a:xfrm>
          <a:off x="2857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15784</xdr:rowOff>
    </xdr:from>
    <xdr:to>
      <xdr:col>19</xdr:col>
      <xdr:colOff>177800</xdr:colOff>
      <xdr:row>105</xdr:row>
      <xdr:rowOff>30480</xdr:rowOff>
    </xdr:to>
    <xdr:cxnSp macro="">
      <xdr:nvCxnSpPr>
        <xdr:cNvPr id="340" name="直線コネクタ 339"/>
        <xdr:cNvCxnSpPr/>
      </xdr:nvCxnSpPr>
      <xdr:spPr>
        <a:xfrm>
          <a:off x="2908300" y="180180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41"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42"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72407</xdr:rowOff>
    </xdr:from>
    <xdr:ext cx="405111" cy="259045"/>
    <xdr:sp macro="" textlink="">
      <xdr:nvSpPr>
        <xdr:cNvPr id="343" name="n_1mainValue【港湾・漁港】&#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57711</xdr:rowOff>
    </xdr:from>
    <xdr:ext cx="405111" cy="259045"/>
    <xdr:sp macro="" textlink="">
      <xdr:nvSpPr>
        <xdr:cNvPr id="344" name="n_2mainValue【港湾・漁港】&#10;有形固定資産減価償却率"/>
        <xdr:cNvSpPr txBox="1"/>
      </xdr:nvSpPr>
      <xdr:spPr>
        <a:xfrm>
          <a:off x="2705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9"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93895</xdr:rowOff>
    </xdr:from>
    <xdr:to>
      <xdr:col>50</xdr:col>
      <xdr:colOff>165100</xdr:colOff>
      <xdr:row>105</xdr:row>
      <xdr:rowOff>24045</xdr:rowOff>
    </xdr:to>
    <xdr:sp macro="" textlink="">
      <xdr:nvSpPr>
        <xdr:cNvPr id="378" name="楕円 377"/>
        <xdr:cNvSpPr/>
      </xdr:nvSpPr>
      <xdr:spPr>
        <a:xfrm>
          <a:off x="9588500" y="179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111846</xdr:rowOff>
    </xdr:from>
    <xdr:to>
      <xdr:col>46</xdr:col>
      <xdr:colOff>38100</xdr:colOff>
      <xdr:row>105</xdr:row>
      <xdr:rowOff>41996</xdr:rowOff>
    </xdr:to>
    <xdr:sp macro="" textlink="">
      <xdr:nvSpPr>
        <xdr:cNvPr id="379" name="楕円 378"/>
        <xdr:cNvSpPr/>
      </xdr:nvSpPr>
      <xdr:spPr>
        <a:xfrm>
          <a:off x="8699500" y="179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144695</xdr:rowOff>
    </xdr:from>
    <xdr:to>
      <xdr:col>50</xdr:col>
      <xdr:colOff>114300</xdr:colOff>
      <xdr:row>104</xdr:row>
      <xdr:rowOff>162646</xdr:rowOff>
    </xdr:to>
    <xdr:cxnSp macro="">
      <xdr:nvCxnSpPr>
        <xdr:cNvPr id="380" name="直線コネクタ 379"/>
        <xdr:cNvCxnSpPr/>
      </xdr:nvCxnSpPr>
      <xdr:spPr>
        <a:xfrm flipV="1">
          <a:off x="8750300" y="17975495"/>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165462</xdr:rowOff>
    </xdr:from>
    <xdr:ext cx="599010" cy="259045"/>
    <xdr:sp macro="" textlink="">
      <xdr:nvSpPr>
        <xdr:cNvPr id="381" name="n_1aveValue【港湾・漁港】&#10;一人当たり有形固定資産（償却資産）額"/>
        <xdr:cNvSpPr txBox="1"/>
      </xdr:nvSpPr>
      <xdr:spPr>
        <a:xfrm>
          <a:off x="9327095" y="183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42062</xdr:rowOff>
    </xdr:from>
    <xdr:ext cx="599010" cy="259045"/>
    <xdr:sp macro="" textlink="">
      <xdr:nvSpPr>
        <xdr:cNvPr id="382" name="n_2aveValue【港湾・漁港】&#10;一人当たり有形固定資産（償却資産）額"/>
        <xdr:cNvSpPr txBox="1"/>
      </xdr:nvSpPr>
      <xdr:spPr>
        <a:xfrm>
          <a:off x="8450795" y="1838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40572</xdr:rowOff>
    </xdr:from>
    <xdr:ext cx="599010" cy="259045"/>
    <xdr:sp macro="" textlink="">
      <xdr:nvSpPr>
        <xdr:cNvPr id="383" name="n_1mainValue【港湾・漁港】&#10;一人当たり有形固定資産（償却資産）額"/>
        <xdr:cNvSpPr txBox="1"/>
      </xdr:nvSpPr>
      <xdr:spPr>
        <a:xfrm>
          <a:off x="9327095" y="1769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58523</xdr:rowOff>
    </xdr:from>
    <xdr:ext cx="599010" cy="259045"/>
    <xdr:sp macro="" textlink="">
      <xdr:nvSpPr>
        <xdr:cNvPr id="384" name="n_2mainValue【港湾・漁港】&#10;一人当たり有形固定資産（償却資産）額"/>
        <xdr:cNvSpPr txBox="1"/>
      </xdr:nvSpPr>
      <xdr:spPr>
        <a:xfrm>
          <a:off x="8450795" y="1771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6" name="テキスト ボックス 39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6" name="テキスト ボックス 40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40</xdr:row>
      <xdr:rowOff>136616</xdr:rowOff>
    </xdr:to>
    <xdr:cxnSp macro="">
      <xdr:nvCxnSpPr>
        <xdr:cNvPr id="410" name="直線コネクタ 409"/>
        <xdr:cNvCxnSpPr/>
      </xdr:nvCxnSpPr>
      <xdr:spPr>
        <a:xfrm flipV="1">
          <a:off x="16318864" y="5660572"/>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140443</xdr:rowOff>
    </xdr:from>
    <xdr:ext cx="405111" cy="259045"/>
    <xdr:sp macro="" textlink="">
      <xdr:nvSpPr>
        <xdr:cNvPr id="411" name="【認定こども園・幼稚園・保育所】&#10;有形固定資産減価償却率最小値テキスト"/>
        <xdr:cNvSpPr txBox="1"/>
      </xdr:nvSpPr>
      <xdr:spPr>
        <a:xfrm>
          <a:off x="16357600" y="699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136616</xdr:rowOff>
    </xdr:from>
    <xdr:to>
      <xdr:col>86</xdr:col>
      <xdr:colOff>25400</xdr:colOff>
      <xdr:row>40</xdr:row>
      <xdr:rowOff>136616</xdr:rowOff>
    </xdr:to>
    <xdr:cxnSp macro="">
      <xdr:nvCxnSpPr>
        <xdr:cNvPr id="412" name="直線コネクタ 411"/>
        <xdr:cNvCxnSpPr/>
      </xdr:nvCxnSpPr>
      <xdr:spPr>
        <a:xfrm>
          <a:off x="16230600" y="6994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4" name="直線コネクタ 41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113228</xdr:rowOff>
    </xdr:from>
    <xdr:ext cx="405111" cy="259045"/>
    <xdr:sp macro="" textlink="">
      <xdr:nvSpPr>
        <xdr:cNvPr id="415" name="【認定こども園・幼稚園・保育所】&#10;有形固定資産減価償却率平均値テキスト"/>
        <xdr:cNvSpPr txBox="1"/>
      </xdr:nvSpPr>
      <xdr:spPr>
        <a:xfrm>
          <a:off x="16357600" y="62854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134801</xdr:rowOff>
    </xdr:from>
    <xdr:to>
      <xdr:col>85</xdr:col>
      <xdr:colOff>177800</xdr:colOff>
      <xdr:row>37</xdr:row>
      <xdr:rowOff>64951</xdr:rowOff>
    </xdr:to>
    <xdr:sp macro="" textlink="">
      <xdr:nvSpPr>
        <xdr:cNvPr id="416" name="フローチャート: 判断 415"/>
        <xdr:cNvSpPr/>
      </xdr:nvSpPr>
      <xdr:spPr>
        <a:xfrm>
          <a:off x="162687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17" name="フローチャート: 判断 416"/>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74386</xdr:rowOff>
    </xdr:from>
    <xdr:to>
      <xdr:col>76</xdr:col>
      <xdr:colOff>165100</xdr:colOff>
      <xdr:row>37</xdr:row>
      <xdr:rowOff>4536</xdr:rowOff>
    </xdr:to>
    <xdr:sp macro="" textlink="">
      <xdr:nvSpPr>
        <xdr:cNvPr id="418" name="フローチャート: 判断 417"/>
        <xdr:cNvSpPr/>
      </xdr:nvSpPr>
      <xdr:spPr>
        <a:xfrm>
          <a:off x="14541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33565</xdr:rowOff>
    </xdr:from>
    <xdr:to>
      <xdr:col>76</xdr:col>
      <xdr:colOff>165100</xdr:colOff>
      <xdr:row>41</xdr:row>
      <xdr:rowOff>135165</xdr:rowOff>
    </xdr:to>
    <xdr:sp macro="" textlink="">
      <xdr:nvSpPr>
        <xdr:cNvPr id="424" name="楕円 423"/>
        <xdr:cNvSpPr/>
      </xdr:nvSpPr>
      <xdr:spPr>
        <a:xfrm>
          <a:off x="14541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39024</xdr:rowOff>
    </xdr:from>
    <xdr:ext cx="405111" cy="259045"/>
    <xdr:sp macro="" textlink="">
      <xdr:nvSpPr>
        <xdr:cNvPr id="425" name="n_1aveValue【認定こども園・幼稚園・保育所】&#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21063</xdr:rowOff>
    </xdr:from>
    <xdr:ext cx="405111" cy="259045"/>
    <xdr:sp macro="" textlink="">
      <xdr:nvSpPr>
        <xdr:cNvPr id="426" name="n_2aveValue【認定こども園・幼稚園・保育所】&#10;有形固定資産減価償却率"/>
        <xdr:cNvSpPr txBox="1"/>
      </xdr:nvSpPr>
      <xdr:spPr>
        <a:xfrm>
          <a:off x="14389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126292</xdr:rowOff>
    </xdr:from>
    <xdr:ext cx="405111" cy="259045"/>
    <xdr:sp macro="" textlink="">
      <xdr:nvSpPr>
        <xdr:cNvPr id="427" name="n_2mainValue【認定こども園・幼稚園・保育所】&#10;有形固定資産減価償却率"/>
        <xdr:cNvSpPr txBox="1"/>
      </xdr:nvSpPr>
      <xdr:spPr>
        <a:xfrm>
          <a:off x="14389744"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9" name="テキスト ボックス 4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1" name="テキスト ボックス 44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3" name="テキスト ボックス 44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5" name="テキスト ボックス 44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49" name="直線コネクタ 448"/>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1" name="直線コネクタ 45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2"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3" name="直線コネクタ 452"/>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4"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5" name="フローチャート: 判断 454"/>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6" name="フローチャート: 判断 455"/>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7" name="フローチャート: 判断 456"/>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16256</xdr:rowOff>
    </xdr:from>
    <xdr:to>
      <xdr:col>107</xdr:col>
      <xdr:colOff>101600</xdr:colOff>
      <xdr:row>41</xdr:row>
      <xdr:rowOff>117856</xdr:rowOff>
    </xdr:to>
    <xdr:sp macro="" textlink="">
      <xdr:nvSpPr>
        <xdr:cNvPr id="463" name="楕円 462"/>
        <xdr:cNvSpPr/>
      </xdr:nvSpPr>
      <xdr:spPr>
        <a:xfrm>
          <a:off x="20383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464"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65"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108983</xdr:rowOff>
    </xdr:from>
    <xdr:ext cx="469744" cy="259045"/>
    <xdr:sp macro="" textlink="">
      <xdr:nvSpPr>
        <xdr:cNvPr id="466" name="n_2mainValue【認定こども園・幼稚園・保育所】&#10;一人当たり面積"/>
        <xdr:cNvSpPr txBox="1"/>
      </xdr:nvSpPr>
      <xdr:spPr>
        <a:xfrm>
          <a:off x="20199427" y="7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1" name="直線コネクタ 490"/>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2"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3" name="直線コネクタ 492"/>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4"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95" name="直線コネクタ 494"/>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96"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97" name="フローチャート: 判断 496"/>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98" name="フローチャート: 判断 497"/>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99" name="フローチャート: 判断 498"/>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4445</xdr:rowOff>
    </xdr:from>
    <xdr:to>
      <xdr:col>81</xdr:col>
      <xdr:colOff>101600</xdr:colOff>
      <xdr:row>58</xdr:row>
      <xdr:rowOff>106045</xdr:rowOff>
    </xdr:to>
    <xdr:sp macro="" textlink="">
      <xdr:nvSpPr>
        <xdr:cNvPr id="505" name="楕円 504"/>
        <xdr:cNvSpPr/>
      </xdr:nvSpPr>
      <xdr:spPr>
        <a:xfrm>
          <a:off x="15430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149225</xdr:rowOff>
    </xdr:from>
    <xdr:to>
      <xdr:col>76</xdr:col>
      <xdr:colOff>165100</xdr:colOff>
      <xdr:row>58</xdr:row>
      <xdr:rowOff>79375</xdr:rowOff>
    </xdr:to>
    <xdr:sp macro="" textlink="">
      <xdr:nvSpPr>
        <xdr:cNvPr id="506" name="楕円 505"/>
        <xdr:cNvSpPr/>
      </xdr:nvSpPr>
      <xdr:spPr>
        <a:xfrm>
          <a:off x="14541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28575</xdr:rowOff>
    </xdr:from>
    <xdr:to>
      <xdr:col>81</xdr:col>
      <xdr:colOff>50800</xdr:colOff>
      <xdr:row>58</xdr:row>
      <xdr:rowOff>55245</xdr:rowOff>
    </xdr:to>
    <xdr:cxnSp macro="">
      <xdr:nvCxnSpPr>
        <xdr:cNvPr id="507" name="直線コネクタ 506"/>
        <xdr:cNvCxnSpPr/>
      </xdr:nvCxnSpPr>
      <xdr:spPr>
        <a:xfrm>
          <a:off x="14592300" y="99726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08"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09"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122572</xdr:rowOff>
    </xdr:from>
    <xdr:ext cx="405111" cy="259045"/>
    <xdr:sp macro="" textlink="">
      <xdr:nvSpPr>
        <xdr:cNvPr id="510" name="n_1mainValue【学校施設】&#10;有形固定資産減価償却率"/>
        <xdr:cNvSpPr txBox="1"/>
      </xdr:nvSpPr>
      <xdr:spPr>
        <a:xfrm>
          <a:off x="152660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95902</xdr:rowOff>
    </xdr:from>
    <xdr:ext cx="405111" cy="259045"/>
    <xdr:sp macro="" textlink="">
      <xdr:nvSpPr>
        <xdr:cNvPr id="511" name="n_2mainValue【学校施設】&#10;有形固定資産減価償却率"/>
        <xdr:cNvSpPr txBox="1"/>
      </xdr:nvSpPr>
      <xdr:spPr>
        <a:xfrm>
          <a:off x="14389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2" name="直線コネクタ 5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3" name="テキスト ボックス 5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4" name="直線コネクタ 5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5" name="テキスト ボックス 5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6" name="直線コネクタ 5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7" name="テキスト ボックス 5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8" name="直線コネクタ 5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9" name="テキスト ボックス 5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0" name="直線コネクタ 5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1" name="テキスト ボックス 53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2" name="直線コネクタ 5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3" name="テキスト ボックス 53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5" name="テキスト ボックス 53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37" name="直線コネクタ 536"/>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38"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39" name="直線コネクタ 538"/>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0"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1" name="直線コネクタ 540"/>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2"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3" name="フローチャート: 判断 542"/>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4" name="フローチャート: 判断 543"/>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45" name="フローチャート: 判断 544"/>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127399</xdr:rowOff>
    </xdr:from>
    <xdr:to>
      <xdr:col>112</xdr:col>
      <xdr:colOff>38100</xdr:colOff>
      <xdr:row>63</xdr:row>
      <xdr:rowOff>57549</xdr:rowOff>
    </xdr:to>
    <xdr:sp macro="" textlink="">
      <xdr:nvSpPr>
        <xdr:cNvPr id="551" name="楕円 550"/>
        <xdr:cNvSpPr/>
      </xdr:nvSpPr>
      <xdr:spPr>
        <a:xfrm>
          <a:off x="21272500" y="107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20066</xdr:rowOff>
    </xdr:from>
    <xdr:to>
      <xdr:col>107</xdr:col>
      <xdr:colOff>101600</xdr:colOff>
      <xdr:row>62</xdr:row>
      <xdr:rowOff>121666</xdr:rowOff>
    </xdr:to>
    <xdr:sp macro="" textlink="">
      <xdr:nvSpPr>
        <xdr:cNvPr id="552" name="楕円 551"/>
        <xdr:cNvSpPr/>
      </xdr:nvSpPr>
      <xdr:spPr>
        <a:xfrm>
          <a:off x="20383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70866</xdr:rowOff>
    </xdr:from>
    <xdr:to>
      <xdr:col>111</xdr:col>
      <xdr:colOff>177800</xdr:colOff>
      <xdr:row>63</xdr:row>
      <xdr:rowOff>6749</xdr:rowOff>
    </xdr:to>
    <xdr:cxnSp macro="">
      <xdr:nvCxnSpPr>
        <xdr:cNvPr id="553" name="直線コネクタ 552"/>
        <xdr:cNvCxnSpPr/>
      </xdr:nvCxnSpPr>
      <xdr:spPr>
        <a:xfrm>
          <a:off x="20434300" y="10700766"/>
          <a:ext cx="889000" cy="10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54"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55"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74076</xdr:rowOff>
    </xdr:from>
    <xdr:ext cx="469744" cy="259045"/>
    <xdr:sp macro="" textlink="">
      <xdr:nvSpPr>
        <xdr:cNvPr id="556" name="n_1mainValue【学校施設】&#10;一人当たり面積"/>
        <xdr:cNvSpPr txBox="1"/>
      </xdr:nvSpPr>
      <xdr:spPr>
        <a:xfrm>
          <a:off x="21075727" y="1053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138193</xdr:rowOff>
    </xdr:from>
    <xdr:ext cx="469744" cy="259045"/>
    <xdr:sp macro="" textlink="">
      <xdr:nvSpPr>
        <xdr:cNvPr id="557" name="n_2mainValue【学校施設】&#10;一人当たり面積"/>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9" name="テキスト ボックス 5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9" name="テキスト ボックス 5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3" name="直線コネクタ 582"/>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4"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85" name="直線コネクタ 584"/>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7" name="直線コネクタ 58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88"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89" name="フローチャート: 判断 588"/>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0" name="フローチャート: 判断 589"/>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1" name="フローチャート: 判断 590"/>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65677</xdr:rowOff>
    </xdr:from>
    <xdr:to>
      <xdr:col>81</xdr:col>
      <xdr:colOff>101600</xdr:colOff>
      <xdr:row>78</xdr:row>
      <xdr:rowOff>167277</xdr:rowOff>
    </xdr:to>
    <xdr:sp macro="" textlink="">
      <xdr:nvSpPr>
        <xdr:cNvPr id="597" name="楕円 596"/>
        <xdr:cNvSpPr/>
      </xdr:nvSpPr>
      <xdr:spPr>
        <a:xfrm>
          <a:off x="15430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11793</xdr:rowOff>
    </xdr:from>
    <xdr:to>
      <xdr:col>76</xdr:col>
      <xdr:colOff>165100</xdr:colOff>
      <xdr:row>78</xdr:row>
      <xdr:rowOff>113393</xdr:rowOff>
    </xdr:to>
    <xdr:sp macro="" textlink="">
      <xdr:nvSpPr>
        <xdr:cNvPr id="598" name="楕円 597"/>
        <xdr:cNvSpPr/>
      </xdr:nvSpPr>
      <xdr:spPr>
        <a:xfrm>
          <a:off x="14541500" y="133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62593</xdr:rowOff>
    </xdr:from>
    <xdr:to>
      <xdr:col>81</xdr:col>
      <xdr:colOff>50800</xdr:colOff>
      <xdr:row>78</xdr:row>
      <xdr:rowOff>116477</xdr:rowOff>
    </xdr:to>
    <xdr:cxnSp macro="">
      <xdr:nvCxnSpPr>
        <xdr:cNvPr id="599" name="直線コネクタ 598"/>
        <xdr:cNvCxnSpPr/>
      </xdr:nvCxnSpPr>
      <xdr:spPr>
        <a:xfrm>
          <a:off x="14592300" y="134356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600"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601"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12354</xdr:rowOff>
    </xdr:from>
    <xdr:ext cx="405111" cy="259045"/>
    <xdr:sp macro="" textlink="">
      <xdr:nvSpPr>
        <xdr:cNvPr id="602" name="n_1mainValue【児童館】&#10;有形固定資産減価償却率"/>
        <xdr:cNvSpPr txBox="1"/>
      </xdr:nvSpPr>
      <xdr:spPr>
        <a:xfrm>
          <a:off x="15266044" y="1321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129920</xdr:rowOff>
    </xdr:from>
    <xdr:ext cx="405111" cy="259045"/>
    <xdr:sp macro="" textlink="">
      <xdr:nvSpPr>
        <xdr:cNvPr id="603" name="n_2mainValue【児童館】&#10;有形固定資産減価償却率"/>
        <xdr:cNvSpPr txBox="1"/>
      </xdr:nvSpPr>
      <xdr:spPr>
        <a:xfrm>
          <a:off x="14389744" y="1316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4" name="直線コネクタ 6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5" name="テキスト ボックス 6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6" name="直線コネクタ 6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7" name="テキスト ボックス 6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8" name="直線コネクタ 6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9" name="テキスト ボックス 6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0" name="直線コネクタ 6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1" name="テキスト ボックス 6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2" name="直線コネクタ 6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3" name="テキスト ボックス 6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27" name="直線コネクタ 626"/>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2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29" name="直線コネクタ 62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0"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1" name="直線コネクタ 63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2"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3" name="フローチャート: 判断 632"/>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4" name="フローチャート: 判断 633"/>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35" name="フローチャート: 判断 634"/>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41" name="楕円 640"/>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158750</xdr:rowOff>
    </xdr:from>
    <xdr:to>
      <xdr:col>107</xdr:col>
      <xdr:colOff>101600</xdr:colOff>
      <xdr:row>83</xdr:row>
      <xdr:rowOff>88900</xdr:rowOff>
    </xdr:to>
    <xdr:sp macro="" textlink="">
      <xdr:nvSpPr>
        <xdr:cNvPr id="642" name="楕円 641"/>
        <xdr:cNvSpPr/>
      </xdr:nvSpPr>
      <xdr:spPr>
        <a:xfrm>
          <a:off x="2038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38100</xdr:rowOff>
    </xdr:to>
    <xdr:cxnSp macro="">
      <xdr:nvCxnSpPr>
        <xdr:cNvPr id="643" name="直線コネクタ 642"/>
        <xdr:cNvCxnSpPr/>
      </xdr:nvCxnSpPr>
      <xdr:spPr>
        <a:xfrm flipV="1">
          <a:off x="20434300" y="14249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44"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45" name="n_2ave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646"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105427</xdr:rowOff>
    </xdr:from>
    <xdr:ext cx="469744" cy="259045"/>
    <xdr:sp macro="" textlink="">
      <xdr:nvSpPr>
        <xdr:cNvPr id="647" name="n_2mainValue【児童館】&#10;一人当たり面積"/>
        <xdr:cNvSpPr txBox="1"/>
      </xdr:nvSpPr>
      <xdr:spPr>
        <a:xfrm>
          <a:off x="20199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類似団体と比較して特に有形固定資産償却率が高くなっている施設は、橋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りょう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・トンネル、児童館・学校施設である。全体的な施設の更新・統廃合・長寿命化など平成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月に策定した公共施設等総合管理計画に基づき老朽化対策に取り組んでいくこととなるが、橋りょうについては、平成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橋梁長寿命化計画に基づいて改修等を行い、令和元年度には、学校施設等長寿化計画を策定予定である。今後も、有形固定資産償却率の上昇している施設等優先順位を定め、個別計画に基づき対策を講じ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15,681
15,606
205.66
10,226,140
9,953,225
254,678
5,745,099
10,133,075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55880</xdr:rowOff>
    </xdr:from>
    <xdr:to>
      <xdr:col>20</xdr:col>
      <xdr:colOff>38100</xdr:colOff>
      <xdr:row>40</xdr:row>
      <xdr:rowOff>157480</xdr:rowOff>
    </xdr:to>
    <xdr:sp macro="" textlink="">
      <xdr:nvSpPr>
        <xdr:cNvPr id="71" name="楕円 70"/>
        <xdr:cNvSpPr/>
      </xdr:nvSpPr>
      <xdr:spPr>
        <a:xfrm>
          <a:off x="3746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50800</xdr:rowOff>
    </xdr:from>
    <xdr:to>
      <xdr:col>15</xdr:col>
      <xdr:colOff>101600</xdr:colOff>
      <xdr:row>40</xdr:row>
      <xdr:rowOff>152400</xdr:rowOff>
    </xdr:to>
    <xdr:sp macro="" textlink="">
      <xdr:nvSpPr>
        <xdr:cNvPr id="72" name="楕円 71"/>
        <xdr:cNvSpPr/>
      </xdr:nvSpPr>
      <xdr:spPr>
        <a:xfrm>
          <a:off x="2857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101600</xdr:rowOff>
    </xdr:from>
    <xdr:to>
      <xdr:col>19</xdr:col>
      <xdr:colOff>177800</xdr:colOff>
      <xdr:row>40</xdr:row>
      <xdr:rowOff>106680</xdr:rowOff>
    </xdr:to>
    <xdr:cxnSp macro="">
      <xdr:nvCxnSpPr>
        <xdr:cNvPr id="73" name="直線コネクタ 72"/>
        <xdr:cNvCxnSpPr/>
      </xdr:nvCxnSpPr>
      <xdr:spPr>
        <a:xfrm>
          <a:off x="2908300" y="69596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148607</xdr:rowOff>
    </xdr:from>
    <xdr:ext cx="405111" cy="259045"/>
    <xdr:sp macro="" textlink="">
      <xdr:nvSpPr>
        <xdr:cNvPr id="74" name="n_1mainValue【図書館】&#10;有形固定資産減価償却率"/>
        <xdr:cNvSpPr txBox="1"/>
      </xdr:nvSpPr>
      <xdr:spPr>
        <a:xfrm>
          <a:off x="35820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143527</xdr:rowOff>
    </xdr:from>
    <xdr:ext cx="405111" cy="259045"/>
    <xdr:sp macro="" textlink="">
      <xdr:nvSpPr>
        <xdr:cNvPr id="75" name="n_2mainValue【図書館】&#10;有形固定資産減価償却率"/>
        <xdr:cNvSpPr txBox="1"/>
      </xdr:nvSpPr>
      <xdr:spPr>
        <a:xfrm>
          <a:off x="2705744" y="700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07"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152417</xdr:rowOff>
    </xdr:from>
    <xdr:ext cx="469744" cy="259045"/>
    <xdr:sp macro="" textlink="">
      <xdr:nvSpPr>
        <xdr:cNvPr id="109"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40640</xdr:rowOff>
    </xdr:from>
    <xdr:to>
      <xdr:col>50</xdr:col>
      <xdr:colOff>165100</xdr:colOff>
      <xdr:row>38</xdr:row>
      <xdr:rowOff>142240</xdr:rowOff>
    </xdr:to>
    <xdr:sp macro="" textlink="">
      <xdr:nvSpPr>
        <xdr:cNvPr id="115" name="楕円 114"/>
        <xdr:cNvSpPr/>
      </xdr:nvSpPr>
      <xdr:spPr>
        <a:xfrm>
          <a:off x="9588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48260</xdr:rowOff>
    </xdr:from>
    <xdr:to>
      <xdr:col>46</xdr:col>
      <xdr:colOff>38100</xdr:colOff>
      <xdr:row>38</xdr:row>
      <xdr:rowOff>149860</xdr:rowOff>
    </xdr:to>
    <xdr:sp macro="" textlink="">
      <xdr:nvSpPr>
        <xdr:cNvPr id="116" name="楕円 115"/>
        <xdr:cNvSpPr/>
      </xdr:nvSpPr>
      <xdr:spPr>
        <a:xfrm>
          <a:off x="869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91440</xdr:rowOff>
    </xdr:from>
    <xdr:to>
      <xdr:col>50</xdr:col>
      <xdr:colOff>114300</xdr:colOff>
      <xdr:row>38</xdr:row>
      <xdr:rowOff>99060</xdr:rowOff>
    </xdr:to>
    <xdr:cxnSp macro="">
      <xdr:nvCxnSpPr>
        <xdr:cNvPr id="117" name="直線コネクタ 116"/>
        <xdr:cNvCxnSpPr/>
      </xdr:nvCxnSpPr>
      <xdr:spPr>
        <a:xfrm flipV="1">
          <a:off x="8750300" y="6606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158767</xdr:rowOff>
    </xdr:from>
    <xdr:ext cx="469744" cy="259045"/>
    <xdr:sp macro="" textlink="">
      <xdr:nvSpPr>
        <xdr:cNvPr id="118" name="n_1mainValue【図書館】&#10;一人当たり面積"/>
        <xdr:cNvSpPr txBox="1"/>
      </xdr:nvSpPr>
      <xdr:spPr>
        <a:xfrm>
          <a:off x="9391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166387</xdr:rowOff>
    </xdr:from>
    <xdr:ext cx="469744" cy="259045"/>
    <xdr:sp macro="" textlink="">
      <xdr:nvSpPr>
        <xdr:cNvPr id="119" name="n_2mainValue【図書館】&#10;一人当たり面積"/>
        <xdr:cNvSpPr txBox="1"/>
      </xdr:nvSpPr>
      <xdr:spPr>
        <a:xfrm>
          <a:off x="8515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5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54"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60" name="楕円 159"/>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61" name="楕円 160"/>
        <xdr:cNvSpPr/>
      </xdr:nvSpPr>
      <xdr:spPr>
        <a:xfrm>
          <a:off x="2857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38100</xdr:rowOff>
    </xdr:to>
    <xdr:cxnSp macro="">
      <xdr:nvCxnSpPr>
        <xdr:cNvPr id="162" name="直線コネクタ 161"/>
        <xdr:cNvCxnSpPr/>
      </xdr:nvCxnSpPr>
      <xdr:spPr>
        <a:xfrm>
          <a:off x="2908300" y="10302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3" name="n_1main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64" name="n_2main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68216</xdr:rowOff>
    </xdr:from>
    <xdr:ext cx="469744" cy="259045"/>
    <xdr:sp macro="" textlink="">
      <xdr:nvSpPr>
        <xdr:cNvPr id="19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139509</xdr:rowOff>
    </xdr:from>
    <xdr:to>
      <xdr:col>50</xdr:col>
      <xdr:colOff>165100</xdr:colOff>
      <xdr:row>64</xdr:row>
      <xdr:rowOff>69659</xdr:rowOff>
    </xdr:to>
    <xdr:sp macro="" textlink="">
      <xdr:nvSpPr>
        <xdr:cNvPr id="204" name="楕円 203"/>
        <xdr:cNvSpPr/>
      </xdr:nvSpPr>
      <xdr:spPr>
        <a:xfrm>
          <a:off x="9588500" y="1094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140462</xdr:rowOff>
    </xdr:from>
    <xdr:to>
      <xdr:col>46</xdr:col>
      <xdr:colOff>38100</xdr:colOff>
      <xdr:row>64</xdr:row>
      <xdr:rowOff>70612</xdr:rowOff>
    </xdr:to>
    <xdr:sp macro="" textlink="">
      <xdr:nvSpPr>
        <xdr:cNvPr id="205" name="楕円 204"/>
        <xdr:cNvSpPr/>
      </xdr:nvSpPr>
      <xdr:spPr>
        <a:xfrm>
          <a:off x="8699500" y="109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18859</xdr:rowOff>
    </xdr:from>
    <xdr:to>
      <xdr:col>50</xdr:col>
      <xdr:colOff>114300</xdr:colOff>
      <xdr:row>64</xdr:row>
      <xdr:rowOff>19812</xdr:rowOff>
    </xdr:to>
    <xdr:cxnSp macro="">
      <xdr:nvCxnSpPr>
        <xdr:cNvPr id="206" name="直線コネクタ 205"/>
        <xdr:cNvCxnSpPr/>
      </xdr:nvCxnSpPr>
      <xdr:spPr>
        <a:xfrm flipV="1">
          <a:off x="8750300" y="10991659"/>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60786</xdr:rowOff>
    </xdr:from>
    <xdr:ext cx="469744" cy="259045"/>
    <xdr:sp macro="" textlink="">
      <xdr:nvSpPr>
        <xdr:cNvPr id="207" name="n_1mainValue【体育館・プール】&#10;一人当たり面積"/>
        <xdr:cNvSpPr txBox="1"/>
      </xdr:nvSpPr>
      <xdr:spPr>
        <a:xfrm>
          <a:off x="9391727" y="1103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87139</xdr:rowOff>
    </xdr:from>
    <xdr:ext cx="469744" cy="259045"/>
    <xdr:sp macro="" textlink="">
      <xdr:nvSpPr>
        <xdr:cNvPr id="208" name="n_2mainValue【体育館・プール】&#10;一人当たり面積"/>
        <xdr:cNvSpPr txBox="1"/>
      </xdr:nvSpPr>
      <xdr:spPr>
        <a:xfrm>
          <a:off x="8515427" y="1071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4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4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149225</xdr:rowOff>
    </xdr:from>
    <xdr:to>
      <xdr:col>20</xdr:col>
      <xdr:colOff>38100</xdr:colOff>
      <xdr:row>80</xdr:row>
      <xdr:rowOff>79375</xdr:rowOff>
    </xdr:to>
    <xdr:sp macro="" textlink="">
      <xdr:nvSpPr>
        <xdr:cNvPr id="249" name="楕円 248"/>
        <xdr:cNvSpPr/>
      </xdr:nvSpPr>
      <xdr:spPr>
        <a:xfrm>
          <a:off x="3746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164464</xdr:rowOff>
    </xdr:from>
    <xdr:to>
      <xdr:col>15</xdr:col>
      <xdr:colOff>101600</xdr:colOff>
      <xdr:row>80</xdr:row>
      <xdr:rowOff>94614</xdr:rowOff>
    </xdr:to>
    <xdr:sp macro="" textlink="">
      <xdr:nvSpPr>
        <xdr:cNvPr id="250" name="楕円 249"/>
        <xdr:cNvSpPr/>
      </xdr:nvSpPr>
      <xdr:spPr>
        <a:xfrm>
          <a:off x="2857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28575</xdr:rowOff>
    </xdr:from>
    <xdr:to>
      <xdr:col>19</xdr:col>
      <xdr:colOff>177800</xdr:colOff>
      <xdr:row>80</xdr:row>
      <xdr:rowOff>43814</xdr:rowOff>
    </xdr:to>
    <xdr:cxnSp macro="">
      <xdr:nvCxnSpPr>
        <xdr:cNvPr id="251" name="直線コネクタ 250"/>
        <xdr:cNvCxnSpPr/>
      </xdr:nvCxnSpPr>
      <xdr:spPr>
        <a:xfrm flipV="1">
          <a:off x="2908300" y="137445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95902</xdr:rowOff>
    </xdr:from>
    <xdr:ext cx="405111" cy="259045"/>
    <xdr:sp macro="" textlink="">
      <xdr:nvSpPr>
        <xdr:cNvPr id="252" name="n_1mainValue【福祉施設】&#10;有形固定資産減価償却率"/>
        <xdr:cNvSpPr txBox="1"/>
      </xdr:nvSpPr>
      <xdr:spPr>
        <a:xfrm>
          <a:off x="35820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111141</xdr:rowOff>
    </xdr:from>
    <xdr:ext cx="405111" cy="259045"/>
    <xdr:sp macro="" textlink="">
      <xdr:nvSpPr>
        <xdr:cNvPr id="253" name="n_2mainValue【福祉施設】&#10;有形固定資産減価償却率"/>
        <xdr:cNvSpPr txBox="1"/>
      </xdr:nvSpPr>
      <xdr:spPr>
        <a:xfrm>
          <a:off x="2705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8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4" name="フローチャート: 判断 283"/>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85"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291" name="楕円 290"/>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3302</xdr:rowOff>
    </xdr:from>
    <xdr:to>
      <xdr:col>46</xdr:col>
      <xdr:colOff>38100</xdr:colOff>
      <xdr:row>85</xdr:row>
      <xdr:rowOff>104902</xdr:rowOff>
    </xdr:to>
    <xdr:sp macro="" textlink="">
      <xdr:nvSpPr>
        <xdr:cNvPr id="292" name="楕円 291"/>
        <xdr:cNvSpPr/>
      </xdr:nvSpPr>
      <xdr:spPr>
        <a:xfrm>
          <a:off x="8699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54102</xdr:rowOff>
    </xdr:from>
    <xdr:to>
      <xdr:col>50</xdr:col>
      <xdr:colOff>114300</xdr:colOff>
      <xdr:row>85</xdr:row>
      <xdr:rowOff>95250</xdr:rowOff>
    </xdr:to>
    <xdr:cxnSp macro="">
      <xdr:nvCxnSpPr>
        <xdr:cNvPr id="293" name="直線コネクタ 292"/>
        <xdr:cNvCxnSpPr/>
      </xdr:nvCxnSpPr>
      <xdr:spPr>
        <a:xfrm>
          <a:off x="8750300" y="14627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137177</xdr:rowOff>
    </xdr:from>
    <xdr:ext cx="469744" cy="259045"/>
    <xdr:sp macro="" textlink="">
      <xdr:nvSpPr>
        <xdr:cNvPr id="294"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96029</xdr:rowOff>
    </xdr:from>
    <xdr:ext cx="469744" cy="259045"/>
    <xdr:sp macro="" textlink="">
      <xdr:nvSpPr>
        <xdr:cNvPr id="295" name="n_2mainValue【福祉施設】&#10;一人当たり面積"/>
        <xdr:cNvSpPr txBox="1"/>
      </xdr:nvSpPr>
      <xdr:spPr>
        <a:xfrm>
          <a:off x="8515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2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8" name="フローチャート: 判断 32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29"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34289</xdr:rowOff>
    </xdr:from>
    <xdr:to>
      <xdr:col>20</xdr:col>
      <xdr:colOff>38100</xdr:colOff>
      <xdr:row>102</xdr:row>
      <xdr:rowOff>135889</xdr:rowOff>
    </xdr:to>
    <xdr:sp macro="" textlink="">
      <xdr:nvSpPr>
        <xdr:cNvPr id="335" name="楕円 334"/>
        <xdr:cNvSpPr/>
      </xdr:nvSpPr>
      <xdr:spPr>
        <a:xfrm>
          <a:off x="3746500" y="175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12700</xdr:rowOff>
    </xdr:from>
    <xdr:to>
      <xdr:col>15</xdr:col>
      <xdr:colOff>101600</xdr:colOff>
      <xdr:row>102</xdr:row>
      <xdr:rowOff>114300</xdr:rowOff>
    </xdr:to>
    <xdr:sp macro="" textlink="">
      <xdr:nvSpPr>
        <xdr:cNvPr id="336" name="楕円 335"/>
        <xdr:cNvSpPr/>
      </xdr:nvSpPr>
      <xdr:spPr>
        <a:xfrm>
          <a:off x="2857500" y="175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63500</xdr:rowOff>
    </xdr:from>
    <xdr:to>
      <xdr:col>19</xdr:col>
      <xdr:colOff>177800</xdr:colOff>
      <xdr:row>102</xdr:row>
      <xdr:rowOff>85089</xdr:rowOff>
    </xdr:to>
    <xdr:cxnSp macro="">
      <xdr:nvCxnSpPr>
        <xdr:cNvPr id="337" name="直線コネクタ 336"/>
        <xdr:cNvCxnSpPr/>
      </xdr:nvCxnSpPr>
      <xdr:spPr>
        <a:xfrm>
          <a:off x="2908300" y="1755140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152416</xdr:rowOff>
    </xdr:from>
    <xdr:ext cx="405111" cy="259045"/>
    <xdr:sp macro="" textlink="">
      <xdr:nvSpPr>
        <xdr:cNvPr id="338" name="n_1mainValue【市民会館】&#10;有形固定資産減価償却率"/>
        <xdr:cNvSpPr txBox="1"/>
      </xdr:nvSpPr>
      <xdr:spPr>
        <a:xfrm>
          <a:off x="3582044" y="1729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130827</xdr:rowOff>
    </xdr:from>
    <xdr:ext cx="405111" cy="259045"/>
    <xdr:sp macro="" textlink="">
      <xdr:nvSpPr>
        <xdr:cNvPr id="339" name="n_2mainValue【市民会館】&#10;有形固定資産減価償却率"/>
        <xdr:cNvSpPr txBox="1"/>
      </xdr:nvSpPr>
      <xdr:spPr>
        <a:xfrm>
          <a:off x="2705744"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73"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4" name="フローチャート: 判断 37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75"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85816</xdr:rowOff>
    </xdr:from>
    <xdr:to>
      <xdr:col>50</xdr:col>
      <xdr:colOff>165100</xdr:colOff>
      <xdr:row>108</xdr:row>
      <xdr:rowOff>15966</xdr:rowOff>
    </xdr:to>
    <xdr:sp macro="" textlink="">
      <xdr:nvSpPr>
        <xdr:cNvPr id="381" name="楕円 380"/>
        <xdr:cNvSpPr/>
      </xdr:nvSpPr>
      <xdr:spPr>
        <a:xfrm>
          <a:off x="9588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90714</xdr:rowOff>
    </xdr:from>
    <xdr:to>
      <xdr:col>46</xdr:col>
      <xdr:colOff>38100</xdr:colOff>
      <xdr:row>108</xdr:row>
      <xdr:rowOff>20864</xdr:rowOff>
    </xdr:to>
    <xdr:sp macro="" textlink="">
      <xdr:nvSpPr>
        <xdr:cNvPr id="382" name="楕円 381"/>
        <xdr:cNvSpPr/>
      </xdr:nvSpPr>
      <xdr:spPr>
        <a:xfrm>
          <a:off x="8699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136616</xdr:rowOff>
    </xdr:from>
    <xdr:to>
      <xdr:col>50</xdr:col>
      <xdr:colOff>114300</xdr:colOff>
      <xdr:row>107</xdr:row>
      <xdr:rowOff>141514</xdr:rowOff>
    </xdr:to>
    <xdr:cxnSp macro="">
      <xdr:nvCxnSpPr>
        <xdr:cNvPr id="383" name="直線コネクタ 382"/>
        <xdr:cNvCxnSpPr/>
      </xdr:nvCxnSpPr>
      <xdr:spPr>
        <a:xfrm flipV="1">
          <a:off x="8750300" y="184817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7093</xdr:rowOff>
    </xdr:from>
    <xdr:ext cx="469744" cy="259045"/>
    <xdr:sp macro="" textlink="">
      <xdr:nvSpPr>
        <xdr:cNvPr id="384" name="n_1mainValue【市民会館】&#10;一人当たり面積"/>
        <xdr:cNvSpPr txBox="1"/>
      </xdr:nvSpPr>
      <xdr:spPr>
        <a:xfrm>
          <a:off x="9391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11991</xdr:rowOff>
    </xdr:from>
    <xdr:ext cx="469744" cy="259045"/>
    <xdr:sp macro="" textlink="">
      <xdr:nvSpPr>
        <xdr:cNvPr id="385" name="n_2mainValue【市民会館】&#10;一人当たり面積"/>
        <xdr:cNvSpPr txBox="1"/>
      </xdr:nvSpPr>
      <xdr:spPr>
        <a:xfrm>
          <a:off x="8515427" y="18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7" name="直線コネクタ 426"/>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8"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29" name="直線コネクタ 428"/>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1" name="直線コネクタ 43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32"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33" name="フローチャート: 判断 432"/>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34" name="フローチャート: 判断 433"/>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35"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36" name="フローチャート: 判断 435"/>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37"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443" name="楕円 442"/>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39007</xdr:rowOff>
    </xdr:from>
    <xdr:to>
      <xdr:col>76</xdr:col>
      <xdr:colOff>165100</xdr:colOff>
      <xdr:row>61</xdr:row>
      <xdr:rowOff>140607</xdr:rowOff>
    </xdr:to>
    <xdr:sp macro="" textlink="">
      <xdr:nvSpPr>
        <xdr:cNvPr id="444" name="楕円 443"/>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148590</xdr:rowOff>
    </xdr:to>
    <xdr:cxnSp macro="">
      <xdr:nvCxnSpPr>
        <xdr:cNvPr id="445" name="直線コネクタ 444"/>
        <xdr:cNvCxnSpPr/>
      </xdr:nvCxnSpPr>
      <xdr:spPr>
        <a:xfrm>
          <a:off x="14592300" y="105482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19067</xdr:rowOff>
    </xdr:from>
    <xdr:ext cx="405111" cy="259045"/>
    <xdr:sp macro="" textlink="">
      <xdr:nvSpPr>
        <xdr:cNvPr id="446" name="n_1mainValue【保健センター・保健所】&#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447"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69" name="直線コネクタ 468"/>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7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71" name="直線コネクタ 47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72"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73" name="直線コネクタ 472"/>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74"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5" name="フローチャート: 判断 474"/>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6" name="フローチャート: 判断 475"/>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477"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478" name="フローチャート: 判断 477"/>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479"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95504</xdr:rowOff>
    </xdr:from>
    <xdr:to>
      <xdr:col>112</xdr:col>
      <xdr:colOff>38100</xdr:colOff>
      <xdr:row>61</xdr:row>
      <xdr:rowOff>25654</xdr:rowOff>
    </xdr:to>
    <xdr:sp macro="" textlink="">
      <xdr:nvSpPr>
        <xdr:cNvPr id="485" name="楕円 484"/>
        <xdr:cNvSpPr/>
      </xdr:nvSpPr>
      <xdr:spPr>
        <a:xfrm>
          <a:off x="21272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486" name="楕円 485"/>
        <xdr:cNvSpPr/>
      </xdr:nvSpPr>
      <xdr:spPr>
        <a:xfrm>
          <a:off x="20383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146304</xdr:rowOff>
    </xdr:from>
    <xdr:to>
      <xdr:col>111</xdr:col>
      <xdr:colOff>177800</xdr:colOff>
      <xdr:row>60</xdr:row>
      <xdr:rowOff>155448</xdr:rowOff>
    </xdr:to>
    <xdr:cxnSp macro="">
      <xdr:nvCxnSpPr>
        <xdr:cNvPr id="487" name="直線コネクタ 486"/>
        <xdr:cNvCxnSpPr/>
      </xdr:nvCxnSpPr>
      <xdr:spPr>
        <a:xfrm flipV="1">
          <a:off x="20434300" y="10433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16781</xdr:rowOff>
    </xdr:from>
    <xdr:ext cx="469744" cy="259045"/>
    <xdr:sp macro="" textlink="">
      <xdr:nvSpPr>
        <xdr:cNvPr id="488" name="n_1mainValue【保健センター・保健所】&#10;一人当たり面積"/>
        <xdr:cNvSpPr txBox="1"/>
      </xdr:nvSpPr>
      <xdr:spPr>
        <a:xfrm>
          <a:off x="21075727" y="104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25925</xdr:rowOff>
    </xdr:from>
    <xdr:ext cx="469744" cy="259045"/>
    <xdr:sp macro="" textlink="">
      <xdr:nvSpPr>
        <xdr:cNvPr id="489" name="n_2mainValue【保健センター・保健所】&#10;一人当たり面積"/>
        <xdr:cNvSpPr txBox="1"/>
      </xdr:nvSpPr>
      <xdr:spPr>
        <a:xfrm>
          <a:off x="201994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5" name="直線コネクタ 514"/>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6"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7" name="直線コネクタ 51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9" name="直線コネクタ 51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20"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21" name="フローチャート: 判断 520"/>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2" name="フローチャート: 判断 521"/>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23"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24" name="フローチャート: 判断 523"/>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57166</xdr:rowOff>
    </xdr:from>
    <xdr:ext cx="405111" cy="259045"/>
    <xdr:sp macro="" textlink="">
      <xdr:nvSpPr>
        <xdr:cNvPr id="525"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52614</xdr:rowOff>
    </xdr:from>
    <xdr:to>
      <xdr:col>81</xdr:col>
      <xdr:colOff>101600</xdr:colOff>
      <xdr:row>79</xdr:row>
      <xdr:rowOff>154214</xdr:rowOff>
    </xdr:to>
    <xdr:sp macro="" textlink="">
      <xdr:nvSpPr>
        <xdr:cNvPr id="531" name="楕円 530"/>
        <xdr:cNvSpPr/>
      </xdr:nvSpPr>
      <xdr:spPr>
        <a:xfrm>
          <a:off x="15430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49349</xdr:rowOff>
    </xdr:from>
    <xdr:to>
      <xdr:col>76</xdr:col>
      <xdr:colOff>165100</xdr:colOff>
      <xdr:row>79</xdr:row>
      <xdr:rowOff>150949</xdr:rowOff>
    </xdr:to>
    <xdr:sp macro="" textlink="">
      <xdr:nvSpPr>
        <xdr:cNvPr id="532" name="楕円 531"/>
        <xdr:cNvSpPr/>
      </xdr:nvSpPr>
      <xdr:spPr>
        <a:xfrm>
          <a:off x="14541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100149</xdr:rowOff>
    </xdr:from>
    <xdr:to>
      <xdr:col>81</xdr:col>
      <xdr:colOff>50800</xdr:colOff>
      <xdr:row>79</xdr:row>
      <xdr:rowOff>103414</xdr:rowOff>
    </xdr:to>
    <xdr:cxnSp macro="">
      <xdr:nvCxnSpPr>
        <xdr:cNvPr id="533" name="直線コネクタ 532"/>
        <xdr:cNvCxnSpPr/>
      </xdr:nvCxnSpPr>
      <xdr:spPr>
        <a:xfrm>
          <a:off x="14592300" y="136446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170741</xdr:rowOff>
    </xdr:from>
    <xdr:ext cx="405111" cy="259045"/>
    <xdr:sp macro="" textlink="">
      <xdr:nvSpPr>
        <xdr:cNvPr id="534" name="n_1mainValue【消防施設】&#10;有形固定資産減価償却率"/>
        <xdr:cNvSpPr txBox="1"/>
      </xdr:nvSpPr>
      <xdr:spPr>
        <a:xfrm>
          <a:off x="152660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167476</xdr:rowOff>
    </xdr:from>
    <xdr:ext cx="405111" cy="259045"/>
    <xdr:sp macro="" textlink="">
      <xdr:nvSpPr>
        <xdr:cNvPr id="535" name="n_2mainValue【消防施設】&#10;有形固定資産減価償却率"/>
        <xdr:cNvSpPr txBox="1"/>
      </xdr:nvSpPr>
      <xdr:spPr>
        <a:xfrm>
          <a:off x="14389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59" name="直線コネクタ 558"/>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60"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61" name="直線コネクタ 560"/>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2"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3" name="直線コネクタ 562"/>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64"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5" name="フローチャート: 判断 564"/>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6" name="フローチャート: 判断 565"/>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6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68" name="フローチャート: 判断 56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569"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575" name="楕円 574"/>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576" name="楕円 575"/>
        <xdr:cNvSpPr/>
      </xdr:nvSpPr>
      <xdr:spPr>
        <a:xfrm>
          <a:off x="20383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64770</xdr:rowOff>
    </xdr:to>
    <xdr:cxnSp macro="">
      <xdr:nvCxnSpPr>
        <xdr:cNvPr id="577" name="直線コネクタ 576"/>
        <xdr:cNvCxnSpPr/>
      </xdr:nvCxnSpPr>
      <xdr:spPr>
        <a:xfrm flipV="1">
          <a:off x="20434300" y="145732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41927</xdr:rowOff>
    </xdr:from>
    <xdr:ext cx="469744" cy="259045"/>
    <xdr:sp macro="" textlink="">
      <xdr:nvSpPr>
        <xdr:cNvPr id="578" name="n_1mainValue【消防施設】&#10;一人当たり面積"/>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579" name="n_2mainValue【消防施設】&#10;一人当たり面積"/>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5" name="直線コネクタ 60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7" name="直線コネクタ 60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9" name="直線コネクタ 6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1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11" name="フローチャート: 判断 61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2" name="フローチャート: 判断 61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13"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14" name="フローチャート: 判断 61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1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76019</xdr:rowOff>
    </xdr:from>
    <xdr:to>
      <xdr:col>81</xdr:col>
      <xdr:colOff>101600</xdr:colOff>
      <xdr:row>106</xdr:row>
      <xdr:rowOff>6169</xdr:rowOff>
    </xdr:to>
    <xdr:sp macro="" textlink="">
      <xdr:nvSpPr>
        <xdr:cNvPr id="621" name="楕円 620"/>
        <xdr:cNvSpPr/>
      </xdr:nvSpPr>
      <xdr:spPr>
        <a:xfrm>
          <a:off x="15430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22" name="楕円 621"/>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126819</xdr:rowOff>
    </xdr:to>
    <xdr:cxnSp macro="">
      <xdr:nvCxnSpPr>
        <xdr:cNvPr id="623" name="直線コネクタ 622"/>
        <xdr:cNvCxnSpPr/>
      </xdr:nvCxnSpPr>
      <xdr:spPr>
        <a:xfrm>
          <a:off x="14592300" y="181013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168746</xdr:rowOff>
    </xdr:from>
    <xdr:ext cx="405111" cy="259045"/>
    <xdr:sp macro="" textlink="">
      <xdr:nvSpPr>
        <xdr:cNvPr id="624" name="n_1mainValue【庁舎】&#10;有形固定資産減価償却率"/>
        <xdr:cNvSpPr txBox="1"/>
      </xdr:nvSpPr>
      <xdr:spPr>
        <a:xfrm>
          <a:off x="152660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25" name="n_2mainValue【庁舎】&#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49" name="直線コネクタ 648"/>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50"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51" name="直線コネクタ 650"/>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2"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3" name="直線コネクタ 652"/>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4"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5" name="フローチャート: 判断 654"/>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6" name="フローチャート: 判断 655"/>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57"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58" name="フローチャート: 判断 657"/>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659"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103505</xdr:rowOff>
    </xdr:from>
    <xdr:to>
      <xdr:col>112</xdr:col>
      <xdr:colOff>38100</xdr:colOff>
      <xdr:row>103</xdr:row>
      <xdr:rowOff>33655</xdr:rowOff>
    </xdr:to>
    <xdr:sp macro="" textlink="">
      <xdr:nvSpPr>
        <xdr:cNvPr id="665" name="楕円 664"/>
        <xdr:cNvSpPr/>
      </xdr:nvSpPr>
      <xdr:spPr>
        <a:xfrm>
          <a:off x="21272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120650</xdr:rowOff>
    </xdr:from>
    <xdr:to>
      <xdr:col>107</xdr:col>
      <xdr:colOff>101600</xdr:colOff>
      <xdr:row>103</xdr:row>
      <xdr:rowOff>50800</xdr:rowOff>
    </xdr:to>
    <xdr:sp macro="" textlink="">
      <xdr:nvSpPr>
        <xdr:cNvPr id="666" name="楕円 665"/>
        <xdr:cNvSpPr/>
      </xdr:nvSpPr>
      <xdr:spPr>
        <a:xfrm>
          <a:off x="20383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154305</xdr:rowOff>
    </xdr:from>
    <xdr:to>
      <xdr:col>111</xdr:col>
      <xdr:colOff>177800</xdr:colOff>
      <xdr:row>103</xdr:row>
      <xdr:rowOff>0</xdr:rowOff>
    </xdr:to>
    <xdr:cxnSp macro="">
      <xdr:nvCxnSpPr>
        <xdr:cNvPr id="667" name="直線コネクタ 666"/>
        <xdr:cNvCxnSpPr/>
      </xdr:nvCxnSpPr>
      <xdr:spPr>
        <a:xfrm flipV="1">
          <a:off x="20434300" y="176422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50182</xdr:rowOff>
    </xdr:from>
    <xdr:ext cx="469744" cy="259045"/>
    <xdr:sp macro="" textlink="">
      <xdr:nvSpPr>
        <xdr:cNvPr id="668" name="n_1mainValue【庁舎】&#10;一人当たり面積"/>
        <xdr:cNvSpPr txBox="1"/>
      </xdr:nvSpPr>
      <xdr:spPr>
        <a:xfrm>
          <a:off x="21075727" y="173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67327</xdr:rowOff>
    </xdr:from>
    <xdr:ext cx="469744" cy="259045"/>
    <xdr:sp macro="" textlink="">
      <xdr:nvSpPr>
        <xdr:cNvPr id="669" name="n_2mainValue【庁舎】&#10;一人当たり面積"/>
        <xdr:cNvSpPr txBox="1"/>
      </xdr:nvSpPr>
      <xdr:spPr>
        <a:xfrm>
          <a:off x="201994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類似団体を比較して特に有形固定資産償却率が高くなっている施設は、福祉施設・消防施設・市民会館である。全体的な施設の更新・統廃合・長寿命化など平成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月に策定した公共施設等総合管理計画に基づき老朽化対策に取り組んでいくこととなるが、令和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年度までに各施設の個別計画を策定し、</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今後も、有形固定資産償却率の上昇している施設等優先順位を定め、個別計画に基づき対策を講じる。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15,681
15,606
205.66
10,226,140
9,953,225
254,678
5,745,099
10,133,075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展、また市内に中心となる産業がないこと等により、財政基盤が弱く類似団体平均を下回っている。今後も行政評価による事業の見直しを行い支出の削減を図ると供に、ふるさと納税の推進や市有財産の利活用による財源の確保を図る。また、第６次長期振興計画に沿った形で施策の重点化・効率化に努め、活気あるまちづくりを展開しつつ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124883</xdr:rowOff>
    </xdr:to>
    <xdr:cxnSp macro="">
      <xdr:nvCxnSpPr>
        <xdr:cNvPr id="72" name="直線コネクタ 71"/>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144992</xdr:rowOff>
    </xdr:to>
    <xdr:cxnSp macro="">
      <xdr:nvCxnSpPr>
        <xdr:cNvPr id="78" name="直線コネクタ 77"/>
        <xdr:cNvCxnSpPr/>
      </xdr:nvCxnSpPr>
      <xdr:spPr>
        <a:xfrm flipV="1">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％の減となった要因として、経常収支比率の分母である経常一般財源等収入である市税・地方交付税・地方消費税交付金・臨時財政対策債が増額し、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％の増となったことや、公債費が減額したことにより、分子である経常経費充当一般財源が、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％の減となったことによるものである。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150071</xdr:rowOff>
    </xdr:from>
    <xdr:to>
      <xdr:col>23</xdr:col>
      <xdr:colOff>133350</xdr:colOff>
      <xdr:row>61</xdr:row>
      <xdr:rowOff>123402</xdr:rowOff>
    </xdr:to>
    <xdr:cxnSp macro="">
      <xdr:nvCxnSpPr>
        <xdr:cNvPr id="132" name="直線コネクタ 131"/>
        <xdr:cNvCxnSpPr/>
      </xdr:nvCxnSpPr>
      <xdr:spPr>
        <a:xfrm flipV="1">
          <a:off x="4114800" y="10437071"/>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61</xdr:row>
      <xdr:rowOff>123402</xdr:rowOff>
    </xdr:to>
    <xdr:cxnSp macro="">
      <xdr:nvCxnSpPr>
        <xdr:cNvPr id="135" name="直線コネクタ 134"/>
        <xdr:cNvCxnSpPr/>
      </xdr:nvCxnSpPr>
      <xdr:spPr>
        <a:xfrm>
          <a:off x="3225800" y="1046522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62</xdr:row>
      <xdr:rowOff>16298</xdr:rowOff>
    </xdr:to>
    <xdr:cxnSp macro="">
      <xdr:nvCxnSpPr>
        <xdr:cNvPr id="138" name="直線コネクタ 137"/>
        <xdr:cNvCxnSpPr/>
      </xdr:nvCxnSpPr>
      <xdr:spPr>
        <a:xfrm flipV="1">
          <a:off x="2336800" y="1046522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62</xdr:row>
      <xdr:rowOff>16298</xdr:rowOff>
    </xdr:to>
    <xdr:cxnSp macro="">
      <xdr:nvCxnSpPr>
        <xdr:cNvPr id="141" name="直線コネクタ 140"/>
        <xdr:cNvCxnSpPr/>
      </xdr:nvCxnSpPr>
      <xdr:spPr>
        <a:xfrm>
          <a:off x="1447800" y="1051348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99271</xdr:rowOff>
    </xdr:from>
    <xdr:to>
      <xdr:col>23</xdr:col>
      <xdr:colOff>184150</xdr:colOff>
      <xdr:row>61</xdr:row>
      <xdr:rowOff>29421</xdr:rowOff>
    </xdr:to>
    <xdr:sp macro="" textlink="">
      <xdr:nvSpPr>
        <xdr:cNvPr id="151" name="楕円 150"/>
        <xdr:cNvSpPr/>
      </xdr:nvSpPr>
      <xdr:spPr>
        <a:xfrm>
          <a:off x="4902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115798</xdr:rowOff>
    </xdr:from>
    <xdr:ext cx="762000" cy="259045"/>
    <xdr:sp macro="" textlink="">
      <xdr:nvSpPr>
        <xdr:cNvPr id="152" name="財政構造の弾力性該当値テキスト"/>
        <xdr:cNvSpPr txBox="1"/>
      </xdr:nvSpPr>
      <xdr:spPr>
        <a:xfrm>
          <a:off x="50419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72602</xdr:rowOff>
    </xdr:from>
    <xdr:to>
      <xdr:col>19</xdr:col>
      <xdr:colOff>184150</xdr:colOff>
      <xdr:row>62</xdr:row>
      <xdr:rowOff>2752</xdr:rowOff>
    </xdr:to>
    <xdr:sp macro="" textlink="">
      <xdr:nvSpPr>
        <xdr:cNvPr id="153" name="楕円 152"/>
        <xdr:cNvSpPr/>
      </xdr:nvSpPr>
      <xdr:spPr>
        <a:xfrm>
          <a:off x="4064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158979</xdr:rowOff>
    </xdr:from>
    <xdr:ext cx="736600" cy="259045"/>
    <xdr:sp macro="" textlink="">
      <xdr:nvSpPr>
        <xdr:cNvPr id="154" name="テキスト ボックス 153"/>
        <xdr:cNvSpPr txBox="1"/>
      </xdr:nvSpPr>
      <xdr:spPr>
        <a:xfrm>
          <a:off x="3733800" y="1061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127423</xdr:rowOff>
    </xdr:from>
    <xdr:to>
      <xdr:col>15</xdr:col>
      <xdr:colOff>133350</xdr:colOff>
      <xdr:row>61</xdr:row>
      <xdr:rowOff>57573</xdr:rowOff>
    </xdr:to>
    <xdr:sp macro="" textlink="">
      <xdr:nvSpPr>
        <xdr:cNvPr id="155" name="楕円 154"/>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42350</xdr:rowOff>
    </xdr:from>
    <xdr:ext cx="762000" cy="259045"/>
    <xdr:sp macro="" textlink="">
      <xdr:nvSpPr>
        <xdr:cNvPr id="156" name="テキスト ボックス 155"/>
        <xdr:cNvSpPr txBox="1"/>
      </xdr:nvSpPr>
      <xdr:spPr>
        <a:xfrm>
          <a:off x="2844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136948</xdr:rowOff>
    </xdr:from>
    <xdr:to>
      <xdr:col>11</xdr:col>
      <xdr:colOff>82550</xdr:colOff>
      <xdr:row>62</xdr:row>
      <xdr:rowOff>67098</xdr:rowOff>
    </xdr:to>
    <xdr:sp macro="" textlink="">
      <xdr:nvSpPr>
        <xdr:cNvPr id="157" name="楕円 156"/>
        <xdr:cNvSpPr/>
      </xdr:nvSpPr>
      <xdr:spPr>
        <a:xfrm>
          <a:off x="2286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51875</xdr:rowOff>
    </xdr:from>
    <xdr:ext cx="762000" cy="259045"/>
    <xdr:sp macro="" textlink="">
      <xdr:nvSpPr>
        <xdr:cNvPr id="158" name="テキスト ボックス 157"/>
        <xdr:cNvSpPr txBox="1"/>
      </xdr:nvSpPr>
      <xdr:spPr>
        <a:xfrm>
          <a:off x="1955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59" name="楕円 158"/>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60" name="テキスト ボックス 159"/>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人件費・物件費等決算額の人口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金額が類似団体を下回った主な要因は、物件費の占める割合が類似団体よりも下回っていることが主な要因と考えられる。今後更なるイン・アウトソーシングや再任用制度の活用により人件費の抑制を図るが、逆に物件費の増大が懸念されるので、行政評価を活かし事務事業の重点化・効率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49795</xdr:rowOff>
    </xdr:from>
    <xdr:to>
      <xdr:col>23</xdr:col>
      <xdr:colOff>133350</xdr:colOff>
      <xdr:row>83</xdr:row>
      <xdr:rowOff>78124</xdr:rowOff>
    </xdr:to>
    <xdr:cxnSp macro="">
      <xdr:nvCxnSpPr>
        <xdr:cNvPr id="195" name="直線コネクタ 194"/>
        <xdr:cNvCxnSpPr/>
      </xdr:nvCxnSpPr>
      <xdr:spPr>
        <a:xfrm>
          <a:off x="4114800" y="14280145"/>
          <a:ext cx="838200" cy="2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8413</xdr:rowOff>
    </xdr:from>
    <xdr:to>
      <xdr:col>19</xdr:col>
      <xdr:colOff>133350</xdr:colOff>
      <xdr:row>83</xdr:row>
      <xdr:rowOff>49795</xdr:rowOff>
    </xdr:to>
    <xdr:cxnSp macro="">
      <xdr:nvCxnSpPr>
        <xdr:cNvPr id="198" name="直線コネクタ 197"/>
        <xdr:cNvCxnSpPr/>
      </xdr:nvCxnSpPr>
      <xdr:spPr>
        <a:xfrm>
          <a:off x="3225800" y="14238763"/>
          <a:ext cx="889000" cy="4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154197</xdr:rowOff>
    </xdr:from>
    <xdr:to>
      <xdr:col>15</xdr:col>
      <xdr:colOff>82550</xdr:colOff>
      <xdr:row>83</xdr:row>
      <xdr:rowOff>8413</xdr:rowOff>
    </xdr:to>
    <xdr:cxnSp macro="">
      <xdr:nvCxnSpPr>
        <xdr:cNvPr id="201" name="直線コネクタ 200"/>
        <xdr:cNvCxnSpPr/>
      </xdr:nvCxnSpPr>
      <xdr:spPr>
        <a:xfrm>
          <a:off x="2336800" y="14213097"/>
          <a:ext cx="889000" cy="2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137861</xdr:rowOff>
    </xdr:from>
    <xdr:to>
      <xdr:col>11</xdr:col>
      <xdr:colOff>31750</xdr:colOff>
      <xdr:row>82</xdr:row>
      <xdr:rowOff>154197</xdr:rowOff>
    </xdr:to>
    <xdr:cxnSp macro="">
      <xdr:nvCxnSpPr>
        <xdr:cNvPr id="204" name="直線コネクタ 203"/>
        <xdr:cNvCxnSpPr/>
      </xdr:nvCxnSpPr>
      <xdr:spPr>
        <a:xfrm>
          <a:off x="1447800" y="14196761"/>
          <a:ext cx="889000" cy="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27324</xdr:rowOff>
    </xdr:from>
    <xdr:to>
      <xdr:col>23</xdr:col>
      <xdr:colOff>184150</xdr:colOff>
      <xdr:row>83</xdr:row>
      <xdr:rowOff>128924</xdr:rowOff>
    </xdr:to>
    <xdr:sp macro="" textlink="">
      <xdr:nvSpPr>
        <xdr:cNvPr id="214" name="楕円 213"/>
        <xdr:cNvSpPr/>
      </xdr:nvSpPr>
      <xdr:spPr>
        <a:xfrm>
          <a:off x="4902200" y="142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43851</xdr:rowOff>
    </xdr:from>
    <xdr:ext cx="762000" cy="259045"/>
    <xdr:sp macro="" textlink="">
      <xdr:nvSpPr>
        <xdr:cNvPr id="215" name="人件費・物件費等の状況該当値テキスト"/>
        <xdr:cNvSpPr txBox="1"/>
      </xdr:nvSpPr>
      <xdr:spPr>
        <a:xfrm>
          <a:off x="5041900" y="1410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170445</xdr:rowOff>
    </xdr:from>
    <xdr:to>
      <xdr:col>19</xdr:col>
      <xdr:colOff>184150</xdr:colOff>
      <xdr:row>83</xdr:row>
      <xdr:rowOff>100595</xdr:rowOff>
    </xdr:to>
    <xdr:sp macro="" textlink="">
      <xdr:nvSpPr>
        <xdr:cNvPr id="216" name="楕円 215"/>
        <xdr:cNvSpPr/>
      </xdr:nvSpPr>
      <xdr:spPr>
        <a:xfrm>
          <a:off x="4064000" y="142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110772</xdr:rowOff>
    </xdr:from>
    <xdr:ext cx="736600" cy="259045"/>
    <xdr:sp macro="" textlink="">
      <xdr:nvSpPr>
        <xdr:cNvPr id="217" name="テキスト ボックス 216"/>
        <xdr:cNvSpPr txBox="1"/>
      </xdr:nvSpPr>
      <xdr:spPr>
        <a:xfrm>
          <a:off x="3733800" y="13998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129063</xdr:rowOff>
    </xdr:from>
    <xdr:to>
      <xdr:col>15</xdr:col>
      <xdr:colOff>133350</xdr:colOff>
      <xdr:row>83</xdr:row>
      <xdr:rowOff>59213</xdr:rowOff>
    </xdr:to>
    <xdr:sp macro="" textlink="">
      <xdr:nvSpPr>
        <xdr:cNvPr id="218" name="楕円 217"/>
        <xdr:cNvSpPr/>
      </xdr:nvSpPr>
      <xdr:spPr>
        <a:xfrm>
          <a:off x="3175000" y="1418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69390</xdr:rowOff>
    </xdr:from>
    <xdr:ext cx="762000" cy="259045"/>
    <xdr:sp macro="" textlink="">
      <xdr:nvSpPr>
        <xdr:cNvPr id="219" name="テキスト ボックス 218"/>
        <xdr:cNvSpPr txBox="1"/>
      </xdr:nvSpPr>
      <xdr:spPr>
        <a:xfrm>
          <a:off x="2844800" y="1395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103397</xdr:rowOff>
    </xdr:from>
    <xdr:to>
      <xdr:col>11</xdr:col>
      <xdr:colOff>82550</xdr:colOff>
      <xdr:row>83</xdr:row>
      <xdr:rowOff>33547</xdr:rowOff>
    </xdr:to>
    <xdr:sp macro="" textlink="">
      <xdr:nvSpPr>
        <xdr:cNvPr id="220" name="楕円 219"/>
        <xdr:cNvSpPr/>
      </xdr:nvSpPr>
      <xdr:spPr>
        <a:xfrm>
          <a:off x="2286000" y="141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43724</xdr:rowOff>
    </xdr:from>
    <xdr:ext cx="762000" cy="259045"/>
    <xdr:sp macro="" textlink="">
      <xdr:nvSpPr>
        <xdr:cNvPr id="221" name="テキスト ボックス 220"/>
        <xdr:cNvSpPr txBox="1"/>
      </xdr:nvSpPr>
      <xdr:spPr>
        <a:xfrm>
          <a:off x="1955800" y="139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87061</xdr:rowOff>
    </xdr:from>
    <xdr:to>
      <xdr:col>7</xdr:col>
      <xdr:colOff>31750</xdr:colOff>
      <xdr:row>83</xdr:row>
      <xdr:rowOff>17211</xdr:rowOff>
    </xdr:to>
    <xdr:sp macro="" textlink="">
      <xdr:nvSpPr>
        <xdr:cNvPr id="222" name="楕円 221"/>
        <xdr:cNvSpPr/>
      </xdr:nvSpPr>
      <xdr:spPr>
        <a:xfrm>
          <a:off x="1397000" y="141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1988</xdr:rowOff>
    </xdr:from>
    <xdr:ext cx="762000" cy="259045"/>
    <xdr:sp macro="" textlink="">
      <xdr:nvSpPr>
        <xdr:cNvPr id="223" name="テキスト ボックス 222"/>
        <xdr:cNvSpPr txBox="1"/>
      </xdr:nvSpPr>
      <xdr:spPr>
        <a:xfrm>
          <a:off x="1066800" y="1423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ラスパイレス指数においては、前年度同数値であり、類似団体平均値を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上回っている。引き続き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を上回らないように努める。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109643</xdr:rowOff>
    </xdr:from>
    <xdr:to>
      <xdr:col>81</xdr:col>
      <xdr:colOff>44450</xdr:colOff>
      <xdr:row>86</xdr:row>
      <xdr:rowOff>109643</xdr:rowOff>
    </xdr:to>
    <xdr:cxnSp macro="">
      <xdr:nvCxnSpPr>
        <xdr:cNvPr id="257" name="直線コネクタ 256"/>
        <xdr:cNvCxnSpPr/>
      </xdr:nvCxnSpPr>
      <xdr:spPr>
        <a:xfrm>
          <a:off x="16179800" y="148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109643</xdr:rowOff>
    </xdr:from>
    <xdr:to>
      <xdr:col>77</xdr:col>
      <xdr:colOff>44450</xdr:colOff>
      <xdr:row>86</xdr:row>
      <xdr:rowOff>117687</xdr:rowOff>
    </xdr:to>
    <xdr:cxnSp macro="">
      <xdr:nvCxnSpPr>
        <xdr:cNvPr id="260" name="直線コネクタ 259"/>
        <xdr:cNvCxnSpPr/>
      </xdr:nvCxnSpPr>
      <xdr:spPr>
        <a:xfrm flipV="1">
          <a:off x="15290800" y="148543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117687</xdr:rowOff>
    </xdr:from>
    <xdr:to>
      <xdr:col>72</xdr:col>
      <xdr:colOff>203200</xdr:colOff>
      <xdr:row>86</xdr:row>
      <xdr:rowOff>149861</xdr:rowOff>
    </xdr:to>
    <xdr:cxnSp macro="">
      <xdr:nvCxnSpPr>
        <xdr:cNvPr id="263" name="直線コネクタ 262"/>
        <xdr:cNvCxnSpPr/>
      </xdr:nvCxnSpPr>
      <xdr:spPr>
        <a:xfrm flipV="1">
          <a:off x="14401800" y="148623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69427</xdr:rowOff>
    </xdr:from>
    <xdr:to>
      <xdr:col>68</xdr:col>
      <xdr:colOff>152400</xdr:colOff>
      <xdr:row>86</xdr:row>
      <xdr:rowOff>149861</xdr:rowOff>
    </xdr:to>
    <xdr:cxnSp macro="">
      <xdr:nvCxnSpPr>
        <xdr:cNvPr id="266" name="直線コネクタ 265"/>
        <xdr:cNvCxnSpPr/>
      </xdr:nvCxnSpPr>
      <xdr:spPr>
        <a:xfrm>
          <a:off x="13512800" y="1481412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58843</xdr:rowOff>
    </xdr:from>
    <xdr:to>
      <xdr:col>81</xdr:col>
      <xdr:colOff>95250</xdr:colOff>
      <xdr:row>86</xdr:row>
      <xdr:rowOff>160443</xdr:rowOff>
    </xdr:to>
    <xdr:sp macro="" textlink="">
      <xdr:nvSpPr>
        <xdr:cNvPr id="276" name="楕円 275"/>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30920</xdr:rowOff>
    </xdr:from>
    <xdr:ext cx="762000" cy="259045"/>
    <xdr:sp macro="" textlink="">
      <xdr:nvSpPr>
        <xdr:cNvPr id="277"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58843</xdr:rowOff>
    </xdr:from>
    <xdr:to>
      <xdr:col>77</xdr:col>
      <xdr:colOff>95250</xdr:colOff>
      <xdr:row>86</xdr:row>
      <xdr:rowOff>160443</xdr:rowOff>
    </xdr:to>
    <xdr:sp macro="" textlink="">
      <xdr:nvSpPr>
        <xdr:cNvPr id="278" name="楕円 277"/>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145220</xdr:rowOff>
    </xdr:from>
    <xdr:ext cx="736600" cy="259045"/>
    <xdr:sp macro="" textlink="">
      <xdr:nvSpPr>
        <xdr:cNvPr id="279" name="テキスト ボックス 27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66887</xdr:rowOff>
    </xdr:from>
    <xdr:to>
      <xdr:col>73</xdr:col>
      <xdr:colOff>44450</xdr:colOff>
      <xdr:row>86</xdr:row>
      <xdr:rowOff>168487</xdr:rowOff>
    </xdr:to>
    <xdr:sp macro="" textlink="">
      <xdr:nvSpPr>
        <xdr:cNvPr id="280" name="楕円 279"/>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153264</xdr:rowOff>
    </xdr:from>
    <xdr:ext cx="762000" cy="259045"/>
    <xdr:sp macro="" textlink="">
      <xdr:nvSpPr>
        <xdr:cNvPr id="281" name="テキスト ボックス 280"/>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2" name="楕円 281"/>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3" name="テキスト ボックス 282"/>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18627</xdr:rowOff>
    </xdr:from>
    <xdr:to>
      <xdr:col>64</xdr:col>
      <xdr:colOff>152400</xdr:colOff>
      <xdr:row>86</xdr:row>
      <xdr:rowOff>120227</xdr:rowOff>
    </xdr:to>
    <xdr:sp macro="" textlink="">
      <xdr:nvSpPr>
        <xdr:cNvPr id="284" name="楕円 283"/>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105004</xdr:rowOff>
    </xdr:from>
    <xdr:ext cx="762000" cy="259045"/>
    <xdr:sp macro="" textlink="">
      <xdr:nvSpPr>
        <xdr:cNvPr id="285" name="テキスト ボックス 284"/>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itchFamily="50" charset="-128"/>
              <a:ea typeface="ＭＳ Ｐゴシック" pitchFamily="50" charset="-128"/>
              <a:cs typeface="+mn-cs"/>
            </a:rPr>
            <a:t>指数の上昇は、人口減少も大きな要因と考えられるが、これまでも定員管理適正化計画に基づき人員の削減を行ってきて</a:t>
          </a:r>
          <a:r>
            <a:rPr kumimoji="1" lang="ja-JP" altLang="en-US" sz="1300">
              <a:solidFill>
                <a:schemeClr val="dk1"/>
              </a:solidFill>
              <a:effectLst/>
              <a:latin typeface="ＭＳ Ｐゴシック" pitchFamily="50" charset="-128"/>
              <a:ea typeface="ＭＳ Ｐゴシック" pitchFamily="50" charset="-128"/>
              <a:cs typeface="+mn-cs"/>
            </a:rPr>
            <a:t>おり</a:t>
          </a:r>
          <a:r>
            <a:rPr kumimoji="1" lang="ja-JP" altLang="ja-JP" sz="1300">
              <a:solidFill>
                <a:schemeClr val="dk1"/>
              </a:solidFill>
              <a:effectLst/>
              <a:latin typeface="ＭＳ Ｐゴシック" pitchFamily="50" charset="-128"/>
              <a:ea typeface="ＭＳ Ｐゴシック" pitchFamily="50" charset="-128"/>
              <a:cs typeface="+mn-cs"/>
            </a:rPr>
            <a:t>、急激な職員数の減少により住民サービスの低下も危惧されることから、イン・アウトソーシングや再任用制度を活用したうえで、今後も退職者と採用者のバランスを図っていく。</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135225</xdr:rowOff>
    </xdr:from>
    <xdr:to>
      <xdr:col>81</xdr:col>
      <xdr:colOff>44450</xdr:colOff>
      <xdr:row>62</xdr:row>
      <xdr:rowOff>152460</xdr:rowOff>
    </xdr:to>
    <xdr:cxnSp macro="">
      <xdr:nvCxnSpPr>
        <xdr:cNvPr id="322" name="直線コネクタ 321"/>
        <xdr:cNvCxnSpPr/>
      </xdr:nvCxnSpPr>
      <xdr:spPr>
        <a:xfrm>
          <a:off x="16179800" y="1076512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108796</xdr:rowOff>
    </xdr:from>
    <xdr:to>
      <xdr:col>77</xdr:col>
      <xdr:colOff>44450</xdr:colOff>
      <xdr:row>62</xdr:row>
      <xdr:rowOff>135225</xdr:rowOff>
    </xdr:to>
    <xdr:cxnSp macro="">
      <xdr:nvCxnSpPr>
        <xdr:cNvPr id="325" name="直線コネクタ 324"/>
        <xdr:cNvCxnSpPr/>
      </xdr:nvCxnSpPr>
      <xdr:spPr>
        <a:xfrm>
          <a:off x="15290800" y="10738696"/>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63984</xdr:rowOff>
    </xdr:from>
    <xdr:to>
      <xdr:col>72</xdr:col>
      <xdr:colOff>203200</xdr:colOff>
      <xdr:row>62</xdr:row>
      <xdr:rowOff>108796</xdr:rowOff>
    </xdr:to>
    <xdr:cxnSp macro="">
      <xdr:nvCxnSpPr>
        <xdr:cNvPr id="328" name="直線コネクタ 327"/>
        <xdr:cNvCxnSpPr/>
      </xdr:nvCxnSpPr>
      <xdr:spPr>
        <a:xfrm>
          <a:off x="14401800" y="10693884"/>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63984</xdr:rowOff>
    </xdr:from>
    <xdr:to>
      <xdr:col>68</xdr:col>
      <xdr:colOff>152400</xdr:colOff>
      <xdr:row>62</xdr:row>
      <xdr:rowOff>104201</xdr:rowOff>
    </xdr:to>
    <xdr:cxnSp macro="">
      <xdr:nvCxnSpPr>
        <xdr:cNvPr id="331" name="直線コネクタ 330"/>
        <xdr:cNvCxnSpPr/>
      </xdr:nvCxnSpPr>
      <xdr:spPr>
        <a:xfrm flipV="1">
          <a:off x="13512800" y="1069388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101660</xdr:rowOff>
    </xdr:from>
    <xdr:to>
      <xdr:col>81</xdr:col>
      <xdr:colOff>95250</xdr:colOff>
      <xdr:row>63</xdr:row>
      <xdr:rowOff>31810</xdr:rowOff>
    </xdr:to>
    <xdr:sp macro="" textlink="">
      <xdr:nvSpPr>
        <xdr:cNvPr id="341" name="楕円 340"/>
        <xdr:cNvSpPr/>
      </xdr:nvSpPr>
      <xdr:spPr>
        <a:xfrm>
          <a:off x="169672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73737</xdr:rowOff>
    </xdr:from>
    <xdr:ext cx="762000" cy="259045"/>
    <xdr:sp macro="" textlink="">
      <xdr:nvSpPr>
        <xdr:cNvPr id="342" name="定員管理の状況該当値テキスト"/>
        <xdr:cNvSpPr txBox="1"/>
      </xdr:nvSpPr>
      <xdr:spPr>
        <a:xfrm>
          <a:off x="17106900" y="107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84425</xdr:rowOff>
    </xdr:from>
    <xdr:to>
      <xdr:col>77</xdr:col>
      <xdr:colOff>95250</xdr:colOff>
      <xdr:row>63</xdr:row>
      <xdr:rowOff>14575</xdr:rowOff>
    </xdr:to>
    <xdr:sp macro="" textlink="">
      <xdr:nvSpPr>
        <xdr:cNvPr id="343" name="楕円 342"/>
        <xdr:cNvSpPr/>
      </xdr:nvSpPr>
      <xdr:spPr>
        <a:xfrm>
          <a:off x="161290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170802</xdr:rowOff>
    </xdr:from>
    <xdr:ext cx="736600" cy="259045"/>
    <xdr:sp macro="" textlink="">
      <xdr:nvSpPr>
        <xdr:cNvPr id="344" name="テキスト ボックス 343"/>
        <xdr:cNvSpPr txBox="1"/>
      </xdr:nvSpPr>
      <xdr:spPr>
        <a:xfrm>
          <a:off x="15798800" y="1080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57996</xdr:rowOff>
    </xdr:from>
    <xdr:to>
      <xdr:col>73</xdr:col>
      <xdr:colOff>44450</xdr:colOff>
      <xdr:row>62</xdr:row>
      <xdr:rowOff>159596</xdr:rowOff>
    </xdr:to>
    <xdr:sp macro="" textlink="">
      <xdr:nvSpPr>
        <xdr:cNvPr id="345" name="楕円 344"/>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144373</xdr:rowOff>
    </xdr:from>
    <xdr:ext cx="762000" cy="259045"/>
    <xdr:sp macro="" textlink="">
      <xdr:nvSpPr>
        <xdr:cNvPr id="346" name="テキスト ボックス 345"/>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13184</xdr:rowOff>
    </xdr:from>
    <xdr:to>
      <xdr:col>68</xdr:col>
      <xdr:colOff>203200</xdr:colOff>
      <xdr:row>62</xdr:row>
      <xdr:rowOff>114784</xdr:rowOff>
    </xdr:to>
    <xdr:sp macro="" textlink="">
      <xdr:nvSpPr>
        <xdr:cNvPr id="347" name="楕円 346"/>
        <xdr:cNvSpPr/>
      </xdr:nvSpPr>
      <xdr:spPr>
        <a:xfrm>
          <a:off x="14351000" y="106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99561</xdr:rowOff>
    </xdr:from>
    <xdr:ext cx="762000" cy="259045"/>
    <xdr:sp macro="" textlink="">
      <xdr:nvSpPr>
        <xdr:cNvPr id="348" name="テキスト ボックス 347"/>
        <xdr:cNvSpPr txBox="1"/>
      </xdr:nvSpPr>
      <xdr:spPr>
        <a:xfrm>
          <a:off x="14020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53401</xdr:rowOff>
    </xdr:from>
    <xdr:to>
      <xdr:col>64</xdr:col>
      <xdr:colOff>152400</xdr:colOff>
      <xdr:row>62</xdr:row>
      <xdr:rowOff>155001</xdr:rowOff>
    </xdr:to>
    <xdr:sp macro="" textlink="">
      <xdr:nvSpPr>
        <xdr:cNvPr id="349" name="楕円 348"/>
        <xdr:cNvSpPr/>
      </xdr:nvSpPr>
      <xdr:spPr>
        <a:xfrm>
          <a:off x="13462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139778</xdr:rowOff>
    </xdr:from>
    <xdr:ext cx="762000" cy="259045"/>
    <xdr:sp macro="" textlink="">
      <xdr:nvSpPr>
        <xdr:cNvPr id="350" name="テキスト ボックス 349"/>
        <xdr:cNvSpPr txBox="1"/>
      </xdr:nvSpPr>
      <xdr:spPr>
        <a:xfrm>
          <a:off x="13131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itchFamily="50" charset="-128"/>
              <a:ea typeface="ＭＳ Ｐゴシック" pitchFamily="50" charset="-128"/>
              <a:cs typeface="+mn-cs"/>
            </a:rPr>
            <a:t>行財政改革により、新規の地方債発行の抑制や任意の繰上償還などに努めたことで、昨年に引き続き類似団平均値を下回っている。しかし</a:t>
          </a:r>
          <a:r>
            <a:rPr kumimoji="1" lang="ja-JP" altLang="ja-JP" sz="1300" b="0">
              <a:solidFill>
                <a:schemeClr val="dk1"/>
              </a:solidFill>
              <a:effectLst/>
              <a:latin typeface="ＭＳ Ｐゴシック" pitchFamily="50" charset="-128"/>
              <a:ea typeface="ＭＳ Ｐゴシック" pitchFamily="50" charset="-128"/>
              <a:cs typeface="+mn-cs"/>
            </a:rPr>
            <a:t>、今後は汚泥再生処理センターなどの整備や改修に係る地方債の償還により、負担が増えることも見込まれることから、特別な大規模普通建設事業以外については、年度における元金償還額を上回らない地方債発行を行い、平準化を図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22013</xdr:rowOff>
    </xdr:to>
    <xdr:cxnSp macro="">
      <xdr:nvCxnSpPr>
        <xdr:cNvPr id="384" name="直線コネクタ 383"/>
        <xdr:cNvCxnSpPr/>
      </xdr:nvCxnSpPr>
      <xdr:spPr>
        <a:xfrm>
          <a:off x="16179800" y="63576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11959</xdr:rowOff>
    </xdr:from>
    <xdr:to>
      <xdr:col>77</xdr:col>
      <xdr:colOff>44450</xdr:colOff>
      <xdr:row>37</xdr:row>
      <xdr:rowOff>13970</xdr:rowOff>
    </xdr:to>
    <xdr:cxnSp macro="">
      <xdr:nvCxnSpPr>
        <xdr:cNvPr id="387" name="直線コネクタ 386"/>
        <xdr:cNvCxnSpPr/>
      </xdr:nvCxnSpPr>
      <xdr:spPr>
        <a:xfrm>
          <a:off x="15290800" y="635560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11959</xdr:rowOff>
    </xdr:from>
    <xdr:to>
      <xdr:col>72</xdr:col>
      <xdr:colOff>203200</xdr:colOff>
      <xdr:row>37</xdr:row>
      <xdr:rowOff>15981</xdr:rowOff>
    </xdr:to>
    <xdr:cxnSp macro="">
      <xdr:nvCxnSpPr>
        <xdr:cNvPr id="390" name="直線コネクタ 389"/>
        <xdr:cNvCxnSpPr/>
      </xdr:nvCxnSpPr>
      <xdr:spPr>
        <a:xfrm flipV="1">
          <a:off x="14401800" y="63556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15981</xdr:rowOff>
    </xdr:from>
    <xdr:to>
      <xdr:col>68</xdr:col>
      <xdr:colOff>152400</xdr:colOff>
      <xdr:row>37</xdr:row>
      <xdr:rowOff>54187</xdr:rowOff>
    </xdr:to>
    <xdr:cxnSp macro="">
      <xdr:nvCxnSpPr>
        <xdr:cNvPr id="393" name="直線コネクタ 392"/>
        <xdr:cNvCxnSpPr/>
      </xdr:nvCxnSpPr>
      <xdr:spPr>
        <a:xfrm flipV="1">
          <a:off x="13512800" y="6359631"/>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3" name="楕円 402"/>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159190</xdr:rowOff>
    </xdr:from>
    <xdr:ext cx="762000" cy="259045"/>
    <xdr:sp macro="" textlink="">
      <xdr:nvSpPr>
        <xdr:cNvPr id="404" name="公債費負担の状況該当値テキスト"/>
        <xdr:cNvSpPr txBox="1"/>
      </xdr:nvSpPr>
      <xdr:spPr>
        <a:xfrm>
          <a:off x="17106900" y="615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5" name="楕円 404"/>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6" name="テキスト ボックス 405"/>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132609</xdr:rowOff>
    </xdr:from>
    <xdr:to>
      <xdr:col>73</xdr:col>
      <xdr:colOff>44450</xdr:colOff>
      <xdr:row>37</xdr:row>
      <xdr:rowOff>62759</xdr:rowOff>
    </xdr:to>
    <xdr:sp macro="" textlink="">
      <xdr:nvSpPr>
        <xdr:cNvPr id="407" name="楕円 406"/>
        <xdr:cNvSpPr/>
      </xdr:nvSpPr>
      <xdr:spPr>
        <a:xfrm>
          <a:off x="15240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72936</xdr:rowOff>
    </xdr:from>
    <xdr:ext cx="762000" cy="259045"/>
    <xdr:sp macro="" textlink="">
      <xdr:nvSpPr>
        <xdr:cNvPr id="408" name="テキスト ボックス 407"/>
        <xdr:cNvSpPr txBox="1"/>
      </xdr:nvSpPr>
      <xdr:spPr>
        <a:xfrm>
          <a:off x="14909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136631</xdr:rowOff>
    </xdr:from>
    <xdr:to>
      <xdr:col>68</xdr:col>
      <xdr:colOff>203200</xdr:colOff>
      <xdr:row>37</xdr:row>
      <xdr:rowOff>66781</xdr:rowOff>
    </xdr:to>
    <xdr:sp macro="" textlink="">
      <xdr:nvSpPr>
        <xdr:cNvPr id="409" name="楕円 408"/>
        <xdr:cNvSpPr/>
      </xdr:nvSpPr>
      <xdr:spPr>
        <a:xfrm>
          <a:off x="14351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76958</xdr:rowOff>
    </xdr:from>
    <xdr:ext cx="762000" cy="259045"/>
    <xdr:sp macro="" textlink="">
      <xdr:nvSpPr>
        <xdr:cNvPr id="410" name="テキスト ボックス 409"/>
        <xdr:cNvSpPr txBox="1"/>
      </xdr:nvSpPr>
      <xdr:spPr>
        <a:xfrm>
          <a:off x="14020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11" name="楕円 410"/>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115164</xdr:rowOff>
    </xdr:from>
    <xdr:ext cx="762000" cy="259045"/>
    <xdr:sp macro="" textlink="">
      <xdr:nvSpPr>
        <xdr:cNvPr id="412" name="テキスト ボックス 411"/>
        <xdr:cNvSpPr txBox="1"/>
      </xdr:nvSpPr>
      <xdr:spPr>
        <a:xfrm>
          <a:off x="13131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itchFamily="50" charset="-128"/>
              <a:ea typeface="ＭＳ Ｐゴシック" pitchFamily="50" charset="-128"/>
              <a:cs typeface="+mn-cs"/>
            </a:rPr>
            <a:t>将来負担比率は、類似団体平均値を</a:t>
          </a:r>
          <a:r>
            <a:rPr kumimoji="1" lang="ja-JP" altLang="en-US" sz="1300">
              <a:solidFill>
                <a:schemeClr val="dk1"/>
              </a:solidFill>
              <a:effectLst/>
              <a:latin typeface="ＭＳ Ｐゴシック" pitchFamily="50" charset="-128"/>
              <a:ea typeface="ＭＳ Ｐゴシック" pitchFamily="50" charset="-128"/>
              <a:cs typeface="+mn-cs"/>
            </a:rPr>
            <a:t>７．６</a:t>
          </a:r>
          <a:r>
            <a:rPr kumimoji="1" lang="ja-JP" altLang="ja-JP" sz="1300">
              <a:solidFill>
                <a:schemeClr val="dk1"/>
              </a:solidFill>
              <a:effectLst/>
              <a:latin typeface="ＭＳ Ｐゴシック" pitchFamily="50" charset="-128"/>
              <a:ea typeface="ＭＳ Ｐゴシック" pitchFamily="50" charset="-128"/>
              <a:cs typeface="+mn-cs"/>
            </a:rPr>
            <a:t>％</a:t>
          </a:r>
          <a:r>
            <a:rPr kumimoji="1" lang="ja-JP" altLang="en-US" sz="1300">
              <a:solidFill>
                <a:schemeClr val="dk1"/>
              </a:solidFill>
              <a:effectLst/>
              <a:latin typeface="ＭＳ Ｐゴシック" pitchFamily="50" charset="-128"/>
              <a:ea typeface="ＭＳ Ｐゴシック" pitchFamily="50" charset="-128"/>
              <a:cs typeface="+mn-cs"/>
            </a:rPr>
            <a:t>下</a:t>
          </a:r>
          <a:r>
            <a:rPr kumimoji="1" lang="ja-JP" altLang="ja-JP" sz="1300">
              <a:solidFill>
                <a:schemeClr val="dk1"/>
              </a:solidFill>
              <a:effectLst/>
              <a:latin typeface="ＭＳ Ｐゴシック" pitchFamily="50" charset="-128"/>
              <a:ea typeface="ＭＳ Ｐゴシック" pitchFamily="50" charset="-128"/>
              <a:cs typeface="+mn-cs"/>
            </a:rPr>
            <a:t>回っている</a:t>
          </a:r>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これ</a:t>
          </a:r>
          <a:r>
            <a:rPr kumimoji="1" lang="ja-JP" altLang="en-US" sz="1300">
              <a:solidFill>
                <a:schemeClr val="dk1"/>
              </a:solidFill>
              <a:effectLst/>
              <a:latin typeface="ＭＳ Ｐゴシック" pitchFamily="50" charset="-128"/>
              <a:ea typeface="ＭＳ Ｐゴシック" pitchFamily="50" charset="-128"/>
              <a:cs typeface="+mn-cs"/>
            </a:rPr>
            <a:t>は、</a:t>
          </a:r>
          <a:r>
            <a:rPr kumimoji="1" lang="ja-JP" altLang="ja-JP" sz="1300">
              <a:solidFill>
                <a:schemeClr val="dk1"/>
              </a:solidFill>
              <a:effectLst/>
              <a:latin typeface="ＭＳ Ｐゴシック" pitchFamily="50" charset="-128"/>
              <a:ea typeface="ＭＳ Ｐゴシック" pitchFamily="50" charset="-128"/>
              <a:cs typeface="+mn-cs"/>
            </a:rPr>
            <a:t>地方債の繰上償還や新規の発行を抑制、定員管理計画に基づく職員配置などにより経年変化で大きな改善が見られ</a:t>
          </a:r>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併せて基金積立による効果も大きいと考える。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しかし、今後、公共施設の老朽化による大規模修繕や防災行政無線のデジタル化事業など地方債残高が増大してくると予想される。公共施設等管理計画に基づき、新規の地方債発行の平準化を図り、将来負担比率の悪化を抑制し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160833</xdr:rowOff>
    </xdr:from>
    <xdr:to>
      <xdr:col>81</xdr:col>
      <xdr:colOff>44450</xdr:colOff>
      <xdr:row>15</xdr:row>
      <xdr:rowOff>19304</xdr:rowOff>
    </xdr:to>
    <xdr:cxnSp macro="">
      <xdr:nvCxnSpPr>
        <xdr:cNvPr id="444" name="直線コネクタ 443"/>
        <xdr:cNvCxnSpPr/>
      </xdr:nvCxnSpPr>
      <xdr:spPr>
        <a:xfrm flipV="1">
          <a:off x="16179800" y="2561133"/>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145610</xdr:rowOff>
    </xdr:from>
    <xdr:ext cx="762000" cy="259045"/>
    <xdr:sp macro="" textlink="">
      <xdr:nvSpPr>
        <xdr:cNvPr id="445" name="将来負担の状況平均値テキスト"/>
        <xdr:cNvSpPr txBox="1"/>
      </xdr:nvSpPr>
      <xdr:spPr>
        <a:xfrm>
          <a:off x="17106900" y="2545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19304</xdr:rowOff>
    </xdr:from>
    <xdr:to>
      <xdr:col>77</xdr:col>
      <xdr:colOff>44450</xdr:colOff>
      <xdr:row>15</xdr:row>
      <xdr:rowOff>35712</xdr:rowOff>
    </xdr:to>
    <xdr:cxnSp macro="">
      <xdr:nvCxnSpPr>
        <xdr:cNvPr id="447" name="直線コネクタ 446"/>
        <xdr:cNvCxnSpPr/>
      </xdr:nvCxnSpPr>
      <xdr:spPr>
        <a:xfrm flipV="1">
          <a:off x="15290800" y="2591054"/>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35712</xdr:rowOff>
    </xdr:from>
    <xdr:to>
      <xdr:col>72</xdr:col>
      <xdr:colOff>203200</xdr:colOff>
      <xdr:row>15</xdr:row>
      <xdr:rowOff>48984</xdr:rowOff>
    </xdr:to>
    <xdr:cxnSp macro="">
      <xdr:nvCxnSpPr>
        <xdr:cNvPr id="450" name="直線コネクタ 449"/>
        <xdr:cNvCxnSpPr/>
      </xdr:nvCxnSpPr>
      <xdr:spPr>
        <a:xfrm flipV="1">
          <a:off x="14401800" y="2607462"/>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48984</xdr:rowOff>
    </xdr:from>
    <xdr:to>
      <xdr:col>68</xdr:col>
      <xdr:colOff>152400</xdr:colOff>
      <xdr:row>15</xdr:row>
      <xdr:rowOff>73355</xdr:rowOff>
    </xdr:to>
    <xdr:cxnSp macro="">
      <xdr:nvCxnSpPr>
        <xdr:cNvPr id="453" name="直線コネクタ 452"/>
        <xdr:cNvCxnSpPr/>
      </xdr:nvCxnSpPr>
      <xdr:spPr>
        <a:xfrm flipV="1">
          <a:off x="13512800" y="2620734"/>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110033</xdr:rowOff>
    </xdr:from>
    <xdr:to>
      <xdr:col>81</xdr:col>
      <xdr:colOff>95250</xdr:colOff>
      <xdr:row>15</xdr:row>
      <xdr:rowOff>40183</xdr:rowOff>
    </xdr:to>
    <xdr:sp macro="" textlink="">
      <xdr:nvSpPr>
        <xdr:cNvPr id="463" name="楕円 462"/>
        <xdr:cNvSpPr/>
      </xdr:nvSpPr>
      <xdr:spPr>
        <a:xfrm>
          <a:off x="16967200" y="251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31310</xdr:rowOff>
    </xdr:from>
    <xdr:ext cx="762000" cy="259045"/>
    <xdr:sp macro="" textlink="">
      <xdr:nvSpPr>
        <xdr:cNvPr id="464" name="将来負担の状況該当値テキスト"/>
        <xdr:cNvSpPr txBox="1"/>
      </xdr:nvSpPr>
      <xdr:spPr>
        <a:xfrm>
          <a:off x="17106900" y="243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139954</xdr:rowOff>
    </xdr:from>
    <xdr:to>
      <xdr:col>77</xdr:col>
      <xdr:colOff>95250</xdr:colOff>
      <xdr:row>15</xdr:row>
      <xdr:rowOff>70104</xdr:rowOff>
    </xdr:to>
    <xdr:sp macro="" textlink="">
      <xdr:nvSpPr>
        <xdr:cNvPr id="465" name="楕円 464"/>
        <xdr:cNvSpPr/>
      </xdr:nvSpPr>
      <xdr:spPr>
        <a:xfrm>
          <a:off x="16129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54881</xdr:rowOff>
    </xdr:from>
    <xdr:ext cx="736600" cy="259045"/>
    <xdr:sp macro="" textlink="">
      <xdr:nvSpPr>
        <xdr:cNvPr id="466" name="テキスト ボックス 465"/>
        <xdr:cNvSpPr txBox="1"/>
      </xdr:nvSpPr>
      <xdr:spPr>
        <a:xfrm>
          <a:off x="15798800" y="262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156362</xdr:rowOff>
    </xdr:from>
    <xdr:to>
      <xdr:col>73</xdr:col>
      <xdr:colOff>44450</xdr:colOff>
      <xdr:row>15</xdr:row>
      <xdr:rowOff>86512</xdr:rowOff>
    </xdr:to>
    <xdr:sp macro="" textlink="">
      <xdr:nvSpPr>
        <xdr:cNvPr id="467" name="楕円 466"/>
        <xdr:cNvSpPr/>
      </xdr:nvSpPr>
      <xdr:spPr>
        <a:xfrm>
          <a:off x="15240000" y="25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71289</xdr:rowOff>
    </xdr:from>
    <xdr:ext cx="762000" cy="259045"/>
    <xdr:sp macro="" textlink="">
      <xdr:nvSpPr>
        <xdr:cNvPr id="468" name="テキスト ボックス 467"/>
        <xdr:cNvSpPr txBox="1"/>
      </xdr:nvSpPr>
      <xdr:spPr>
        <a:xfrm>
          <a:off x="14909800" y="264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169634</xdr:rowOff>
    </xdr:from>
    <xdr:to>
      <xdr:col>68</xdr:col>
      <xdr:colOff>203200</xdr:colOff>
      <xdr:row>15</xdr:row>
      <xdr:rowOff>99784</xdr:rowOff>
    </xdr:to>
    <xdr:sp macro="" textlink="">
      <xdr:nvSpPr>
        <xdr:cNvPr id="469" name="楕円 468"/>
        <xdr:cNvSpPr/>
      </xdr:nvSpPr>
      <xdr:spPr>
        <a:xfrm>
          <a:off x="14351000" y="25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84561</xdr:rowOff>
    </xdr:from>
    <xdr:ext cx="762000" cy="259045"/>
    <xdr:sp macro="" textlink="">
      <xdr:nvSpPr>
        <xdr:cNvPr id="470" name="テキスト ボックス 469"/>
        <xdr:cNvSpPr txBox="1"/>
      </xdr:nvSpPr>
      <xdr:spPr>
        <a:xfrm>
          <a:off x="14020800" y="265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71" name="楕円 470"/>
        <xdr:cNvSpPr/>
      </xdr:nvSpPr>
      <xdr:spPr>
        <a:xfrm>
          <a:off x="13462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108932</xdr:rowOff>
    </xdr:from>
    <xdr:ext cx="762000" cy="259045"/>
    <xdr:sp macro="" textlink="">
      <xdr:nvSpPr>
        <xdr:cNvPr id="472" name="テキスト ボックス 471"/>
        <xdr:cNvSpPr txBox="1"/>
      </xdr:nvSpPr>
      <xdr:spPr>
        <a:xfrm>
          <a:off x="13131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15,681
15,606
205.66
10,226,140
9,953,225
254,678
5,745,099
10,133,075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％と類似団体平均値に比して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％低い水準となっている。前年度と比べて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％の減となっている。主な要因は、人件費における経常経費充当一般財源は、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％増加しているものの、経常収支比率の分母部分である経常一般財源等収入が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％増加していることによるものである。今後も事務事業等の外部委託や再任用制度等を活用し、人件費の抑制に努める。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42418</xdr:rowOff>
    </xdr:to>
    <xdr:cxnSp macro="">
      <xdr:nvCxnSpPr>
        <xdr:cNvPr id="64" name="直線コネクタ 63"/>
        <xdr:cNvCxnSpPr/>
      </xdr:nvCxnSpPr>
      <xdr:spPr>
        <a:xfrm flipV="1">
          <a:off x="3987800" y="6372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42418</xdr:rowOff>
    </xdr:to>
    <xdr:cxnSp macro="">
      <xdr:nvCxnSpPr>
        <xdr:cNvPr id="67" name="直線コネクタ 66"/>
        <xdr:cNvCxnSpPr/>
      </xdr:nvCxnSpPr>
      <xdr:spPr>
        <a:xfrm>
          <a:off x="3098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38</xdr:row>
      <xdr:rowOff>99568</xdr:rowOff>
    </xdr:to>
    <xdr:cxnSp macro="">
      <xdr:nvCxnSpPr>
        <xdr:cNvPr id="70" name="直線コネクタ 69"/>
        <xdr:cNvCxnSpPr/>
      </xdr:nvCxnSpPr>
      <xdr:spPr>
        <a:xfrm flipV="1">
          <a:off x="2209800" y="636320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99568</xdr:rowOff>
    </xdr:to>
    <xdr:cxnSp macro="">
      <xdr:nvCxnSpPr>
        <xdr:cNvPr id="73" name="直線コネクタ 72"/>
        <xdr:cNvCxnSpPr/>
      </xdr:nvCxnSpPr>
      <xdr:spPr>
        <a:xfrm>
          <a:off x="1320800" y="6573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762000" cy="259045"/>
    <xdr:sp macro="" textlink="">
      <xdr:nvSpPr>
        <xdr:cNvPr id="84" name="人件費該当値テキスト"/>
        <xdr:cNvSpPr txBox="1"/>
      </xdr:nvSpPr>
      <xdr:spPr>
        <a:xfrm>
          <a:off x="4914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48768</xdr:rowOff>
    </xdr:from>
    <xdr:to>
      <xdr:col>11</xdr:col>
      <xdr:colOff>60325</xdr:colOff>
      <xdr:row>38</xdr:row>
      <xdr:rowOff>150368</xdr:rowOff>
    </xdr:to>
    <xdr:sp macro="" textlink="">
      <xdr:nvSpPr>
        <xdr:cNvPr id="89" name="楕円 88"/>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135145</xdr:rowOff>
    </xdr:from>
    <xdr:ext cx="762000" cy="259045"/>
    <xdr:sp macro="" textlink="">
      <xdr:nvSpPr>
        <xdr:cNvPr id="90" name="テキスト ボックス 89"/>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1" name="楕円 90"/>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2" name="テキスト ボックス 91"/>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物件費が類似団体平均値に比して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下回っている主な要因は、公社を設立し、アウトソーシングを行っており、補助金として支出しているためである。本市においても、今後更なるイン・アウトソーシング及び再任用制度等の活用により人件費の抑制は図られると思われるが、逆に物件費の増大が懸念されるので、行政評価を活かし事務事業の重点化・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129721</xdr:rowOff>
    </xdr:to>
    <xdr:cxnSp macro="">
      <xdr:nvCxnSpPr>
        <xdr:cNvPr id="127" name="直線コネクタ 126"/>
        <xdr:cNvCxnSpPr/>
      </xdr:nvCxnSpPr>
      <xdr:spPr>
        <a:xfrm>
          <a:off x="15671800" y="26361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64407</xdr:rowOff>
    </xdr:to>
    <xdr:cxnSp macro="">
      <xdr:nvCxnSpPr>
        <xdr:cNvPr id="130" name="直線コネクタ 129"/>
        <xdr:cNvCxnSpPr/>
      </xdr:nvCxnSpPr>
      <xdr:spPr>
        <a:xfrm>
          <a:off x="14782800" y="261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107950</xdr:rowOff>
    </xdr:to>
    <xdr:cxnSp macro="">
      <xdr:nvCxnSpPr>
        <xdr:cNvPr id="133" name="直線コネクタ 132"/>
        <xdr:cNvCxnSpPr/>
      </xdr:nvCxnSpPr>
      <xdr:spPr>
        <a:xfrm flipV="1">
          <a:off x="13893800" y="261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107950</xdr:rowOff>
    </xdr:to>
    <xdr:cxnSp macro="">
      <xdr:nvCxnSpPr>
        <xdr:cNvPr id="136" name="直線コネクタ 135"/>
        <xdr:cNvCxnSpPr/>
      </xdr:nvCxnSpPr>
      <xdr:spPr>
        <a:xfrm>
          <a:off x="13004800" y="2549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6" name="楕円 145"/>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7"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48" name="楕円 147"/>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49" name="テキスト ボックス 148"/>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0" name="楕円 149"/>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1" name="テキスト ボックス 150"/>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4" name="楕円 153"/>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5" name="テキスト ボックス 154"/>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扶助費は、類似団体平均値に比して、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％上回っており、子育て支援として本市独自で行っている保育所等利用料の軽減などが要因として挙げられる。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83457</xdr:rowOff>
    </xdr:from>
    <xdr:to>
      <xdr:col>24</xdr:col>
      <xdr:colOff>25400</xdr:colOff>
      <xdr:row>59</xdr:row>
      <xdr:rowOff>31750</xdr:rowOff>
    </xdr:to>
    <xdr:cxnSp macro="">
      <xdr:nvCxnSpPr>
        <xdr:cNvPr id="189" name="直線コネクタ 188"/>
        <xdr:cNvCxnSpPr/>
      </xdr:nvCxnSpPr>
      <xdr:spPr>
        <a:xfrm flipV="1">
          <a:off x="3987800" y="100275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94343</xdr:rowOff>
    </xdr:from>
    <xdr:to>
      <xdr:col>19</xdr:col>
      <xdr:colOff>187325</xdr:colOff>
      <xdr:row>59</xdr:row>
      <xdr:rowOff>31750</xdr:rowOff>
    </xdr:to>
    <xdr:cxnSp macro="">
      <xdr:nvCxnSpPr>
        <xdr:cNvPr id="192" name="直線コネクタ 191"/>
        <xdr:cNvCxnSpPr/>
      </xdr:nvCxnSpPr>
      <xdr:spPr>
        <a:xfrm>
          <a:off x="3098800" y="10038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94343</xdr:rowOff>
    </xdr:from>
    <xdr:to>
      <xdr:col>15</xdr:col>
      <xdr:colOff>98425</xdr:colOff>
      <xdr:row>58</xdr:row>
      <xdr:rowOff>148772</xdr:rowOff>
    </xdr:to>
    <xdr:cxnSp macro="">
      <xdr:nvCxnSpPr>
        <xdr:cNvPr id="195" name="直線コネクタ 194"/>
        <xdr:cNvCxnSpPr/>
      </xdr:nvCxnSpPr>
      <xdr:spPr>
        <a:xfrm flipV="1">
          <a:off x="2209800" y="10038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72572</xdr:rowOff>
    </xdr:from>
    <xdr:to>
      <xdr:col>11</xdr:col>
      <xdr:colOff>9525</xdr:colOff>
      <xdr:row>58</xdr:row>
      <xdr:rowOff>148772</xdr:rowOff>
    </xdr:to>
    <xdr:cxnSp macro="">
      <xdr:nvCxnSpPr>
        <xdr:cNvPr id="198" name="直線コネクタ 197"/>
        <xdr:cNvCxnSpPr/>
      </xdr:nvCxnSpPr>
      <xdr:spPr>
        <a:xfrm>
          <a:off x="1320800" y="10016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208" name="楕円 207"/>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xdr:rowOff>
    </xdr:from>
    <xdr:ext cx="762000" cy="259045"/>
    <xdr:sp macro="" textlink="">
      <xdr:nvSpPr>
        <xdr:cNvPr id="209"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10" name="楕円 209"/>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1" name="テキスト ボックス 210"/>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2" name="楕円 211"/>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3" name="テキスト ボックス 212"/>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97972</xdr:rowOff>
    </xdr:from>
    <xdr:to>
      <xdr:col>11</xdr:col>
      <xdr:colOff>60325</xdr:colOff>
      <xdr:row>59</xdr:row>
      <xdr:rowOff>28122</xdr:rowOff>
    </xdr:to>
    <xdr:sp macro="" textlink="">
      <xdr:nvSpPr>
        <xdr:cNvPr id="214" name="楕円 213"/>
        <xdr:cNvSpPr/>
      </xdr:nvSpPr>
      <xdr:spPr>
        <a:xfrm>
          <a:off x="2159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12899</xdr:rowOff>
    </xdr:from>
    <xdr:ext cx="762000" cy="259045"/>
    <xdr:sp macro="" textlink="">
      <xdr:nvSpPr>
        <xdr:cNvPr id="215" name="テキスト ボックス 214"/>
        <xdr:cNvSpPr txBox="1"/>
      </xdr:nvSpPr>
      <xdr:spPr>
        <a:xfrm>
          <a:off x="1828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21772</xdr:rowOff>
    </xdr:from>
    <xdr:to>
      <xdr:col>6</xdr:col>
      <xdr:colOff>171450</xdr:colOff>
      <xdr:row>58</xdr:row>
      <xdr:rowOff>123372</xdr:rowOff>
    </xdr:to>
    <xdr:sp macro="" textlink="">
      <xdr:nvSpPr>
        <xdr:cNvPr id="216" name="楕円 215"/>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108149</xdr:rowOff>
    </xdr:from>
    <xdr:ext cx="762000" cy="259045"/>
    <xdr:sp macro="" textlink="">
      <xdr:nvSpPr>
        <xdr:cNvPr id="217" name="テキスト ボックス 216"/>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その他は、類似団体平均値を</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下回っている。しかし、その他に含まれる繰出金は、国民健康保険特別会計への赤字補てん的な繰出が解消されたものの、介護保険特別会計や後期高齢者医療保険特別会計などへの法定内繰出金における経常経費充当一般財源が、前年度比で</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増加している。今後も普通会計を圧迫することがないよう、国民健康保険税や介護保険料の適正な賦課徴収に努めると共に、医療費や介護給付費を抑制すべく、集団検診の受診率の向上や介護予防などにより健康増進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171087</xdr:rowOff>
    </xdr:to>
    <xdr:cxnSp macro="">
      <xdr:nvCxnSpPr>
        <xdr:cNvPr id="252" name="直線コネクタ 251"/>
        <xdr:cNvCxnSpPr/>
      </xdr:nvCxnSpPr>
      <xdr:spPr>
        <a:xfrm flipV="1">
          <a:off x="15671800" y="95681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171087</xdr:rowOff>
    </xdr:from>
    <xdr:to>
      <xdr:col>78</xdr:col>
      <xdr:colOff>69850</xdr:colOff>
      <xdr:row>56</xdr:row>
      <xdr:rowOff>12700</xdr:rowOff>
    </xdr:to>
    <xdr:cxnSp macro="">
      <xdr:nvCxnSpPr>
        <xdr:cNvPr id="255" name="直線コネクタ 254"/>
        <xdr:cNvCxnSpPr/>
      </xdr:nvCxnSpPr>
      <xdr:spPr>
        <a:xfrm flipV="1">
          <a:off x="14782800" y="9600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19231</xdr:rowOff>
    </xdr:to>
    <xdr:cxnSp macro="">
      <xdr:nvCxnSpPr>
        <xdr:cNvPr id="258" name="直線コネクタ 257"/>
        <xdr:cNvCxnSpPr/>
      </xdr:nvCxnSpPr>
      <xdr:spPr>
        <a:xfrm flipV="1">
          <a:off x="13893800" y="9613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19231</xdr:rowOff>
    </xdr:from>
    <xdr:to>
      <xdr:col>69</xdr:col>
      <xdr:colOff>92075</xdr:colOff>
      <xdr:row>56</xdr:row>
      <xdr:rowOff>58420</xdr:rowOff>
    </xdr:to>
    <xdr:cxnSp macro="">
      <xdr:nvCxnSpPr>
        <xdr:cNvPr id="261" name="直線コネクタ 260"/>
        <xdr:cNvCxnSpPr/>
      </xdr:nvCxnSpPr>
      <xdr:spPr>
        <a:xfrm flipV="1">
          <a:off x="13004800" y="96204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1" name="楕円 270"/>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2"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3" name="楕円 272"/>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60614</xdr:rowOff>
    </xdr:from>
    <xdr:ext cx="736600" cy="259045"/>
    <xdr:sp macro="" textlink="">
      <xdr:nvSpPr>
        <xdr:cNvPr id="274" name="テキスト ボックス 273"/>
        <xdr:cNvSpPr txBox="1"/>
      </xdr:nvSpPr>
      <xdr:spPr>
        <a:xfrm>
          <a:off x="15290800" y="93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5" name="楕円 274"/>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6" name="テキスト ボックス 275"/>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139881</xdr:rowOff>
    </xdr:from>
    <xdr:to>
      <xdr:col>69</xdr:col>
      <xdr:colOff>142875</xdr:colOff>
      <xdr:row>56</xdr:row>
      <xdr:rowOff>70031</xdr:rowOff>
    </xdr:to>
    <xdr:sp macro="" textlink="">
      <xdr:nvSpPr>
        <xdr:cNvPr id="277" name="楕円 276"/>
        <xdr:cNvSpPr/>
      </xdr:nvSpPr>
      <xdr:spPr>
        <a:xfrm>
          <a:off x="13843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78" name="テキスト ボックス 277"/>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9" name="楕円 278"/>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80" name="テキスト ボックス 279"/>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補助費等は、類似団体平均値と比較して</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％上回っている。補助費等における経常経費充当一般財源は、前年度比で</a:t>
          </a:r>
          <a:r>
            <a:rPr kumimoji="1" lang="en-US" altLang="ja-JP" sz="1200">
              <a:latin typeface="ＭＳ Ｐゴシック" panose="020B0600070205080204" pitchFamily="50" charset="-128"/>
              <a:ea typeface="ＭＳ Ｐゴシック" panose="020B0600070205080204" pitchFamily="50" charset="-128"/>
            </a:rPr>
            <a:t>7.5</a:t>
          </a:r>
          <a:r>
            <a:rPr kumimoji="1" lang="ja-JP" altLang="en-US" sz="1200">
              <a:latin typeface="ＭＳ Ｐゴシック" panose="020B0600070205080204" pitchFamily="50" charset="-128"/>
              <a:ea typeface="ＭＳ Ｐゴシック" panose="020B0600070205080204" pitchFamily="50" charset="-128"/>
            </a:rPr>
            <a:t>％減少しているものの、近隣自治体で構成している産婦人科医院組合への負担金、地域公共交通に係る補助金などに新たに有人国境離島法に基づく、航路・航空路の運賃低廉化に対する負担金や雇用機会拡充に係る補助金が加わったことが主な要因であ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今後は第５次行政改革大綱に基づき、補助金及び負担金の見直しを行い、廃止・統合を含めて１つ１つ検討し、抑制を図る。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38</xdr:row>
      <xdr:rowOff>8128</xdr:rowOff>
    </xdr:to>
    <xdr:cxnSp macro="">
      <xdr:nvCxnSpPr>
        <xdr:cNvPr id="310" name="直線コネクタ 309"/>
        <xdr:cNvCxnSpPr/>
      </xdr:nvCxnSpPr>
      <xdr:spPr>
        <a:xfrm flipV="1">
          <a:off x="15671800" y="64500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8128</xdr:rowOff>
    </xdr:to>
    <xdr:cxnSp macro="">
      <xdr:nvCxnSpPr>
        <xdr:cNvPr id="313" name="直線コネクタ 312"/>
        <xdr:cNvCxnSpPr/>
      </xdr:nvCxnSpPr>
      <xdr:spPr>
        <a:xfrm>
          <a:off x="14782800" y="6459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115570</xdr:rowOff>
    </xdr:to>
    <xdr:cxnSp macro="">
      <xdr:nvCxnSpPr>
        <xdr:cNvPr id="316" name="直線コネクタ 315"/>
        <xdr:cNvCxnSpPr/>
      </xdr:nvCxnSpPr>
      <xdr:spPr>
        <a:xfrm>
          <a:off x="13893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37</xdr:row>
      <xdr:rowOff>1270</xdr:rowOff>
    </xdr:to>
    <xdr:cxnSp macro="">
      <xdr:nvCxnSpPr>
        <xdr:cNvPr id="319" name="直線コネクタ 318"/>
        <xdr:cNvCxnSpPr/>
      </xdr:nvCxnSpPr>
      <xdr:spPr>
        <a:xfrm>
          <a:off x="13004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9" name="楕円 328"/>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30"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31" name="楕円 330"/>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32" name="テキスト ボックス 331"/>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3" name="楕円 332"/>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4" name="テキスト ボックス 333"/>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5" name="楕円 334"/>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6" name="テキスト ボックス 335"/>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7" name="楕円 336"/>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38" name="テキスト ボックス 337"/>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　新規の地方債発行の抑制や任意の繰上償還により、経年変化では、公債費の比率は、改善傾向にあり、類似団体平均値は、</a:t>
          </a:r>
          <a:r>
            <a:rPr kumimoji="1" lang="en-US" altLang="ja-JP" sz="1300">
              <a:effectLst/>
              <a:latin typeface="ＭＳ Ｐゴシック" panose="020B0600070205080204" pitchFamily="50" charset="-128"/>
              <a:ea typeface="ＭＳ Ｐゴシック" panose="020B0600070205080204" pitchFamily="50" charset="-128"/>
            </a:rPr>
            <a:t>1.6</a:t>
          </a:r>
          <a:r>
            <a:rPr kumimoji="1" lang="ja-JP" altLang="en-US" sz="1300">
              <a:effectLst/>
              <a:latin typeface="ＭＳ Ｐゴシック" panose="020B0600070205080204" pitchFamily="50" charset="-128"/>
              <a:ea typeface="ＭＳ Ｐゴシック" panose="020B0600070205080204" pitchFamily="50" charset="-128"/>
            </a:rPr>
            <a:t>％下回っている。　しかしながら、平成２６年度から平成２７年度にかけて行った大型の普通建設事業による元金償還が開始し、公債費が今後増大すると見込まれる。引き続き、元金償還額を上回る地方債の発行を抑制していく。</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75</xdr:row>
      <xdr:rowOff>3175</xdr:rowOff>
    </xdr:to>
    <xdr:cxnSp macro="">
      <xdr:nvCxnSpPr>
        <xdr:cNvPr id="370" name="直線コネクタ 369"/>
        <xdr:cNvCxnSpPr/>
      </xdr:nvCxnSpPr>
      <xdr:spPr>
        <a:xfrm flipV="1">
          <a:off x="3987800" y="128485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xdr:rowOff>
    </xdr:from>
    <xdr:to>
      <xdr:col>19</xdr:col>
      <xdr:colOff>187325</xdr:colOff>
      <xdr:row>75</xdr:row>
      <xdr:rowOff>3175</xdr:rowOff>
    </xdr:to>
    <xdr:cxnSp macro="">
      <xdr:nvCxnSpPr>
        <xdr:cNvPr id="373" name="直線コネクタ 372"/>
        <xdr:cNvCxnSpPr/>
      </xdr:nvCxnSpPr>
      <xdr:spPr>
        <a:xfrm>
          <a:off x="3098800" y="12861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xdr:rowOff>
    </xdr:from>
    <xdr:to>
      <xdr:col>15</xdr:col>
      <xdr:colOff>98425</xdr:colOff>
      <xdr:row>75</xdr:row>
      <xdr:rowOff>8890</xdr:rowOff>
    </xdr:to>
    <xdr:cxnSp macro="">
      <xdr:nvCxnSpPr>
        <xdr:cNvPr id="376" name="直線コネクタ 375"/>
        <xdr:cNvCxnSpPr/>
      </xdr:nvCxnSpPr>
      <xdr:spPr>
        <a:xfrm flipV="1">
          <a:off x="2209800" y="128619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14605</xdr:rowOff>
    </xdr:to>
    <xdr:cxnSp macro="">
      <xdr:nvCxnSpPr>
        <xdr:cNvPr id="379" name="直線コネクタ 378"/>
        <xdr:cNvCxnSpPr/>
      </xdr:nvCxnSpPr>
      <xdr:spPr>
        <a:xfrm flipV="1">
          <a:off x="1320800" y="12867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89" name="楕円 388"/>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127017</xdr:rowOff>
    </xdr:from>
    <xdr:ext cx="762000" cy="259045"/>
    <xdr:sp macro="" textlink="">
      <xdr:nvSpPr>
        <xdr:cNvPr id="390" name="公債費該当値テキスト"/>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123825</xdr:rowOff>
    </xdr:from>
    <xdr:to>
      <xdr:col>20</xdr:col>
      <xdr:colOff>38100</xdr:colOff>
      <xdr:row>75</xdr:row>
      <xdr:rowOff>53975</xdr:rowOff>
    </xdr:to>
    <xdr:sp macro="" textlink="">
      <xdr:nvSpPr>
        <xdr:cNvPr id="391" name="楕円 390"/>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92" name="テキスト ボックス 391"/>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123825</xdr:rowOff>
    </xdr:from>
    <xdr:to>
      <xdr:col>15</xdr:col>
      <xdr:colOff>149225</xdr:colOff>
      <xdr:row>75</xdr:row>
      <xdr:rowOff>53975</xdr:rowOff>
    </xdr:to>
    <xdr:sp macro="" textlink="">
      <xdr:nvSpPr>
        <xdr:cNvPr id="393" name="楕円 392"/>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64152</xdr:rowOff>
    </xdr:from>
    <xdr:ext cx="762000" cy="259045"/>
    <xdr:sp macro="" textlink="">
      <xdr:nvSpPr>
        <xdr:cNvPr id="394" name="テキスト ボックス 393"/>
        <xdr:cNvSpPr txBox="1"/>
      </xdr:nvSpPr>
      <xdr:spPr>
        <a:xfrm>
          <a:off x="2717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5" name="楕円 394"/>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6" name="テキスト ボックス 395"/>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135255</xdr:rowOff>
    </xdr:from>
    <xdr:to>
      <xdr:col>6</xdr:col>
      <xdr:colOff>171450</xdr:colOff>
      <xdr:row>75</xdr:row>
      <xdr:rowOff>65405</xdr:rowOff>
    </xdr:to>
    <xdr:sp macro="" textlink="">
      <xdr:nvSpPr>
        <xdr:cNvPr id="397" name="楕円 396"/>
        <xdr:cNvSpPr/>
      </xdr:nvSpPr>
      <xdr:spPr>
        <a:xfrm>
          <a:off x="1270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75582</xdr:rowOff>
    </xdr:from>
    <xdr:ext cx="762000" cy="259045"/>
    <xdr:sp macro="" textlink="">
      <xdr:nvSpPr>
        <xdr:cNvPr id="398" name="テキスト ボックス 397"/>
        <xdr:cNvSpPr txBox="1"/>
      </xdr:nvSpPr>
      <xdr:spPr>
        <a:xfrm>
          <a:off x="939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公債費以外は、類似団体平均値を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った。主な要因としては、補助費等における、本市特有の有人国境離島法に基づく航路・航空路運賃低廉化に対する負担金や雇用機会拡充に係る補助金、扶助費における市独自の子育て支援に係る経費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多様化する市民ニーズに対応するために、事務事業評価を行い、費用対効果を踏まえて、事業精査を図る。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24130</xdr:rowOff>
    </xdr:from>
    <xdr:to>
      <xdr:col>82</xdr:col>
      <xdr:colOff>107950</xdr:colOff>
      <xdr:row>78</xdr:row>
      <xdr:rowOff>134620</xdr:rowOff>
    </xdr:to>
    <xdr:cxnSp macro="">
      <xdr:nvCxnSpPr>
        <xdr:cNvPr id="431" name="直線コネクタ 430"/>
        <xdr:cNvCxnSpPr/>
      </xdr:nvCxnSpPr>
      <xdr:spPr>
        <a:xfrm flipV="1">
          <a:off x="15671800" y="133972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78</xdr:row>
      <xdr:rowOff>134620</xdr:rowOff>
    </xdr:to>
    <xdr:cxnSp macro="">
      <xdr:nvCxnSpPr>
        <xdr:cNvPr id="434" name="直線コネクタ 433"/>
        <xdr:cNvCxnSpPr/>
      </xdr:nvCxnSpPr>
      <xdr:spPr>
        <a:xfrm>
          <a:off x="14782800" y="133972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79</xdr:row>
      <xdr:rowOff>12700</xdr:rowOff>
    </xdr:to>
    <xdr:cxnSp macro="">
      <xdr:nvCxnSpPr>
        <xdr:cNvPr id="437" name="直線コネクタ 436"/>
        <xdr:cNvCxnSpPr/>
      </xdr:nvCxnSpPr>
      <xdr:spPr>
        <a:xfrm flipV="1">
          <a:off x="13893800" y="133972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46989</xdr:rowOff>
    </xdr:from>
    <xdr:to>
      <xdr:col>69</xdr:col>
      <xdr:colOff>92075</xdr:colOff>
      <xdr:row>79</xdr:row>
      <xdr:rowOff>12700</xdr:rowOff>
    </xdr:to>
    <xdr:cxnSp macro="">
      <xdr:nvCxnSpPr>
        <xdr:cNvPr id="440" name="直線コネクタ 439"/>
        <xdr:cNvCxnSpPr/>
      </xdr:nvCxnSpPr>
      <xdr:spPr>
        <a:xfrm>
          <a:off x="13004800" y="134200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144780</xdr:rowOff>
    </xdr:from>
    <xdr:to>
      <xdr:col>82</xdr:col>
      <xdr:colOff>158750</xdr:colOff>
      <xdr:row>78</xdr:row>
      <xdr:rowOff>74930</xdr:rowOff>
    </xdr:to>
    <xdr:sp macro="" textlink="">
      <xdr:nvSpPr>
        <xdr:cNvPr id="450" name="楕円 449"/>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116857</xdr:rowOff>
    </xdr:from>
    <xdr:ext cx="762000" cy="259045"/>
    <xdr:sp macro="" textlink="">
      <xdr:nvSpPr>
        <xdr:cNvPr id="451"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83820</xdr:rowOff>
    </xdr:from>
    <xdr:to>
      <xdr:col>78</xdr:col>
      <xdr:colOff>120650</xdr:colOff>
      <xdr:row>79</xdr:row>
      <xdr:rowOff>13970</xdr:rowOff>
    </xdr:to>
    <xdr:sp macro="" textlink="">
      <xdr:nvSpPr>
        <xdr:cNvPr id="452" name="楕円 451"/>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53" name="テキスト ボックス 452"/>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54" name="楕円 453"/>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59707</xdr:rowOff>
    </xdr:from>
    <xdr:ext cx="762000" cy="259045"/>
    <xdr:sp macro="" textlink="">
      <xdr:nvSpPr>
        <xdr:cNvPr id="455" name="テキスト ボックス 454"/>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133350</xdr:rowOff>
    </xdr:from>
    <xdr:to>
      <xdr:col>69</xdr:col>
      <xdr:colOff>142875</xdr:colOff>
      <xdr:row>79</xdr:row>
      <xdr:rowOff>63500</xdr:rowOff>
    </xdr:to>
    <xdr:sp macro="" textlink="">
      <xdr:nvSpPr>
        <xdr:cNvPr id="456" name="楕円 455"/>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48277</xdr:rowOff>
    </xdr:from>
    <xdr:ext cx="762000" cy="259045"/>
    <xdr:sp macro="" textlink="">
      <xdr:nvSpPr>
        <xdr:cNvPr id="457" name="テキスト ボックス 456"/>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167639</xdr:rowOff>
    </xdr:from>
    <xdr:to>
      <xdr:col>65</xdr:col>
      <xdr:colOff>53975</xdr:colOff>
      <xdr:row>78</xdr:row>
      <xdr:rowOff>97789</xdr:rowOff>
    </xdr:to>
    <xdr:sp macro="" textlink="">
      <xdr:nvSpPr>
        <xdr:cNvPr id="458" name="楕円 457"/>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82566</xdr:rowOff>
    </xdr:from>
    <xdr:ext cx="762000" cy="259045"/>
    <xdr:sp macro="" textlink="">
      <xdr:nvSpPr>
        <xdr:cNvPr id="459" name="テキスト ボックス 458"/>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137643</xdr:rowOff>
    </xdr:from>
    <xdr:to>
      <xdr:col>29</xdr:col>
      <xdr:colOff>127000</xdr:colOff>
      <xdr:row>16</xdr:row>
      <xdr:rowOff>20409</xdr:rowOff>
    </xdr:to>
    <xdr:cxnSp macro="">
      <xdr:nvCxnSpPr>
        <xdr:cNvPr id="50" name="直線コネクタ 49"/>
        <xdr:cNvCxnSpPr/>
      </xdr:nvCxnSpPr>
      <xdr:spPr bwMode="auto">
        <a:xfrm flipV="1">
          <a:off x="5003800" y="2757018"/>
          <a:ext cx="647700" cy="54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20409</xdr:rowOff>
    </xdr:from>
    <xdr:to>
      <xdr:col>26</xdr:col>
      <xdr:colOff>50800</xdr:colOff>
      <xdr:row>16</xdr:row>
      <xdr:rowOff>38252</xdr:rowOff>
    </xdr:to>
    <xdr:cxnSp macro="">
      <xdr:nvCxnSpPr>
        <xdr:cNvPr id="53" name="直線コネクタ 52"/>
        <xdr:cNvCxnSpPr/>
      </xdr:nvCxnSpPr>
      <xdr:spPr bwMode="auto">
        <a:xfrm flipV="1">
          <a:off x="4305300" y="2811234"/>
          <a:ext cx="698500" cy="1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18936</xdr:rowOff>
    </xdr:from>
    <xdr:to>
      <xdr:col>22</xdr:col>
      <xdr:colOff>114300</xdr:colOff>
      <xdr:row>16</xdr:row>
      <xdr:rowOff>38252</xdr:rowOff>
    </xdr:to>
    <xdr:cxnSp macro="">
      <xdr:nvCxnSpPr>
        <xdr:cNvPr id="56" name="直線コネクタ 55"/>
        <xdr:cNvCxnSpPr/>
      </xdr:nvCxnSpPr>
      <xdr:spPr bwMode="auto">
        <a:xfrm>
          <a:off x="3606800" y="2809761"/>
          <a:ext cx="698500" cy="19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18936</xdr:rowOff>
    </xdr:from>
    <xdr:to>
      <xdr:col>18</xdr:col>
      <xdr:colOff>177800</xdr:colOff>
      <xdr:row>16</xdr:row>
      <xdr:rowOff>75502</xdr:rowOff>
    </xdr:to>
    <xdr:cxnSp macro="">
      <xdr:nvCxnSpPr>
        <xdr:cNvPr id="59" name="直線コネクタ 58"/>
        <xdr:cNvCxnSpPr/>
      </xdr:nvCxnSpPr>
      <xdr:spPr bwMode="auto">
        <a:xfrm flipV="1">
          <a:off x="2908300" y="2809761"/>
          <a:ext cx="698500" cy="56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86843</xdr:rowOff>
    </xdr:from>
    <xdr:to>
      <xdr:col>29</xdr:col>
      <xdr:colOff>177800</xdr:colOff>
      <xdr:row>16</xdr:row>
      <xdr:rowOff>16993</xdr:rowOff>
    </xdr:to>
    <xdr:sp macro="" textlink="">
      <xdr:nvSpPr>
        <xdr:cNvPr id="69" name="楕円 68"/>
        <xdr:cNvSpPr/>
      </xdr:nvSpPr>
      <xdr:spPr bwMode="auto">
        <a:xfrm>
          <a:off x="5600700" y="270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103370</xdr:rowOff>
    </xdr:from>
    <xdr:ext cx="762000" cy="259045"/>
    <xdr:sp macro="" textlink="">
      <xdr:nvSpPr>
        <xdr:cNvPr id="70" name="人口1人当たり決算額の推移該当値テキスト130"/>
        <xdr:cNvSpPr txBox="1"/>
      </xdr:nvSpPr>
      <xdr:spPr>
        <a:xfrm>
          <a:off x="5740400" y="255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141059</xdr:rowOff>
    </xdr:from>
    <xdr:to>
      <xdr:col>26</xdr:col>
      <xdr:colOff>101600</xdr:colOff>
      <xdr:row>16</xdr:row>
      <xdr:rowOff>71209</xdr:rowOff>
    </xdr:to>
    <xdr:sp macro="" textlink="">
      <xdr:nvSpPr>
        <xdr:cNvPr id="71" name="楕円 70"/>
        <xdr:cNvSpPr/>
      </xdr:nvSpPr>
      <xdr:spPr bwMode="auto">
        <a:xfrm>
          <a:off x="4953000" y="276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81386</xdr:rowOff>
    </xdr:from>
    <xdr:ext cx="736600" cy="259045"/>
    <xdr:sp macro="" textlink="">
      <xdr:nvSpPr>
        <xdr:cNvPr id="72" name="テキスト ボックス 71"/>
        <xdr:cNvSpPr txBox="1"/>
      </xdr:nvSpPr>
      <xdr:spPr>
        <a:xfrm>
          <a:off x="4622800" y="2529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158902</xdr:rowOff>
    </xdr:from>
    <xdr:to>
      <xdr:col>22</xdr:col>
      <xdr:colOff>165100</xdr:colOff>
      <xdr:row>16</xdr:row>
      <xdr:rowOff>89052</xdr:rowOff>
    </xdr:to>
    <xdr:sp macro="" textlink="">
      <xdr:nvSpPr>
        <xdr:cNvPr id="73" name="楕円 72"/>
        <xdr:cNvSpPr/>
      </xdr:nvSpPr>
      <xdr:spPr bwMode="auto">
        <a:xfrm>
          <a:off x="4254500" y="277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99229</xdr:rowOff>
    </xdr:from>
    <xdr:ext cx="762000" cy="259045"/>
    <xdr:sp macro="" textlink="">
      <xdr:nvSpPr>
        <xdr:cNvPr id="74" name="テキスト ボックス 73"/>
        <xdr:cNvSpPr txBox="1"/>
      </xdr:nvSpPr>
      <xdr:spPr>
        <a:xfrm>
          <a:off x="3924300" y="254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139586</xdr:rowOff>
    </xdr:from>
    <xdr:to>
      <xdr:col>19</xdr:col>
      <xdr:colOff>38100</xdr:colOff>
      <xdr:row>16</xdr:row>
      <xdr:rowOff>69736</xdr:rowOff>
    </xdr:to>
    <xdr:sp macro="" textlink="">
      <xdr:nvSpPr>
        <xdr:cNvPr id="75" name="楕円 74"/>
        <xdr:cNvSpPr/>
      </xdr:nvSpPr>
      <xdr:spPr bwMode="auto">
        <a:xfrm>
          <a:off x="3556000" y="275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79913</xdr:rowOff>
    </xdr:from>
    <xdr:ext cx="762000" cy="259045"/>
    <xdr:sp macro="" textlink="">
      <xdr:nvSpPr>
        <xdr:cNvPr id="76" name="テキスト ボックス 75"/>
        <xdr:cNvSpPr txBox="1"/>
      </xdr:nvSpPr>
      <xdr:spPr>
        <a:xfrm>
          <a:off x="3225800" y="25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24702</xdr:rowOff>
    </xdr:from>
    <xdr:to>
      <xdr:col>15</xdr:col>
      <xdr:colOff>101600</xdr:colOff>
      <xdr:row>16</xdr:row>
      <xdr:rowOff>126302</xdr:rowOff>
    </xdr:to>
    <xdr:sp macro="" textlink="">
      <xdr:nvSpPr>
        <xdr:cNvPr id="77" name="楕円 76"/>
        <xdr:cNvSpPr/>
      </xdr:nvSpPr>
      <xdr:spPr bwMode="auto">
        <a:xfrm>
          <a:off x="2857500" y="281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136479</xdr:rowOff>
    </xdr:from>
    <xdr:ext cx="762000" cy="259045"/>
    <xdr:sp macro="" textlink="">
      <xdr:nvSpPr>
        <xdr:cNvPr id="78" name="テキスト ボックス 77"/>
        <xdr:cNvSpPr txBox="1"/>
      </xdr:nvSpPr>
      <xdr:spPr>
        <a:xfrm>
          <a:off x="2527300" y="258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226093</xdr:rowOff>
    </xdr:from>
    <xdr:to>
      <xdr:col>29</xdr:col>
      <xdr:colOff>127000</xdr:colOff>
      <xdr:row>37</xdr:row>
      <xdr:rowOff>227172</xdr:rowOff>
    </xdr:to>
    <xdr:cxnSp macro="">
      <xdr:nvCxnSpPr>
        <xdr:cNvPr id="110" name="直線コネクタ 109"/>
        <xdr:cNvCxnSpPr/>
      </xdr:nvCxnSpPr>
      <xdr:spPr bwMode="auto">
        <a:xfrm flipV="1">
          <a:off x="5003800" y="7350793"/>
          <a:ext cx="647700" cy="1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223817</xdr:rowOff>
    </xdr:from>
    <xdr:to>
      <xdr:col>26</xdr:col>
      <xdr:colOff>50800</xdr:colOff>
      <xdr:row>37</xdr:row>
      <xdr:rowOff>227172</xdr:rowOff>
    </xdr:to>
    <xdr:cxnSp macro="">
      <xdr:nvCxnSpPr>
        <xdr:cNvPr id="113" name="直線コネクタ 112"/>
        <xdr:cNvCxnSpPr/>
      </xdr:nvCxnSpPr>
      <xdr:spPr bwMode="auto">
        <a:xfrm>
          <a:off x="4305300" y="7348517"/>
          <a:ext cx="698500" cy="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223817</xdr:rowOff>
    </xdr:from>
    <xdr:to>
      <xdr:col>22</xdr:col>
      <xdr:colOff>114300</xdr:colOff>
      <xdr:row>37</xdr:row>
      <xdr:rowOff>251926</xdr:rowOff>
    </xdr:to>
    <xdr:cxnSp macro="">
      <xdr:nvCxnSpPr>
        <xdr:cNvPr id="116" name="直線コネクタ 115"/>
        <xdr:cNvCxnSpPr/>
      </xdr:nvCxnSpPr>
      <xdr:spPr bwMode="auto">
        <a:xfrm flipV="1">
          <a:off x="3606800" y="7348517"/>
          <a:ext cx="698500" cy="28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237583</xdr:rowOff>
    </xdr:from>
    <xdr:to>
      <xdr:col>18</xdr:col>
      <xdr:colOff>177800</xdr:colOff>
      <xdr:row>37</xdr:row>
      <xdr:rowOff>251926</xdr:rowOff>
    </xdr:to>
    <xdr:cxnSp macro="">
      <xdr:nvCxnSpPr>
        <xdr:cNvPr id="119" name="直線コネクタ 118"/>
        <xdr:cNvCxnSpPr/>
      </xdr:nvCxnSpPr>
      <xdr:spPr bwMode="auto">
        <a:xfrm>
          <a:off x="2908300" y="7362283"/>
          <a:ext cx="698500" cy="1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175293</xdr:rowOff>
    </xdr:from>
    <xdr:to>
      <xdr:col>29</xdr:col>
      <xdr:colOff>177800</xdr:colOff>
      <xdr:row>37</xdr:row>
      <xdr:rowOff>276893</xdr:rowOff>
    </xdr:to>
    <xdr:sp macro="" textlink="">
      <xdr:nvSpPr>
        <xdr:cNvPr id="129" name="楕円 128"/>
        <xdr:cNvSpPr/>
      </xdr:nvSpPr>
      <xdr:spPr bwMode="auto">
        <a:xfrm>
          <a:off x="5600700" y="729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128320</xdr:rowOff>
    </xdr:from>
    <xdr:ext cx="762000" cy="259045"/>
    <xdr:sp macro="" textlink="">
      <xdr:nvSpPr>
        <xdr:cNvPr id="130" name="人口1人当たり決算額の推移該当値テキスト445"/>
        <xdr:cNvSpPr txBox="1"/>
      </xdr:nvSpPr>
      <xdr:spPr>
        <a:xfrm>
          <a:off x="5740400" y="708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176372</xdr:rowOff>
    </xdr:from>
    <xdr:to>
      <xdr:col>26</xdr:col>
      <xdr:colOff>101600</xdr:colOff>
      <xdr:row>37</xdr:row>
      <xdr:rowOff>277972</xdr:rowOff>
    </xdr:to>
    <xdr:sp macro="" textlink="">
      <xdr:nvSpPr>
        <xdr:cNvPr id="131" name="楕円 130"/>
        <xdr:cNvSpPr/>
      </xdr:nvSpPr>
      <xdr:spPr bwMode="auto">
        <a:xfrm>
          <a:off x="4953000" y="730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116699</xdr:rowOff>
    </xdr:from>
    <xdr:ext cx="736600" cy="259045"/>
    <xdr:sp macro="" textlink="">
      <xdr:nvSpPr>
        <xdr:cNvPr id="132" name="テキスト ボックス 131"/>
        <xdr:cNvSpPr txBox="1"/>
      </xdr:nvSpPr>
      <xdr:spPr>
        <a:xfrm>
          <a:off x="4622800" y="706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173017</xdr:rowOff>
    </xdr:from>
    <xdr:to>
      <xdr:col>22</xdr:col>
      <xdr:colOff>165100</xdr:colOff>
      <xdr:row>37</xdr:row>
      <xdr:rowOff>274617</xdr:rowOff>
    </xdr:to>
    <xdr:sp macro="" textlink="">
      <xdr:nvSpPr>
        <xdr:cNvPr id="133" name="楕円 132"/>
        <xdr:cNvSpPr/>
      </xdr:nvSpPr>
      <xdr:spPr bwMode="auto">
        <a:xfrm>
          <a:off x="4254500" y="729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113344</xdr:rowOff>
    </xdr:from>
    <xdr:ext cx="762000" cy="259045"/>
    <xdr:sp macro="" textlink="">
      <xdr:nvSpPr>
        <xdr:cNvPr id="134" name="テキスト ボックス 133"/>
        <xdr:cNvSpPr txBox="1"/>
      </xdr:nvSpPr>
      <xdr:spPr>
        <a:xfrm>
          <a:off x="3924300" y="706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201126</xdr:rowOff>
    </xdr:from>
    <xdr:to>
      <xdr:col>19</xdr:col>
      <xdr:colOff>38100</xdr:colOff>
      <xdr:row>37</xdr:row>
      <xdr:rowOff>302726</xdr:rowOff>
    </xdr:to>
    <xdr:sp macro="" textlink="">
      <xdr:nvSpPr>
        <xdr:cNvPr id="135" name="楕円 134"/>
        <xdr:cNvSpPr/>
      </xdr:nvSpPr>
      <xdr:spPr bwMode="auto">
        <a:xfrm>
          <a:off x="3556000" y="732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287503</xdr:rowOff>
    </xdr:from>
    <xdr:ext cx="762000" cy="259045"/>
    <xdr:sp macro="" textlink="">
      <xdr:nvSpPr>
        <xdr:cNvPr id="136" name="テキスト ボックス 135"/>
        <xdr:cNvSpPr txBox="1"/>
      </xdr:nvSpPr>
      <xdr:spPr>
        <a:xfrm>
          <a:off x="3225800" y="74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186783</xdr:rowOff>
    </xdr:from>
    <xdr:to>
      <xdr:col>15</xdr:col>
      <xdr:colOff>101600</xdr:colOff>
      <xdr:row>37</xdr:row>
      <xdr:rowOff>288383</xdr:rowOff>
    </xdr:to>
    <xdr:sp macro="" textlink="">
      <xdr:nvSpPr>
        <xdr:cNvPr id="137" name="楕円 136"/>
        <xdr:cNvSpPr/>
      </xdr:nvSpPr>
      <xdr:spPr bwMode="auto">
        <a:xfrm>
          <a:off x="2857500" y="731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273160</xdr:rowOff>
    </xdr:from>
    <xdr:ext cx="762000" cy="259045"/>
    <xdr:sp macro="" textlink="">
      <xdr:nvSpPr>
        <xdr:cNvPr id="138" name="テキスト ボックス 137"/>
        <xdr:cNvSpPr txBox="1"/>
      </xdr:nvSpPr>
      <xdr:spPr>
        <a:xfrm>
          <a:off x="2527300" y="739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15,681
15,606
205.66
10,226,140
9,953,225
254,678
5,745,099
10,133,075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72314</xdr:rowOff>
    </xdr:from>
    <xdr:to>
      <xdr:col>24</xdr:col>
      <xdr:colOff>63500</xdr:colOff>
      <xdr:row>34</xdr:row>
      <xdr:rowOff>94907</xdr:rowOff>
    </xdr:to>
    <xdr:cxnSp macro="">
      <xdr:nvCxnSpPr>
        <xdr:cNvPr id="61" name="直線コネクタ 60"/>
        <xdr:cNvCxnSpPr/>
      </xdr:nvCxnSpPr>
      <xdr:spPr>
        <a:xfrm flipV="1">
          <a:off x="3797300" y="5901614"/>
          <a:ext cx="8382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94907</xdr:rowOff>
    </xdr:from>
    <xdr:to>
      <xdr:col>19</xdr:col>
      <xdr:colOff>177800</xdr:colOff>
      <xdr:row>34</xdr:row>
      <xdr:rowOff>129603</xdr:rowOff>
    </xdr:to>
    <xdr:cxnSp macro="">
      <xdr:nvCxnSpPr>
        <xdr:cNvPr id="64" name="直線コネクタ 63"/>
        <xdr:cNvCxnSpPr/>
      </xdr:nvCxnSpPr>
      <xdr:spPr>
        <a:xfrm flipV="1">
          <a:off x="2908300" y="5924207"/>
          <a:ext cx="889000" cy="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103861</xdr:rowOff>
    </xdr:from>
    <xdr:to>
      <xdr:col>15</xdr:col>
      <xdr:colOff>50800</xdr:colOff>
      <xdr:row>34</xdr:row>
      <xdr:rowOff>129603</xdr:rowOff>
    </xdr:to>
    <xdr:cxnSp macro="">
      <xdr:nvCxnSpPr>
        <xdr:cNvPr id="67" name="直線コネクタ 66"/>
        <xdr:cNvCxnSpPr/>
      </xdr:nvCxnSpPr>
      <xdr:spPr>
        <a:xfrm>
          <a:off x="2019300" y="5761711"/>
          <a:ext cx="889000" cy="19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103861</xdr:rowOff>
    </xdr:from>
    <xdr:to>
      <xdr:col>10</xdr:col>
      <xdr:colOff>114300</xdr:colOff>
      <xdr:row>33</xdr:row>
      <xdr:rowOff>112027</xdr:rowOff>
    </xdr:to>
    <xdr:cxnSp macro="">
      <xdr:nvCxnSpPr>
        <xdr:cNvPr id="70" name="直線コネクタ 69"/>
        <xdr:cNvCxnSpPr/>
      </xdr:nvCxnSpPr>
      <xdr:spPr>
        <a:xfrm flipV="1">
          <a:off x="1130300" y="5761711"/>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21514</xdr:rowOff>
    </xdr:from>
    <xdr:to>
      <xdr:col>24</xdr:col>
      <xdr:colOff>114300</xdr:colOff>
      <xdr:row>34</xdr:row>
      <xdr:rowOff>123114</xdr:rowOff>
    </xdr:to>
    <xdr:sp macro="" textlink="">
      <xdr:nvSpPr>
        <xdr:cNvPr id="80" name="楕円 79"/>
        <xdr:cNvSpPr/>
      </xdr:nvSpPr>
      <xdr:spPr>
        <a:xfrm>
          <a:off x="4584700" y="58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44391</xdr:rowOff>
    </xdr:from>
    <xdr:ext cx="534377" cy="259045"/>
    <xdr:sp macro="" textlink="">
      <xdr:nvSpPr>
        <xdr:cNvPr id="81" name="人件費該当値テキスト"/>
        <xdr:cNvSpPr txBox="1"/>
      </xdr:nvSpPr>
      <xdr:spPr>
        <a:xfrm>
          <a:off x="4686300" y="57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44107</xdr:rowOff>
    </xdr:from>
    <xdr:to>
      <xdr:col>20</xdr:col>
      <xdr:colOff>38100</xdr:colOff>
      <xdr:row>34</xdr:row>
      <xdr:rowOff>145707</xdr:rowOff>
    </xdr:to>
    <xdr:sp macro="" textlink="">
      <xdr:nvSpPr>
        <xdr:cNvPr id="82" name="楕円 81"/>
        <xdr:cNvSpPr/>
      </xdr:nvSpPr>
      <xdr:spPr>
        <a:xfrm>
          <a:off x="3746500" y="58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162234</xdr:rowOff>
    </xdr:from>
    <xdr:ext cx="534377" cy="259045"/>
    <xdr:sp macro="" textlink="">
      <xdr:nvSpPr>
        <xdr:cNvPr id="83" name="テキスト ボックス 82"/>
        <xdr:cNvSpPr txBox="1"/>
      </xdr:nvSpPr>
      <xdr:spPr>
        <a:xfrm>
          <a:off x="3530111" y="564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78803</xdr:rowOff>
    </xdr:from>
    <xdr:to>
      <xdr:col>15</xdr:col>
      <xdr:colOff>101600</xdr:colOff>
      <xdr:row>35</xdr:row>
      <xdr:rowOff>8953</xdr:rowOff>
    </xdr:to>
    <xdr:sp macro="" textlink="">
      <xdr:nvSpPr>
        <xdr:cNvPr id="84" name="楕円 83"/>
        <xdr:cNvSpPr/>
      </xdr:nvSpPr>
      <xdr:spPr>
        <a:xfrm>
          <a:off x="2857500" y="5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25480</xdr:rowOff>
    </xdr:from>
    <xdr:ext cx="534377" cy="259045"/>
    <xdr:sp macro="" textlink="">
      <xdr:nvSpPr>
        <xdr:cNvPr id="85" name="テキスト ボックス 84"/>
        <xdr:cNvSpPr txBox="1"/>
      </xdr:nvSpPr>
      <xdr:spPr>
        <a:xfrm>
          <a:off x="2641111" y="56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53061</xdr:rowOff>
    </xdr:from>
    <xdr:to>
      <xdr:col>10</xdr:col>
      <xdr:colOff>165100</xdr:colOff>
      <xdr:row>33</xdr:row>
      <xdr:rowOff>154661</xdr:rowOff>
    </xdr:to>
    <xdr:sp macro="" textlink="">
      <xdr:nvSpPr>
        <xdr:cNvPr id="86" name="楕円 85"/>
        <xdr:cNvSpPr/>
      </xdr:nvSpPr>
      <xdr:spPr>
        <a:xfrm>
          <a:off x="1968500" y="57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171188</xdr:rowOff>
    </xdr:from>
    <xdr:ext cx="599010" cy="259045"/>
    <xdr:sp macro="" textlink="">
      <xdr:nvSpPr>
        <xdr:cNvPr id="87" name="テキスト ボックス 86"/>
        <xdr:cNvSpPr txBox="1"/>
      </xdr:nvSpPr>
      <xdr:spPr>
        <a:xfrm>
          <a:off x="1719795" y="548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61227</xdr:rowOff>
    </xdr:from>
    <xdr:to>
      <xdr:col>6</xdr:col>
      <xdr:colOff>38100</xdr:colOff>
      <xdr:row>33</xdr:row>
      <xdr:rowOff>162827</xdr:rowOff>
    </xdr:to>
    <xdr:sp macro="" textlink="">
      <xdr:nvSpPr>
        <xdr:cNvPr id="88" name="楕円 87"/>
        <xdr:cNvSpPr/>
      </xdr:nvSpPr>
      <xdr:spPr>
        <a:xfrm>
          <a:off x="1079500" y="571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7904</xdr:rowOff>
    </xdr:from>
    <xdr:ext cx="599010" cy="259045"/>
    <xdr:sp macro="" textlink="">
      <xdr:nvSpPr>
        <xdr:cNvPr id="89" name="テキスト ボックス 88"/>
        <xdr:cNvSpPr txBox="1"/>
      </xdr:nvSpPr>
      <xdr:spPr>
        <a:xfrm>
          <a:off x="830795" y="549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26924</xdr:rowOff>
    </xdr:from>
    <xdr:to>
      <xdr:col>24</xdr:col>
      <xdr:colOff>63500</xdr:colOff>
      <xdr:row>56</xdr:row>
      <xdr:rowOff>69076</xdr:rowOff>
    </xdr:to>
    <xdr:cxnSp macro="">
      <xdr:nvCxnSpPr>
        <xdr:cNvPr id="119" name="直線コネクタ 118"/>
        <xdr:cNvCxnSpPr/>
      </xdr:nvCxnSpPr>
      <xdr:spPr>
        <a:xfrm flipV="1">
          <a:off x="3797300" y="9628124"/>
          <a:ext cx="838200" cy="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69076</xdr:rowOff>
    </xdr:from>
    <xdr:to>
      <xdr:col>19</xdr:col>
      <xdr:colOff>177800</xdr:colOff>
      <xdr:row>56</xdr:row>
      <xdr:rowOff>120548</xdr:rowOff>
    </xdr:to>
    <xdr:cxnSp macro="">
      <xdr:nvCxnSpPr>
        <xdr:cNvPr id="122" name="直線コネクタ 121"/>
        <xdr:cNvCxnSpPr/>
      </xdr:nvCxnSpPr>
      <xdr:spPr>
        <a:xfrm flipV="1">
          <a:off x="2908300" y="9670276"/>
          <a:ext cx="889000" cy="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120548</xdr:rowOff>
    </xdr:from>
    <xdr:to>
      <xdr:col>15</xdr:col>
      <xdr:colOff>50800</xdr:colOff>
      <xdr:row>57</xdr:row>
      <xdr:rowOff>37059</xdr:rowOff>
    </xdr:to>
    <xdr:cxnSp macro="">
      <xdr:nvCxnSpPr>
        <xdr:cNvPr id="125" name="直線コネクタ 124"/>
        <xdr:cNvCxnSpPr/>
      </xdr:nvCxnSpPr>
      <xdr:spPr>
        <a:xfrm flipV="1">
          <a:off x="2019300" y="9721748"/>
          <a:ext cx="889000" cy="8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31204</xdr:rowOff>
    </xdr:from>
    <xdr:to>
      <xdr:col>10</xdr:col>
      <xdr:colOff>114300</xdr:colOff>
      <xdr:row>57</xdr:row>
      <xdr:rowOff>37059</xdr:rowOff>
    </xdr:to>
    <xdr:cxnSp macro="">
      <xdr:nvCxnSpPr>
        <xdr:cNvPr id="128" name="直線コネクタ 127"/>
        <xdr:cNvCxnSpPr/>
      </xdr:nvCxnSpPr>
      <xdr:spPr>
        <a:xfrm>
          <a:off x="1130300" y="9803854"/>
          <a:ext cx="8890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147574</xdr:rowOff>
    </xdr:from>
    <xdr:to>
      <xdr:col>24</xdr:col>
      <xdr:colOff>114300</xdr:colOff>
      <xdr:row>56</xdr:row>
      <xdr:rowOff>77724</xdr:rowOff>
    </xdr:to>
    <xdr:sp macro="" textlink="">
      <xdr:nvSpPr>
        <xdr:cNvPr id="138" name="楕円 137"/>
        <xdr:cNvSpPr/>
      </xdr:nvSpPr>
      <xdr:spPr>
        <a:xfrm>
          <a:off x="4584700" y="95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126001</xdr:rowOff>
    </xdr:from>
    <xdr:ext cx="534377" cy="259045"/>
    <xdr:sp macro="" textlink="">
      <xdr:nvSpPr>
        <xdr:cNvPr id="139" name="物件費該当値テキスト"/>
        <xdr:cNvSpPr txBox="1"/>
      </xdr:nvSpPr>
      <xdr:spPr>
        <a:xfrm>
          <a:off x="4686300" y="95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18276</xdr:rowOff>
    </xdr:from>
    <xdr:to>
      <xdr:col>20</xdr:col>
      <xdr:colOff>38100</xdr:colOff>
      <xdr:row>56</xdr:row>
      <xdr:rowOff>119876</xdr:rowOff>
    </xdr:to>
    <xdr:sp macro="" textlink="">
      <xdr:nvSpPr>
        <xdr:cNvPr id="140" name="楕円 139"/>
        <xdr:cNvSpPr/>
      </xdr:nvSpPr>
      <xdr:spPr>
        <a:xfrm>
          <a:off x="3746500" y="96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111003</xdr:rowOff>
    </xdr:from>
    <xdr:ext cx="534377" cy="259045"/>
    <xdr:sp macro="" textlink="">
      <xdr:nvSpPr>
        <xdr:cNvPr id="141" name="テキスト ボックス 140"/>
        <xdr:cNvSpPr txBox="1"/>
      </xdr:nvSpPr>
      <xdr:spPr>
        <a:xfrm>
          <a:off x="3530111" y="97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69748</xdr:rowOff>
    </xdr:from>
    <xdr:to>
      <xdr:col>15</xdr:col>
      <xdr:colOff>101600</xdr:colOff>
      <xdr:row>56</xdr:row>
      <xdr:rowOff>171348</xdr:rowOff>
    </xdr:to>
    <xdr:sp macro="" textlink="">
      <xdr:nvSpPr>
        <xdr:cNvPr id="142" name="楕円 141"/>
        <xdr:cNvSpPr/>
      </xdr:nvSpPr>
      <xdr:spPr>
        <a:xfrm>
          <a:off x="2857500" y="96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162475</xdr:rowOff>
    </xdr:from>
    <xdr:ext cx="534377" cy="259045"/>
    <xdr:sp macro="" textlink="">
      <xdr:nvSpPr>
        <xdr:cNvPr id="143" name="テキスト ボックス 142"/>
        <xdr:cNvSpPr txBox="1"/>
      </xdr:nvSpPr>
      <xdr:spPr>
        <a:xfrm>
          <a:off x="2641111" y="976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157709</xdr:rowOff>
    </xdr:from>
    <xdr:to>
      <xdr:col>10</xdr:col>
      <xdr:colOff>165100</xdr:colOff>
      <xdr:row>57</xdr:row>
      <xdr:rowOff>87859</xdr:rowOff>
    </xdr:to>
    <xdr:sp macro="" textlink="">
      <xdr:nvSpPr>
        <xdr:cNvPr id="144" name="楕円 143"/>
        <xdr:cNvSpPr/>
      </xdr:nvSpPr>
      <xdr:spPr>
        <a:xfrm>
          <a:off x="1968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78986</xdr:rowOff>
    </xdr:from>
    <xdr:ext cx="534377" cy="259045"/>
    <xdr:sp macro="" textlink="">
      <xdr:nvSpPr>
        <xdr:cNvPr id="145" name="テキスト ボックス 144"/>
        <xdr:cNvSpPr txBox="1"/>
      </xdr:nvSpPr>
      <xdr:spPr>
        <a:xfrm>
          <a:off x="1752111" y="98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46" name="楕円 145"/>
        <xdr:cNvSpPr/>
      </xdr:nvSpPr>
      <xdr:spPr>
        <a:xfrm>
          <a:off x="1079500" y="97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47" name="テキスト ボックス 146"/>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97313</xdr:rowOff>
    </xdr:from>
    <xdr:to>
      <xdr:col>24</xdr:col>
      <xdr:colOff>63500</xdr:colOff>
      <xdr:row>78</xdr:row>
      <xdr:rowOff>134328</xdr:rowOff>
    </xdr:to>
    <xdr:cxnSp macro="">
      <xdr:nvCxnSpPr>
        <xdr:cNvPr id="176" name="直線コネクタ 175"/>
        <xdr:cNvCxnSpPr/>
      </xdr:nvCxnSpPr>
      <xdr:spPr>
        <a:xfrm>
          <a:off x="3797300" y="13470413"/>
          <a:ext cx="838200" cy="3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97313</xdr:rowOff>
    </xdr:from>
    <xdr:to>
      <xdr:col>19</xdr:col>
      <xdr:colOff>177800</xdr:colOff>
      <xdr:row>78</xdr:row>
      <xdr:rowOff>100571</xdr:rowOff>
    </xdr:to>
    <xdr:cxnSp macro="">
      <xdr:nvCxnSpPr>
        <xdr:cNvPr id="179" name="直線コネクタ 178"/>
        <xdr:cNvCxnSpPr/>
      </xdr:nvCxnSpPr>
      <xdr:spPr>
        <a:xfrm flipV="1">
          <a:off x="2908300" y="13470413"/>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86265</xdr:rowOff>
    </xdr:from>
    <xdr:to>
      <xdr:col>15</xdr:col>
      <xdr:colOff>50800</xdr:colOff>
      <xdr:row>78</xdr:row>
      <xdr:rowOff>100571</xdr:rowOff>
    </xdr:to>
    <xdr:cxnSp macro="">
      <xdr:nvCxnSpPr>
        <xdr:cNvPr id="182" name="直線コネクタ 181"/>
        <xdr:cNvCxnSpPr/>
      </xdr:nvCxnSpPr>
      <xdr:spPr>
        <a:xfrm>
          <a:off x="2019300" y="13459365"/>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86265</xdr:rowOff>
    </xdr:from>
    <xdr:to>
      <xdr:col>10</xdr:col>
      <xdr:colOff>114300</xdr:colOff>
      <xdr:row>78</xdr:row>
      <xdr:rowOff>100895</xdr:rowOff>
    </xdr:to>
    <xdr:cxnSp macro="">
      <xdr:nvCxnSpPr>
        <xdr:cNvPr id="185" name="直線コネクタ 184"/>
        <xdr:cNvCxnSpPr/>
      </xdr:nvCxnSpPr>
      <xdr:spPr>
        <a:xfrm flipV="1">
          <a:off x="1130300" y="1345936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83528</xdr:rowOff>
    </xdr:from>
    <xdr:to>
      <xdr:col>24</xdr:col>
      <xdr:colOff>114300</xdr:colOff>
      <xdr:row>79</xdr:row>
      <xdr:rowOff>13678</xdr:rowOff>
    </xdr:to>
    <xdr:sp macro="" textlink="">
      <xdr:nvSpPr>
        <xdr:cNvPr id="195" name="楕円 194"/>
        <xdr:cNvSpPr/>
      </xdr:nvSpPr>
      <xdr:spPr>
        <a:xfrm>
          <a:off x="4584700" y="13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169905</xdr:rowOff>
    </xdr:from>
    <xdr:ext cx="469744" cy="259045"/>
    <xdr:sp macro="" textlink="">
      <xdr:nvSpPr>
        <xdr:cNvPr id="196" name="維持補修費該当値テキスト"/>
        <xdr:cNvSpPr txBox="1"/>
      </xdr:nvSpPr>
      <xdr:spPr>
        <a:xfrm>
          <a:off x="4686300" y="133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46513</xdr:rowOff>
    </xdr:from>
    <xdr:to>
      <xdr:col>20</xdr:col>
      <xdr:colOff>38100</xdr:colOff>
      <xdr:row>78</xdr:row>
      <xdr:rowOff>148113</xdr:rowOff>
    </xdr:to>
    <xdr:sp macro="" textlink="">
      <xdr:nvSpPr>
        <xdr:cNvPr id="197" name="楕円 196"/>
        <xdr:cNvSpPr/>
      </xdr:nvSpPr>
      <xdr:spPr>
        <a:xfrm>
          <a:off x="3746500" y="134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139240</xdr:rowOff>
    </xdr:from>
    <xdr:ext cx="469744" cy="259045"/>
    <xdr:sp macro="" textlink="">
      <xdr:nvSpPr>
        <xdr:cNvPr id="198" name="テキスト ボックス 197"/>
        <xdr:cNvSpPr txBox="1"/>
      </xdr:nvSpPr>
      <xdr:spPr>
        <a:xfrm>
          <a:off x="3562428" y="1351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49771</xdr:rowOff>
    </xdr:from>
    <xdr:to>
      <xdr:col>15</xdr:col>
      <xdr:colOff>101600</xdr:colOff>
      <xdr:row>78</xdr:row>
      <xdr:rowOff>151371</xdr:rowOff>
    </xdr:to>
    <xdr:sp macro="" textlink="">
      <xdr:nvSpPr>
        <xdr:cNvPr id="199" name="楕円 198"/>
        <xdr:cNvSpPr/>
      </xdr:nvSpPr>
      <xdr:spPr>
        <a:xfrm>
          <a:off x="2857500" y="1342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142498</xdr:rowOff>
    </xdr:from>
    <xdr:ext cx="469744" cy="259045"/>
    <xdr:sp macro="" textlink="">
      <xdr:nvSpPr>
        <xdr:cNvPr id="200" name="テキスト ボックス 199"/>
        <xdr:cNvSpPr txBox="1"/>
      </xdr:nvSpPr>
      <xdr:spPr>
        <a:xfrm>
          <a:off x="2673428" y="135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35465</xdr:rowOff>
    </xdr:from>
    <xdr:to>
      <xdr:col>10</xdr:col>
      <xdr:colOff>165100</xdr:colOff>
      <xdr:row>78</xdr:row>
      <xdr:rowOff>137065</xdr:rowOff>
    </xdr:to>
    <xdr:sp macro="" textlink="">
      <xdr:nvSpPr>
        <xdr:cNvPr id="201" name="楕円 200"/>
        <xdr:cNvSpPr/>
      </xdr:nvSpPr>
      <xdr:spPr>
        <a:xfrm>
          <a:off x="1968500" y="134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153592</xdr:rowOff>
    </xdr:from>
    <xdr:ext cx="469744" cy="259045"/>
    <xdr:sp macro="" textlink="">
      <xdr:nvSpPr>
        <xdr:cNvPr id="202" name="テキスト ボックス 201"/>
        <xdr:cNvSpPr txBox="1"/>
      </xdr:nvSpPr>
      <xdr:spPr>
        <a:xfrm>
          <a:off x="1784428" y="1318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50095</xdr:rowOff>
    </xdr:from>
    <xdr:to>
      <xdr:col>6</xdr:col>
      <xdr:colOff>38100</xdr:colOff>
      <xdr:row>78</xdr:row>
      <xdr:rowOff>151695</xdr:rowOff>
    </xdr:to>
    <xdr:sp macro="" textlink="">
      <xdr:nvSpPr>
        <xdr:cNvPr id="203" name="楕円 202"/>
        <xdr:cNvSpPr/>
      </xdr:nvSpPr>
      <xdr:spPr>
        <a:xfrm>
          <a:off x="1079500" y="134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168222</xdr:rowOff>
    </xdr:from>
    <xdr:ext cx="469744" cy="259045"/>
    <xdr:sp macro="" textlink="">
      <xdr:nvSpPr>
        <xdr:cNvPr id="204" name="テキスト ボックス 203"/>
        <xdr:cNvSpPr txBox="1"/>
      </xdr:nvSpPr>
      <xdr:spPr>
        <a:xfrm>
          <a:off x="895428" y="1319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24295</xdr:rowOff>
    </xdr:from>
    <xdr:to>
      <xdr:col>24</xdr:col>
      <xdr:colOff>63500</xdr:colOff>
      <xdr:row>93</xdr:row>
      <xdr:rowOff>24409</xdr:rowOff>
    </xdr:to>
    <xdr:cxnSp macro="">
      <xdr:nvCxnSpPr>
        <xdr:cNvPr id="234" name="直線コネクタ 233"/>
        <xdr:cNvCxnSpPr/>
      </xdr:nvCxnSpPr>
      <xdr:spPr>
        <a:xfrm flipV="1">
          <a:off x="3797300" y="15969145"/>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24409</xdr:rowOff>
    </xdr:from>
    <xdr:to>
      <xdr:col>19</xdr:col>
      <xdr:colOff>177800</xdr:colOff>
      <xdr:row>93</xdr:row>
      <xdr:rowOff>162928</xdr:rowOff>
    </xdr:to>
    <xdr:cxnSp macro="">
      <xdr:nvCxnSpPr>
        <xdr:cNvPr id="237" name="直線コネクタ 236"/>
        <xdr:cNvCxnSpPr/>
      </xdr:nvCxnSpPr>
      <xdr:spPr>
        <a:xfrm flipV="1">
          <a:off x="2908300" y="15969259"/>
          <a:ext cx="889000" cy="1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162928</xdr:rowOff>
    </xdr:from>
    <xdr:to>
      <xdr:col>15</xdr:col>
      <xdr:colOff>50800</xdr:colOff>
      <xdr:row>94</xdr:row>
      <xdr:rowOff>77419</xdr:rowOff>
    </xdr:to>
    <xdr:cxnSp macro="">
      <xdr:nvCxnSpPr>
        <xdr:cNvPr id="240" name="直線コネクタ 239"/>
        <xdr:cNvCxnSpPr/>
      </xdr:nvCxnSpPr>
      <xdr:spPr>
        <a:xfrm flipV="1">
          <a:off x="2019300" y="16107778"/>
          <a:ext cx="889000" cy="8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77419</xdr:rowOff>
    </xdr:from>
    <xdr:to>
      <xdr:col>10</xdr:col>
      <xdr:colOff>114300</xdr:colOff>
      <xdr:row>95</xdr:row>
      <xdr:rowOff>42126</xdr:rowOff>
    </xdr:to>
    <xdr:cxnSp macro="">
      <xdr:nvCxnSpPr>
        <xdr:cNvPr id="243" name="直線コネクタ 242"/>
        <xdr:cNvCxnSpPr/>
      </xdr:nvCxnSpPr>
      <xdr:spPr>
        <a:xfrm flipV="1">
          <a:off x="1130300" y="16193719"/>
          <a:ext cx="889000" cy="1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144945</xdr:rowOff>
    </xdr:from>
    <xdr:to>
      <xdr:col>24</xdr:col>
      <xdr:colOff>114300</xdr:colOff>
      <xdr:row>93</xdr:row>
      <xdr:rowOff>75095</xdr:rowOff>
    </xdr:to>
    <xdr:sp macro="" textlink="">
      <xdr:nvSpPr>
        <xdr:cNvPr id="253" name="楕円 252"/>
        <xdr:cNvSpPr/>
      </xdr:nvSpPr>
      <xdr:spPr>
        <a:xfrm>
          <a:off x="4584700" y="159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167822</xdr:rowOff>
    </xdr:from>
    <xdr:ext cx="599010" cy="259045"/>
    <xdr:sp macro="" textlink="">
      <xdr:nvSpPr>
        <xdr:cNvPr id="254" name="扶助費該当値テキスト"/>
        <xdr:cNvSpPr txBox="1"/>
      </xdr:nvSpPr>
      <xdr:spPr>
        <a:xfrm>
          <a:off x="4686300" y="1576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145059</xdr:rowOff>
    </xdr:from>
    <xdr:to>
      <xdr:col>20</xdr:col>
      <xdr:colOff>38100</xdr:colOff>
      <xdr:row>93</xdr:row>
      <xdr:rowOff>75209</xdr:rowOff>
    </xdr:to>
    <xdr:sp macro="" textlink="">
      <xdr:nvSpPr>
        <xdr:cNvPr id="255" name="楕円 254"/>
        <xdr:cNvSpPr/>
      </xdr:nvSpPr>
      <xdr:spPr>
        <a:xfrm>
          <a:off x="3746500" y="159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91736</xdr:rowOff>
    </xdr:from>
    <xdr:ext cx="599010" cy="259045"/>
    <xdr:sp macro="" textlink="">
      <xdr:nvSpPr>
        <xdr:cNvPr id="256" name="テキスト ボックス 255"/>
        <xdr:cNvSpPr txBox="1"/>
      </xdr:nvSpPr>
      <xdr:spPr>
        <a:xfrm>
          <a:off x="3497795" y="1569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112128</xdr:rowOff>
    </xdr:from>
    <xdr:to>
      <xdr:col>15</xdr:col>
      <xdr:colOff>101600</xdr:colOff>
      <xdr:row>94</xdr:row>
      <xdr:rowOff>42278</xdr:rowOff>
    </xdr:to>
    <xdr:sp macro="" textlink="">
      <xdr:nvSpPr>
        <xdr:cNvPr id="257" name="楕円 256"/>
        <xdr:cNvSpPr/>
      </xdr:nvSpPr>
      <xdr:spPr>
        <a:xfrm>
          <a:off x="2857500" y="160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58805</xdr:rowOff>
    </xdr:from>
    <xdr:ext cx="599010" cy="259045"/>
    <xdr:sp macro="" textlink="">
      <xdr:nvSpPr>
        <xdr:cNvPr id="258" name="テキスト ボックス 257"/>
        <xdr:cNvSpPr txBox="1"/>
      </xdr:nvSpPr>
      <xdr:spPr>
        <a:xfrm>
          <a:off x="2608795" y="1583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26619</xdr:rowOff>
    </xdr:from>
    <xdr:to>
      <xdr:col>10</xdr:col>
      <xdr:colOff>165100</xdr:colOff>
      <xdr:row>94</xdr:row>
      <xdr:rowOff>128219</xdr:rowOff>
    </xdr:to>
    <xdr:sp macro="" textlink="">
      <xdr:nvSpPr>
        <xdr:cNvPr id="259" name="楕円 258"/>
        <xdr:cNvSpPr/>
      </xdr:nvSpPr>
      <xdr:spPr>
        <a:xfrm>
          <a:off x="1968500" y="161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144746</xdr:rowOff>
    </xdr:from>
    <xdr:ext cx="599010" cy="259045"/>
    <xdr:sp macro="" textlink="">
      <xdr:nvSpPr>
        <xdr:cNvPr id="260" name="テキスト ボックス 259"/>
        <xdr:cNvSpPr txBox="1"/>
      </xdr:nvSpPr>
      <xdr:spPr>
        <a:xfrm>
          <a:off x="1719795" y="1591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162776</xdr:rowOff>
    </xdr:from>
    <xdr:to>
      <xdr:col>6</xdr:col>
      <xdr:colOff>38100</xdr:colOff>
      <xdr:row>95</xdr:row>
      <xdr:rowOff>92926</xdr:rowOff>
    </xdr:to>
    <xdr:sp macro="" textlink="">
      <xdr:nvSpPr>
        <xdr:cNvPr id="261" name="楕円 260"/>
        <xdr:cNvSpPr/>
      </xdr:nvSpPr>
      <xdr:spPr>
        <a:xfrm>
          <a:off x="1079500" y="162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109453</xdr:rowOff>
    </xdr:from>
    <xdr:ext cx="599010" cy="259045"/>
    <xdr:sp macro="" textlink="">
      <xdr:nvSpPr>
        <xdr:cNvPr id="262" name="テキスト ボックス 261"/>
        <xdr:cNvSpPr txBox="1"/>
      </xdr:nvSpPr>
      <xdr:spPr>
        <a:xfrm>
          <a:off x="830795" y="1605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154155</xdr:rowOff>
    </xdr:from>
    <xdr:to>
      <xdr:col>55</xdr:col>
      <xdr:colOff>0</xdr:colOff>
      <xdr:row>34</xdr:row>
      <xdr:rowOff>155191</xdr:rowOff>
    </xdr:to>
    <xdr:cxnSp macro="">
      <xdr:nvCxnSpPr>
        <xdr:cNvPr id="291" name="直線コネクタ 290"/>
        <xdr:cNvCxnSpPr/>
      </xdr:nvCxnSpPr>
      <xdr:spPr>
        <a:xfrm flipV="1">
          <a:off x="9639300" y="5983455"/>
          <a:ext cx="8382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138138</xdr:rowOff>
    </xdr:from>
    <xdr:to>
      <xdr:col>50</xdr:col>
      <xdr:colOff>114300</xdr:colOff>
      <xdr:row>34</xdr:row>
      <xdr:rowOff>155191</xdr:rowOff>
    </xdr:to>
    <xdr:cxnSp macro="">
      <xdr:nvCxnSpPr>
        <xdr:cNvPr id="294" name="直線コネクタ 293"/>
        <xdr:cNvCxnSpPr/>
      </xdr:nvCxnSpPr>
      <xdr:spPr>
        <a:xfrm>
          <a:off x="8750300" y="5967438"/>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138138</xdr:rowOff>
    </xdr:from>
    <xdr:to>
      <xdr:col>45</xdr:col>
      <xdr:colOff>177800</xdr:colOff>
      <xdr:row>35</xdr:row>
      <xdr:rowOff>78824</xdr:rowOff>
    </xdr:to>
    <xdr:cxnSp macro="">
      <xdr:nvCxnSpPr>
        <xdr:cNvPr id="297" name="直線コネクタ 296"/>
        <xdr:cNvCxnSpPr/>
      </xdr:nvCxnSpPr>
      <xdr:spPr>
        <a:xfrm flipV="1">
          <a:off x="7861300" y="5967438"/>
          <a:ext cx="889000" cy="1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78824</xdr:rowOff>
    </xdr:from>
    <xdr:to>
      <xdr:col>41</xdr:col>
      <xdr:colOff>50800</xdr:colOff>
      <xdr:row>36</xdr:row>
      <xdr:rowOff>77399</xdr:rowOff>
    </xdr:to>
    <xdr:cxnSp macro="">
      <xdr:nvCxnSpPr>
        <xdr:cNvPr id="300" name="直線コネクタ 299"/>
        <xdr:cNvCxnSpPr/>
      </xdr:nvCxnSpPr>
      <xdr:spPr>
        <a:xfrm flipV="1">
          <a:off x="6972300" y="6079574"/>
          <a:ext cx="889000" cy="17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103355</xdr:rowOff>
    </xdr:from>
    <xdr:to>
      <xdr:col>55</xdr:col>
      <xdr:colOff>50800</xdr:colOff>
      <xdr:row>35</xdr:row>
      <xdr:rowOff>33505</xdr:rowOff>
    </xdr:to>
    <xdr:sp macro="" textlink="">
      <xdr:nvSpPr>
        <xdr:cNvPr id="310" name="楕円 309"/>
        <xdr:cNvSpPr/>
      </xdr:nvSpPr>
      <xdr:spPr>
        <a:xfrm>
          <a:off x="10426700" y="593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126232</xdr:rowOff>
    </xdr:from>
    <xdr:ext cx="534377" cy="259045"/>
    <xdr:sp macro="" textlink="">
      <xdr:nvSpPr>
        <xdr:cNvPr id="311" name="補助費等該当値テキスト"/>
        <xdr:cNvSpPr txBox="1"/>
      </xdr:nvSpPr>
      <xdr:spPr>
        <a:xfrm>
          <a:off x="10528300" y="57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104391</xdr:rowOff>
    </xdr:from>
    <xdr:to>
      <xdr:col>50</xdr:col>
      <xdr:colOff>165100</xdr:colOff>
      <xdr:row>35</xdr:row>
      <xdr:rowOff>34541</xdr:rowOff>
    </xdr:to>
    <xdr:sp macro="" textlink="">
      <xdr:nvSpPr>
        <xdr:cNvPr id="312" name="楕円 311"/>
        <xdr:cNvSpPr/>
      </xdr:nvSpPr>
      <xdr:spPr>
        <a:xfrm>
          <a:off x="9588500" y="59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51068</xdr:rowOff>
    </xdr:from>
    <xdr:ext cx="534377" cy="259045"/>
    <xdr:sp macro="" textlink="">
      <xdr:nvSpPr>
        <xdr:cNvPr id="313" name="テキスト ボックス 312"/>
        <xdr:cNvSpPr txBox="1"/>
      </xdr:nvSpPr>
      <xdr:spPr>
        <a:xfrm>
          <a:off x="9372111" y="57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87338</xdr:rowOff>
    </xdr:from>
    <xdr:to>
      <xdr:col>46</xdr:col>
      <xdr:colOff>38100</xdr:colOff>
      <xdr:row>35</xdr:row>
      <xdr:rowOff>17488</xdr:rowOff>
    </xdr:to>
    <xdr:sp macro="" textlink="">
      <xdr:nvSpPr>
        <xdr:cNvPr id="314" name="楕円 313"/>
        <xdr:cNvSpPr/>
      </xdr:nvSpPr>
      <xdr:spPr>
        <a:xfrm>
          <a:off x="8699500" y="59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34015</xdr:rowOff>
    </xdr:from>
    <xdr:ext cx="599010" cy="259045"/>
    <xdr:sp macro="" textlink="">
      <xdr:nvSpPr>
        <xdr:cNvPr id="315" name="テキスト ボックス 314"/>
        <xdr:cNvSpPr txBox="1"/>
      </xdr:nvSpPr>
      <xdr:spPr>
        <a:xfrm>
          <a:off x="8450795" y="569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28024</xdr:rowOff>
    </xdr:from>
    <xdr:to>
      <xdr:col>41</xdr:col>
      <xdr:colOff>101600</xdr:colOff>
      <xdr:row>35</xdr:row>
      <xdr:rowOff>129624</xdr:rowOff>
    </xdr:to>
    <xdr:sp macro="" textlink="">
      <xdr:nvSpPr>
        <xdr:cNvPr id="316" name="楕円 315"/>
        <xdr:cNvSpPr/>
      </xdr:nvSpPr>
      <xdr:spPr>
        <a:xfrm>
          <a:off x="7810500" y="60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146151</xdr:rowOff>
    </xdr:from>
    <xdr:ext cx="534377" cy="259045"/>
    <xdr:sp macro="" textlink="">
      <xdr:nvSpPr>
        <xdr:cNvPr id="317" name="テキスト ボックス 316"/>
        <xdr:cNvSpPr txBox="1"/>
      </xdr:nvSpPr>
      <xdr:spPr>
        <a:xfrm>
          <a:off x="7594111" y="580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26599</xdr:rowOff>
    </xdr:from>
    <xdr:to>
      <xdr:col>36</xdr:col>
      <xdr:colOff>165100</xdr:colOff>
      <xdr:row>36</xdr:row>
      <xdr:rowOff>128199</xdr:rowOff>
    </xdr:to>
    <xdr:sp macro="" textlink="">
      <xdr:nvSpPr>
        <xdr:cNvPr id="318" name="楕円 317"/>
        <xdr:cNvSpPr/>
      </xdr:nvSpPr>
      <xdr:spPr>
        <a:xfrm>
          <a:off x="6921500" y="61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144726</xdr:rowOff>
    </xdr:from>
    <xdr:ext cx="534377" cy="259045"/>
    <xdr:sp macro="" textlink="">
      <xdr:nvSpPr>
        <xdr:cNvPr id="319" name="テキスト ボックス 318"/>
        <xdr:cNvSpPr txBox="1"/>
      </xdr:nvSpPr>
      <xdr:spPr>
        <a:xfrm>
          <a:off x="6705111" y="597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26081</xdr:rowOff>
    </xdr:from>
    <xdr:to>
      <xdr:col>55</xdr:col>
      <xdr:colOff>0</xdr:colOff>
      <xdr:row>57</xdr:row>
      <xdr:rowOff>98699</xdr:rowOff>
    </xdr:to>
    <xdr:cxnSp macro="">
      <xdr:nvCxnSpPr>
        <xdr:cNvPr id="346" name="直線コネクタ 345"/>
        <xdr:cNvCxnSpPr/>
      </xdr:nvCxnSpPr>
      <xdr:spPr>
        <a:xfrm>
          <a:off x="9639300" y="9798731"/>
          <a:ext cx="838200" cy="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57824</xdr:rowOff>
    </xdr:from>
    <xdr:to>
      <xdr:col>50</xdr:col>
      <xdr:colOff>114300</xdr:colOff>
      <xdr:row>57</xdr:row>
      <xdr:rowOff>26081</xdr:rowOff>
    </xdr:to>
    <xdr:cxnSp macro="">
      <xdr:nvCxnSpPr>
        <xdr:cNvPr id="349" name="直線コネクタ 348"/>
        <xdr:cNvCxnSpPr/>
      </xdr:nvCxnSpPr>
      <xdr:spPr>
        <a:xfrm>
          <a:off x="8750300" y="9487574"/>
          <a:ext cx="889000" cy="3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57824</xdr:rowOff>
    </xdr:from>
    <xdr:to>
      <xdr:col>45</xdr:col>
      <xdr:colOff>177800</xdr:colOff>
      <xdr:row>56</xdr:row>
      <xdr:rowOff>141634</xdr:rowOff>
    </xdr:to>
    <xdr:cxnSp macro="">
      <xdr:nvCxnSpPr>
        <xdr:cNvPr id="352" name="直線コネクタ 351"/>
        <xdr:cNvCxnSpPr/>
      </xdr:nvCxnSpPr>
      <xdr:spPr>
        <a:xfrm flipV="1">
          <a:off x="7861300" y="9487574"/>
          <a:ext cx="889000" cy="25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141634</xdr:rowOff>
    </xdr:from>
    <xdr:to>
      <xdr:col>41</xdr:col>
      <xdr:colOff>50800</xdr:colOff>
      <xdr:row>57</xdr:row>
      <xdr:rowOff>150179</xdr:rowOff>
    </xdr:to>
    <xdr:cxnSp macro="">
      <xdr:nvCxnSpPr>
        <xdr:cNvPr id="355" name="直線コネクタ 354"/>
        <xdr:cNvCxnSpPr/>
      </xdr:nvCxnSpPr>
      <xdr:spPr>
        <a:xfrm flipV="1">
          <a:off x="6972300" y="9742834"/>
          <a:ext cx="889000" cy="17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47899</xdr:rowOff>
    </xdr:from>
    <xdr:to>
      <xdr:col>55</xdr:col>
      <xdr:colOff>50800</xdr:colOff>
      <xdr:row>57</xdr:row>
      <xdr:rowOff>149499</xdr:rowOff>
    </xdr:to>
    <xdr:sp macro="" textlink="">
      <xdr:nvSpPr>
        <xdr:cNvPr id="365" name="楕円 364"/>
        <xdr:cNvSpPr/>
      </xdr:nvSpPr>
      <xdr:spPr>
        <a:xfrm>
          <a:off x="10426700" y="98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134276</xdr:rowOff>
    </xdr:from>
    <xdr:ext cx="534377" cy="259045"/>
    <xdr:sp macro="" textlink="">
      <xdr:nvSpPr>
        <xdr:cNvPr id="366" name="普通建設事業費該当値テキスト"/>
        <xdr:cNvSpPr txBox="1"/>
      </xdr:nvSpPr>
      <xdr:spPr>
        <a:xfrm>
          <a:off x="10528300" y="973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146731</xdr:rowOff>
    </xdr:from>
    <xdr:to>
      <xdr:col>50</xdr:col>
      <xdr:colOff>165100</xdr:colOff>
      <xdr:row>57</xdr:row>
      <xdr:rowOff>76881</xdr:rowOff>
    </xdr:to>
    <xdr:sp macro="" textlink="">
      <xdr:nvSpPr>
        <xdr:cNvPr id="367" name="楕円 366"/>
        <xdr:cNvSpPr/>
      </xdr:nvSpPr>
      <xdr:spPr>
        <a:xfrm>
          <a:off x="9588500" y="974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68008</xdr:rowOff>
    </xdr:from>
    <xdr:ext cx="534377" cy="259045"/>
    <xdr:sp macro="" textlink="">
      <xdr:nvSpPr>
        <xdr:cNvPr id="368" name="テキスト ボックス 367"/>
        <xdr:cNvSpPr txBox="1"/>
      </xdr:nvSpPr>
      <xdr:spPr>
        <a:xfrm>
          <a:off x="9372111" y="98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7024</xdr:rowOff>
    </xdr:from>
    <xdr:to>
      <xdr:col>46</xdr:col>
      <xdr:colOff>38100</xdr:colOff>
      <xdr:row>55</xdr:row>
      <xdr:rowOff>108624</xdr:rowOff>
    </xdr:to>
    <xdr:sp macro="" textlink="">
      <xdr:nvSpPr>
        <xdr:cNvPr id="369" name="楕円 368"/>
        <xdr:cNvSpPr/>
      </xdr:nvSpPr>
      <xdr:spPr>
        <a:xfrm>
          <a:off x="8699500" y="94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125151</xdr:rowOff>
    </xdr:from>
    <xdr:ext cx="599010" cy="259045"/>
    <xdr:sp macro="" textlink="">
      <xdr:nvSpPr>
        <xdr:cNvPr id="370" name="テキスト ボックス 369"/>
        <xdr:cNvSpPr txBox="1"/>
      </xdr:nvSpPr>
      <xdr:spPr>
        <a:xfrm>
          <a:off x="8450795" y="921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90834</xdr:rowOff>
    </xdr:from>
    <xdr:to>
      <xdr:col>41</xdr:col>
      <xdr:colOff>101600</xdr:colOff>
      <xdr:row>57</xdr:row>
      <xdr:rowOff>20984</xdr:rowOff>
    </xdr:to>
    <xdr:sp macro="" textlink="">
      <xdr:nvSpPr>
        <xdr:cNvPr id="371" name="楕円 370"/>
        <xdr:cNvSpPr/>
      </xdr:nvSpPr>
      <xdr:spPr>
        <a:xfrm>
          <a:off x="7810500" y="96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12111</xdr:rowOff>
    </xdr:from>
    <xdr:ext cx="534377" cy="259045"/>
    <xdr:sp macro="" textlink="">
      <xdr:nvSpPr>
        <xdr:cNvPr id="372" name="テキスト ボックス 371"/>
        <xdr:cNvSpPr txBox="1"/>
      </xdr:nvSpPr>
      <xdr:spPr>
        <a:xfrm>
          <a:off x="7594111" y="978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99379</xdr:rowOff>
    </xdr:from>
    <xdr:to>
      <xdr:col>36</xdr:col>
      <xdr:colOff>165100</xdr:colOff>
      <xdr:row>58</xdr:row>
      <xdr:rowOff>29529</xdr:rowOff>
    </xdr:to>
    <xdr:sp macro="" textlink="">
      <xdr:nvSpPr>
        <xdr:cNvPr id="373" name="楕円 372"/>
        <xdr:cNvSpPr/>
      </xdr:nvSpPr>
      <xdr:spPr>
        <a:xfrm>
          <a:off x="6921500" y="9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20656</xdr:rowOff>
    </xdr:from>
    <xdr:ext cx="534377" cy="259045"/>
    <xdr:sp macro="" textlink="">
      <xdr:nvSpPr>
        <xdr:cNvPr id="374" name="テキスト ボックス 373"/>
        <xdr:cNvSpPr txBox="1"/>
      </xdr:nvSpPr>
      <xdr:spPr>
        <a:xfrm>
          <a:off x="6705111" y="99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64109</xdr:rowOff>
    </xdr:from>
    <xdr:to>
      <xdr:col>55</xdr:col>
      <xdr:colOff>0</xdr:colOff>
      <xdr:row>79</xdr:row>
      <xdr:rowOff>63413</xdr:rowOff>
    </xdr:to>
    <xdr:cxnSp macro="">
      <xdr:nvCxnSpPr>
        <xdr:cNvPr id="405" name="直線コネクタ 404"/>
        <xdr:cNvCxnSpPr/>
      </xdr:nvCxnSpPr>
      <xdr:spPr>
        <a:xfrm>
          <a:off x="9639300" y="13437209"/>
          <a:ext cx="838200" cy="17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113585</xdr:rowOff>
    </xdr:from>
    <xdr:to>
      <xdr:col>50</xdr:col>
      <xdr:colOff>114300</xdr:colOff>
      <xdr:row>78</xdr:row>
      <xdr:rowOff>64109</xdr:rowOff>
    </xdr:to>
    <xdr:cxnSp macro="">
      <xdr:nvCxnSpPr>
        <xdr:cNvPr id="408" name="直線コネクタ 407"/>
        <xdr:cNvCxnSpPr/>
      </xdr:nvCxnSpPr>
      <xdr:spPr>
        <a:xfrm>
          <a:off x="8750300" y="12629435"/>
          <a:ext cx="889000" cy="80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113585</xdr:rowOff>
    </xdr:from>
    <xdr:to>
      <xdr:col>45</xdr:col>
      <xdr:colOff>177800</xdr:colOff>
      <xdr:row>76</xdr:row>
      <xdr:rowOff>19434</xdr:rowOff>
    </xdr:to>
    <xdr:cxnSp macro="">
      <xdr:nvCxnSpPr>
        <xdr:cNvPr id="411" name="直線コネクタ 410"/>
        <xdr:cNvCxnSpPr/>
      </xdr:nvCxnSpPr>
      <xdr:spPr>
        <a:xfrm flipV="1">
          <a:off x="7861300" y="12629435"/>
          <a:ext cx="889000" cy="4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12613</xdr:rowOff>
    </xdr:from>
    <xdr:to>
      <xdr:col>55</xdr:col>
      <xdr:colOff>50800</xdr:colOff>
      <xdr:row>79</xdr:row>
      <xdr:rowOff>114213</xdr:rowOff>
    </xdr:to>
    <xdr:sp macro="" textlink="">
      <xdr:nvSpPr>
        <xdr:cNvPr id="421" name="楕円 420"/>
        <xdr:cNvSpPr/>
      </xdr:nvSpPr>
      <xdr:spPr>
        <a:xfrm>
          <a:off x="10426700" y="135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98990</xdr:rowOff>
    </xdr:from>
    <xdr:ext cx="469744" cy="259045"/>
    <xdr:sp macro="" textlink="">
      <xdr:nvSpPr>
        <xdr:cNvPr id="422" name="普通建設事業費 （ うち新規整備　）該当値テキスト"/>
        <xdr:cNvSpPr txBox="1"/>
      </xdr:nvSpPr>
      <xdr:spPr>
        <a:xfrm>
          <a:off x="10528300" y="134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13309</xdr:rowOff>
    </xdr:from>
    <xdr:to>
      <xdr:col>50</xdr:col>
      <xdr:colOff>165100</xdr:colOff>
      <xdr:row>78</xdr:row>
      <xdr:rowOff>114909</xdr:rowOff>
    </xdr:to>
    <xdr:sp macro="" textlink="">
      <xdr:nvSpPr>
        <xdr:cNvPr id="423" name="楕円 422"/>
        <xdr:cNvSpPr/>
      </xdr:nvSpPr>
      <xdr:spPr>
        <a:xfrm>
          <a:off x="9588500" y="1338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106036</xdr:rowOff>
    </xdr:from>
    <xdr:ext cx="534377" cy="259045"/>
    <xdr:sp macro="" textlink="">
      <xdr:nvSpPr>
        <xdr:cNvPr id="424" name="テキスト ボックス 423"/>
        <xdr:cNvSpPr txBox="1"/>
      </xdr:nvSpPr>
      <xdr:spPr>
        <a:xfrm>
          <a:off x="9372111" y="1347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62785</xdr:rowOff>
    </xdr:from>
    <xdr:to>
      <xdr:col>46</xdr:col>
      <xdr:colOff>38100</xdr:colOff>
      <xdr:row>73</xdr:row>
      <xdr:rowOff>164385</xdr:rowOff>
    </xdr:to>
    <xdr:sp macro="" textlink="">
      <xdr:nvSpPr>
        <xdr:cNvPr id="425" name="楕円 424"/>
        <xdr:cNvSpPr/>
      </xdr:nvSpPr>
      <xdr:spPr>
        <a:xfrm>
          <a:off x="8699500" y="12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9462</xdr:rowOff>
    </xdr:from>
    <xdr:ext cx="534377" cy="259045"/>
    <xdr:sp macro="" textlink="">
      <xdr:nvSpPr>
        <xdr:cNvPr id="426" name="テキスト ボックス 425"/>
        <xdr:cNvSpPr txBox="1"/>
      </xdr:nvSpPr>
      <xdr:spPr>
        <a:xfrm>
          <a:off x="8483111" y="123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140084</xdr:rowOff>
    </xdr:from>
    <xdr:to>
      <xdr:col>41</xdr:col>
      <xdr:colOff>101600</xdr:colOff>
      <xdr:row>76</xdr:row>
      <xdr:rowOff>70234</xdr:rowOff>
    </xdr:to>
    <xdr:sp macro="" textlink="">
      <xdr:nvSpPr>
        <xdr:cNvPr id="427" name="楕円 426"/>
        <xdr:cNvSpPr/>
      </xdr:nvSpPr>
      <xdr:spPr>
        <a:xfrm>
          <a:off x="7810500" y="129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86761</xdr:rowOff>
    </xdr:from>
    <xdr:ext cx="534377" cy="259045"/>
    <xdr:sp macro="" textlink="">
      <xdr:nvSpPr>
        <xdr:cNvPr id="428" name="テキスト ボックス 427"/>
        <xdr:cNvSpPr txBox="1"/>
      </xdr:nvSpPr>
      <xdr:spPr>
        <a:xfrm>
          <a:off x="7594111" y="1277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142191</xdr:rowOff>
    </xdr:from>
    <xdr:to>
      <xdr:col>55</xdr:col>
      <xdr:colOff>0</xdr:colOff>
      <xdr:row>97</xdr:row>
      <xdr:rowOff>160762</xdr:rowOff>
    </xdr:to>
    <xdr:cxnSp macro="">
      <xdr:nvCxnSpPr>
        <xdr:cNvPr id="457" name="直線コネクタ 456"/>
        <xdr:cNvCxnSpPr/>
      </xdr:nvCxnSpPr>
      <xdr:spPr>
        <a:xfrm flipV="1">
          <a:off x="9639300" y="16772841"/>
          <a:ext cx="8382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160762</xdr:rowOff>
    </xdr:from>
    <xdr:to>
      <xdr:col>50</xdr:col>
      <xdr:colOff>114300</xdr:colOff>
      <xdr:row>98</xdr:row>
      <xdr:rowOff>130883</xdr:rowOff>
    </xdr:to>
    <xdr:cxnSp macro="">
      <xdr:nvCxnSpPr>
        <xdr:cNvPr id="460" name="直線コネクタ 459"/>
        <xdr:cNvCxnSpPr/>
      </xdr:nvCxnSpPr>
      <xdr:spPr>
        <a:xfrm flipV="1">
          <a:off x="8750300" y="16791412"/>
          <a:ext cx="889000" cy="14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130883</xdr:rowOff>
    </xdr:from>
    <xdr:to>
      <xdr:col>45</xdr:col>
      <xdr:colOff>177800</xdr:colOff>
      <xdr:row>99</xdr:row>
      <xdr:rowOff>22253</xdr:rowOff>
    </xdr:to>
    <xdr:cxnSp macro="">
      <xdr:nvCxnSpPr>
        <xdr:cNvPr id="463" name="直線コネクタ 462"/>
        <xdr:cNvCxnSpPr/>
      </xdr:nvCxnSpPr>
      <xdr:spPr>
        <a:xfrm flipV="1">
          <a:off x="7861300" y="16932983"/>
          <a:ext cx="8890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91391</xdr:rowOff>
    </xdr:from>
    <xdr:to>
      <xdr:col>55</xdr:col>
      <xdr:colOff>50800</xdr:colOff>
      <xdr:row>98</xdr:row>
      <xdr:rowOff>21541</xdr:rowOff>
    </xdr:to>
    <xdr:sp macro="" textlink="">
      <xdr:nvSpPr>
        <xdr:cNvPr id="473" name="楕円 472"/>
        <xdr:cNvSpPr/>
      </xdr:nvSpPr>
      <xdr:spPr>
        <a:xfrm>
          <a:off x="10426700" y="167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69818</xdr:rowOff>
    </xdr:from>
    <xdr:ext cx="534377" cy="259045"/>
    <xdr:sp macro="" textlink="">
      <xdr:nvSpPr>
        <xdr:cNvPr id="474" name="普通建設事業費 （ うち更新整備　）該当値テキスト"/>
        <xdr:cNvSpPr txBox="1"/>
      </xdr:nvSpPr>
      <xdr:spPr>
        <a:xfrm>
          <a:off x="10528300" y="167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109962</xdr:rowOff>
    </xdr:from>
    <xdr:to>
      <xdr:col>50</xdr:col>
      <xdr:colOff>165100</xdr:colOff>
      <xdr:row>98</xdr:row>
      <xdr:rowOff>40112</xdr:rowOff>
    </xdr:to>
    <xdr:sp macro="" textlink="">
      <xdr:nvSpPr>
        <xdr:cNvPr id="475" name="楕円 474"/>
        <xdr:cNvSpPr/>
      </xdr:nvSpPr>
      <xdr:spPr>
        <a:xfrm>
          <a:off x="9588500" y="167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31239</xdr:rowOff>
    </xdr:from>
    <xdr:ext cx="534377" cy="259045"/>
    <xdr:sp macro="" textlink="">
      <xdr:nvSpPr>
        <xdr:cNvPr id="476" name="テキスト ボックス 475"/>
        <xdr:cNvSpPr txBox="1"/>
      </xdr:nvSpPr>
      <xdr:spPr>
        <a:xfrm>
          <a:off x="9372111" y="168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80083</xdr:rowOff>
    </xdr:from>
    <xdr:to>
      <xdr:col>46</xdr:col>
      <xdr:colOff>38100</xdr:colOff>
      <xdr:row>99</xdr:row>
      <xdr:rowOff>10233</xdr:rowOff>
    </xdr:to>
    <xdr:sp macro="" textlink="">
      <xdr:nvSpPr>
        <xdr:cNvPr id="477" name="楕円 476"/>
        <xdr:cNvSpPr/>
      </xdr:nvSpPr>
      <xdr:spPr>
        <a:xfrm>
          <a:off x="8699500" y="168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1360</xdr:rowOff>
    </xdr:from>
    <xdr:ext cx="534377" cy="259045"/>
    <xdr:sp macro="" textlink="">
      <xdr:nvSpPr>
        <xdr:cNvPr id="478" name="テキスト ボックス 477"/>
        <xdr:cNvSpPr txBox="1"/>
      </xdr:nvSpPr>
      <xdr:spPr>
        <a:xfrm>
          <a:off x="8483111" y="169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142903</xdr:rowOff>
    </xdr:from>
    <xdr:to>
      <xdr:col>41</xdr:col>
      <xdr:colOff>101600</xdr:colOff>
      <xdr:row>99</xdr:row>
      <xdr:rowOff>73053</xdr:rowOff>
    </xdr:to>
    <xdr:sp macro="" textlink="">
      <xdr:nvSpPr>
        <xdr:cNvPr id="479" name="楕円 478"/>
        <xdr:cNvSpPr/>
      </xdr:nvSpPr>
      <xdr:spPr>
        <a:xfrm>
          <a:off x="7810500" y="169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64180</xdr:rowOff>
    </xdr:from>
    <xdr:ext cx="469744" cy="259045"/>
    <xdr:sp macro="" textlink="">
      <xdr:nvSpPr>
        <xdr:cNvPr id="480" name="テキスト ボックス 479"/>
        <xdr:cNvSpPr txBox="1"/>
      </xdr:nvSpPr>
      <xdr:spPr>
        <a:xfrm>
          <a:off x="7626428" y="170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5969</xdr:rowOff>
    </xdr:from>
    <xdr:to>
      <xdr:col>85</xdr:col>
      <xdr:colOff>127000</xdr:colOff>
      <xdr:row>39</xdr:row>
      <xdr:rowOff>14922</xdr:rowOff>
    </xdr:to>
    <xdr:cxnSp macro="">
      <xdr:nvCxnSpPr>
        <xdr:cNvPr id="509" name="直線コネクタ 508"/>
        <xdr:cNvCxnSpPr/>
      </xdr:nvCxnSpPr>
      <xdr:spPr>
        <a:xfrm>
          <a:off x="15481300" y="6692519"/>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148882</xdr:rowOff>
    </xdr:from>
    <xdr:to>
      <xdr:col>81</xdr:col>
      <xdr:colOff>50800</xdr:colOff>
      <xdr:row>39</xdr:row>
      <xdr:rowOff>5969</xdr:rowOff>
    </xdr:to>
    <xdr:cxnSp macro="">
      <xdr:nvCxnSpPr>
        <xdr:cNvPr id="512" name="直線コネクタ 511"/>
        <xdr:cNvCxnSpPr/>
      </xdr:nvCxnSpPr>
      <xdr:spPr>
        <a:xfrm>
          <a:off x="14592300" y="6149632"/>
          <a:ext cx="889000" cy="5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148882</xdr:rowOff>
    </xdr:from>
    <xdr:to>
      <xdr:col>76</xdr:col>
      <xdr:colOff>114300</xdr:colOff>
      <xdr:row>37</xdr:row>
      <xdr:rowOff>155613</xdr:rowOff>
    </xdr:to>
    <xdr:cxnSp macro="">
      <xdr:nvCxnSpPr>
        <xdr:cNvPr id="515" name="直線コネクタ 514"/>
        <xdr:cNvCxnSpPr/>
      </xdr:nvCxnSpPr>
      <xdr:spPr>
        <a:xfrm flipV="1">
          <a:off x="13703300" y="6149632"/>
          <a:ext cx="889000" cy="34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155613</xdr:rowOff>
    </xdr:from>
    <xdr:to>
      <xdr:col>71</xdr:col>
      <xdr:colOff>177800</xdr:colOff>
      <xdr:row>39</xdr:row>
      <xdr:rowOff>29287</xdr:rowOff>
    </xdr:to>
    <xdr:cxnSp macro="">
      <xdr:nvCxnSpPr>
        <xdr:cNvPr id="518" name="直線コネクタ 517"/>
        <xdr:cNvCxnSpPr/>
      </xdr:nvCxnSpPr>
      <xdr:spPr>
        <a:xfrm flipV="1">
          <a:off x="12814300" y="6499263"/>
          <a:ext cx="889000" cy="2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135572</xdr:rowOff>
    </xdr:from>
    <xdr:to>
      <xdr:col>85</xdr:col>
      <xdr:colOff>177800</xdr:colOff>
      <xdr:row>39</xdr:row>
      <xdr:rowOff>65722</xdr:rowOff>
    </xdr:to>
    <xdr:sp macro="" textlink="">
      <xdr:nvSpPr>
        <xdr:cNvPr id="528" name="楕円 527"/>
        <xdr:cNvSpPr/>
      </xdr:nvSpPr>
      <xdr:spPr>
        <a:xfrm>
          <a:off x="162687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126619</xdr:rowOff>
    </xdr:from>
    <xdr:to>
      <xdr:col>81</xdr:col>
      <xdr:colOff>101600</xdr:colOff>
      <xdr:row>39</xdr:row>
      <xdr:rowOff>56769</xdr:rowOff>
    </xdr:to>
    <xdr:sp macro="" textlink="">
      <xdr:nvSpPr>
        <xdr:cNvPr id="530" name="楕円 529"/>
        <xdr:cNvSpPr/>
      </xdr:nvSpPr>
      <xdr:spPr>
        <a:xfrm>
          <a:off x="15430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47896</xdr:rowOff>
    </xdr:from>
    <xdr:ext cx="469744" cy="259045"/>
    <xdr:sp macro="" textlink="">
      <xdr:nvSpPr>
        <xdr:cNvPr id="531" name="テキスト ボックス 530"/>
        <xdr:cNvSpPr txBox="1"/>
      </xdr:nvSpPr>
      <xdr:spPr>
        <a:xfrm>
          <a:off x="15246428" y="67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98082</xdr:rowOff>
    </xdr:from>
    <xdr:to>
      <xdr:col>76</xdr:col>
      <xdr:colOff>165100</xdr:colOff>
      <xdr:row>36</xdr:row>
      <xdr:rowOff>28232</xdr:rowOff>
    </xdr:to>
    <xdr:sp macro="" textlink="">
      <xdr:nvSpPr>
        <xdr:cNvPr id="532" name="楕円 531"/>
        <xdr:cNvSpPr/>
      </xdr:nvSpPr>
      <xdr:spPr>
        <a:xfrm>
          <a:off x="14541500" y="609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44759</xdr:rowOff>
    </xdr:from>
    <xdr:ext cx="534377" cy="259045"/>
    <xdr:sp macro="" textlink="">
      <xdr:nvSpPr>
        <xdr:cNvPr id="533" name="テキスト ボックス 532"/>
        <xdr:cNvSpPr txBox="1"/>
      </xdr:nvSpPr>
      <xdr:spPr>
        <a:xfrm>
          <a:off x="14325111" y="58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104813</xdr:rowOff>
    </xdr:from>
    <xdr:to>
      <xdr:col>72</xdr:col>
      <xdr:colOff>38100</xdr:colOff>
      <xdr:row>38</xdr:row>
      <xdr:rowOff>34963</xdr:rowOff>
    </xdr:to>
    <xdr:sp macro="" textlink="">
      <xdr:nvSpPr>
        <xdr:cNvPr id="534" name="楕円 533"/>
        <xdr:cNvSpPr/>
      </xdr:nvSpPr>
      <xdr:spPr>
        <a:xfrm>
          <a:off x="13652500" y="64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51490</xdr:rowOff>
    </xdr:from>
    <xdr:ext cx="534377" cy="259045"/>
    <xdr:sp macro="" textlink="">
      <xdr:nvSpPr>
        <xdr:cNvPr id="535" name="テキスト ボックス 534"/>
        <xdr:cNvSpPr txBox="1"/>
      </xdr:nvSpPr>
      <xdr:spPr>
        <a:xfrm>
          <a:off x="13436111" y="62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149937</xdr:rowOff>
    </xdr:from>
    <xdr:to>
      <xdr:col>67</xdr:col>
      <xdr:colOff>101600</xdr:colOff>
      <xdr:row>39</xdr:row>
      <xdr:rowOff>80087</xdr:rowOff>
    </xdr:to>
    <xdr:sp macro="" textlink="">
      <xdr:nvSpPr>
        <xdr:cNvPr id="536" name="楕円 535"/>
        <xdr:cNvSpPr/>
      </xdr:nvSpPr>
      <xdr:spPr>
        <a:xfrm>
          <a:off x="12763500" y="66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71214</xdr:rowOff>
    </xdr:from>
    <xdr:ext cx="469744" cy="259045"/>
    <xdr:sp macro="" textlink="">
      <xdr:nvSpPr>
        <xdr:cNvPr id="537" name="テキスト ボックス 536"/>
        <xdr:cNvSpPr txBox="1"/>
      </xdr:nvSpPr>
      <xdr:spPr>
        <a:xfrm>
          <a:off x="12579428" y="67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121915</xdr:rowOff>
    </xdr:from>
    <xdr:to>
      <xdr:col>85</xdr:col>
      <xdr:colOff>127000</xdr:colOff>
      <xdr:row>77</xdr:row>
      <xdr:rowOff>122943</xdr:rowOff>
    </xdr:to>
    <xdr:cxnSp macro="">
      <xdr:nvCxnSpPr>
        <xdr:cNvPr id="623" name="直線コネクタ 622"/>
        <xdr:cNvCxnSpPr/>
      </xdr:nvCxnSpPr>
      <xdr:spPr>
        <a:xfrm flipV="1">
          <a:off x="15481300" y="13323565"/>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120044</xdr:rowOff>
    </xdr:from>
    <xdr:to>
      <xdr:col>81</xdr:col>
      <xdr:colOff>50800</xdr:colOff>
      <xdr:row>77</xdr:row>
      <xdr:rowOff>122943</xdr:rowOff>
    </xdr:to>
    <xdr:cxnSp macro="">
      <xdr:nvCxnSpPr>
        <xdr:cNvPr id="626" name="直線コネクタ 625"/>
        <xdr:cNvCxnSpPr/>
      </xdr:nvCxnSpPr>
      <xdr:spPr>
        <a:xfrm>
          <a:off x="14592300" y="13321694"/>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120044</xdr:rowOff>
    </xdr:from>
    <xdr:to>
      <xdr:col>76</xdr:col>
      <xdr:colOff>114300</xdr:colOff>
      <xdr:row>77</xdr:row>
      <xdr:rowOff>132462</xdr:rowOff>
    </xdr:to>
    <xdr:cxnSp macro="">
      <xdr:nvCxnSpPr>
        <xdr:cNvPr id="629" name="直線コネクタ 628"/>
        <xdr:cNvCxnSpPr/>
      </xdr:nvCxnSpPr>
      <xdr:spPr>
        <a:xfrm flipV="1">
          <a:off x="13703300" y="13321694"/>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119656</xdr:rowOff>
    </xdr:from>
    <xdr:to>
      <xdr:col>71</xdr:col>
      <xdr:colOff>177800</xdr:colOff>
      <xdr:row>77</xdr:row>
      <xdr:rowOff>132462</xdr:rowOff>
    </xdr:to>
    <xdr:cxnSp macro="">
      <xdr:nvCxnSpPr>
        <xdr:cNvPr id="632" name="直線コネクタ 631"/>
        <xdr:cNvCxnSpPr/>
      </xdr:nvCxnSpPr>
      <xdr:spPr>
        <a:xfrm>
          <a:off x="12814300" y="13321306"/>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71115</xdr:rowOff>
    </xdr:from>
    <xdr:to>
      <xdr:col>85</xdr:col>
      <xdr:colOff>177800</xdr:colOff>
      <xdr:row>78</xdr:row>
      <xdr:rowOff>1265</xdr:rowOff>
    </xdr:to>
    <xdr:sp macro="" textlink="">
      <xdr:nvSpPr>
        <xdr:cNvPr id="642" name="楕円 641"/>
        <xdr:cNvSpPr/>
      </xdr:nvSpPr>
      <xdr:spPr>
        <a:xfrm>
          <a:off x="16268700" y="132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49542</xdr:rowOff>
    </xdr:from>
    <xdr:ext cx="534377" cy="259045"/>
    <xdr:sp macro="" textlink="">
      <xdr:nvSpPr>
        <xdr:cNvPr id="643" name="公債費該当値テキスト"/>
        <xdr:cNvSpPr txBox="1"/>
      </xdr:nvSpPr>
      <xdr:spPr>
        <a:xfrm>
          <a:off x="16370300" y="1325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72143</xdr:rowOff>
    </xdr:from>
    <xdr:to>
      <xdr:col>81</xdr:col>
      <xdr:colOff>101600</xdr:colOff>
      <xdr:row>78</xdr:row>
      <xdr:rowOff>2293</xdr:rowOff>
    </xdr:to>
    <xdr:sp macro="" textlink="">
      <xdr:nvSpPr>
        <xdr:cNvPr id="644" name="楕円 643"/>
        <xdr:cNvSpPr/>
      </xdr:nvSpPr>
      <xdr:spPr>
        <a:xfrm>
          <a:off x="15430500" y="132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164870</xdr:rowOff>
    </xdr:from>
    <xdr:ext cx="534377" cy="259045"/>
    <xdr:sp macro="" textlink="">
      <xdr:nvSpPr>
        <xdr:cNvPr id="645" name="テキスト ボックス 644"/>
        <xdr:cNvSpPr txBox="1"/>
      </xdr:nvSpPr>
      <xdr:spPr>
        <a:xfrm>
          <a:off x="15214111" y="133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69244</xdr:rowOff>
    </xdr:from>
    <xdr:to>
      <xdr:col>76</xdr:col>
      <xdr:colOff>165100</xdr:colOff>
      <xdr:row>77</xdr:row>
      <xdr:rowOff>170844</xdr:rowOff>
    </xdr:to>
    <xdr:sp macro="" textlink="">
      <xdr:nvSpPr>
        <xdr:cNvPr id="646" name="楕円 645"/>
        <xdr:cNvSpPr/>
      </xdr:nvSpPr>
      <xdr:spPr>
        <a:xfrm>
          <a:off x="14541500" y="132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161971</xdr:rowOff>
    </xdr:from>
    <xdr:ext cx="534377" cy="259045"/>
    <xdr:sp macro="" textlink="">
      <xdr:nvSpPr>
        <xdr:cNvPr id="647" name="テキスト ボックス 646"/>
        <xdr:cNvSpPr txBox="1"/>
      </xdr:nvSpPr>
      <xdr:spPr>
        <a:xfrm>
          <a:off x="14325111" y="133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81662</xdr:rowOff>
    </xdr:from>
    <xdr:to>
      <xdr:col>72</xdr:col>
      <xdr:colOff>38100</xdr:colOff>
      <xdr:row>78</xdr:row>
      <xdr:rowOff>11812</xdr:rowOff>
    </xdr:to>
    <xdr:sp macro="" textlink="">
      <xdr:nvSpPr>
        <xdr:cNvPr id="648" name="楕円 647"/>
        <xdr:cNvSpPr/>
      </xdr:nvSpPr>
      <xdr:spPr>
        <a:xfrm>
          <a:off x="13652500" y="132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2939</xdr:rowOff>
    </xdr:from>
    <xdr:ext cx="534377" cy="259045"/>
    <xdr:sp macro="" textlink="">
      <xdr:nvSpPr>
        <xdr:cNvPr id="649" name="テキスト ボックス 648"/>
        <xdr:cNvSpPr txBox="1"/>
      </xdr:nvSpPr>
      <xdr:spPr>
        <a:xfrm>
          <a:off x="13436111" y="133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68856</xdr:rowOff>
    </xdr:from>
    <xdr:to>
      <xdr:col>67</xdr:col>
      <xdr:colOff>101600</xdr:colOff>
      <xdr:row>77</xdr:row>
      <xdr:rowOff>170456</xdr:rowOff>
    </xdr:to>
    <xdr:sp macro="" textlink="">
      <xdr:nvSpPr>
        <xdr:cNvPr id="650" name="楕円 649"/>
        <xdr:cNvSpPr/>
      </xdr:nvSpPr>
      <xdr:spPr>
        <a:xfrm>
          <a:off x="12763500" y="132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15533</xdr:rowOff>
    </xdr:from>
    <xdr:ext cx="534377" cy="259045"/>
    <xdr:sp macro="" textlink="">
      <xdr:nvSpPr>
        <xdr:cNvPr id="651" name="テキスト ボックス 650"/>
        <xdr:cNvSpPr txBox="1"/>
      </xdr:nvSpPr>
      <xdr:spPr>
        <a:xfrm>
          <a:off x="12547111" y="130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48541</xdr:rowOff>
    </xdr:from>
    <xdr:to>
      <xdr:col>85</xdr:col>
      <xdr:colOff>127000</xdr:colOff>
      <xdr:row>97</xdr:row>
      <xdr:rowOff>91207</xdr:rowOff>
    </xdr:to>
    <xdr:cxnSp macro="">
      <xdr:nvCxnSpPr>
        <xdr:cNvPr id="680" name="直線コネクタ 679"/>
        <xdr:cNvCxnSpPr/>
      </xdr:nvCxnSpPr>
      <xdr:spPr>
        <a:xfrm>
          <a:off x="15481300" y="16679191"/>
          <a:ext cx="838200" cy="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158125</xdr:rowOff>
    </xdr:from>
    <xdr:to>
      <xdr:col>81</xdr:col>
      <xdr:colOff>50800</xdr:colOff>
      <xdr:row>97</xdr:row>
      <xdr:rowOff>48541</xdr:rowOff>
    </xdr:to>
    <xdr:cxnSp macro="">
      <xdr:nvCxnSpPr>
        <xdr:cNvPr id="683" name="直線コネクタ 682"/>
        <xdr:cNvCxnSpPr/>
      </xdr:nvCxnSpPr>
      <xdr:spPr>
        <a:xfrm>
          <a:off x="14592300" y="16617325"/>
          <a:ext cx="889000" cy="6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158125</xdr:rowOff>
    </xdr:from>
    <xdr:to>
      <xdr:col>76</xdr:col>
      <xdr:colOff>114300</xdr:colOff>
      <xdr:row>98</xdr:row>
      <xdr:rowOff>110165</xdr:rowOff>
    </xdr:to>
    <xdr:cxnSp macro="">
      <xdr:nvCxnSpPr>
        <xdr:cNvPr id="686" name="直線コネクタ 685"/>
        <xdr:cNvCxnSpPr/>
      </xdr:nvCxnSpPr>
      <xdr:spPr>
        <a:xfrm flipV="1">
          <a:off x="13703300" y="16617325"/>
          <a:ext cx="889000" cy="29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3249</xdr:rowOff>
    </xdr:from>
    <xdr:to>
      <xdr:col>71</xdr:col>
      <xdr:colOff>177800</xdr:colOff>
      <xdr:row>98</xdr:row>
      <xdr:rowOff>110165</xdr:rowOff>
    </xdr:to>
    <xdr:cxnSp macro="">
      <xdr:nvCxnSpPr>
        <xdr:cNvPr id="689" name="直線コネクタ 688"/>
        <xdr:cNvCxnSpPr/>
      </xdr:nvCxnSpPr>
      <xdr:spPr>
        <a:xfrm>
          <a:off x="12814300" y="16805349"/>
          <a:ext cx="889000" cy="10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40407</xdr:rowOff>
    </xdr:from>
    <xdr:to>
      <xdr:col>85</xdr:col>
      <xdr:colOff>177800</xdr:colOff>
      <xdr:row>97</xdr:row>
      <xdr:rowOff>142007</xdr:rowOff>
    </xdr:to>
    <xdr:sp macro="" textlink="">
      <xdr:nvSpPr>
        <xdr:cNvPr id="699" name="楕円 698"/>
        <xdr:cNvSpPr/>
      </xdr:nvSpPr>
      <xdr:spPr>
        <a:xfrm>
          <a:off x="16268700" y="166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63284</xdr:rowOff>
    </xdr:from>
    <xdr:ext cx="534377" cy="259045"/>
    <xdr:sp macro="" textlink="">
      <xdr:nvSpPr>
        <xdr:cNvPr id="700" name="積立金該当値テキスト"/>
        <xdr:cNvSpPr txBox="1"/>
      </xdr:nvSpPr>
      <xdr:spPr>
        <a:xfrm>
          <a:off x="16370300" y="165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169191</xdr:rowOff>
    </xdr:from>
    <xdr:to>
      <xdr:col>81</xdr:col>
      <xdr:colOff>101600</xdr:colOff>
      <xdr:row>97</xdr:row>
      <xdr:rowOff>99341</xdr:rowOff>
    </xdr:to>
    <xdr:sp macro="" textlink="">
      <xdr:nvSpPr>
        <xdr:cNvPr id="701" name="楕円 700"/>
        <xdr:cNvSpPr/>
      </xdr:nvSpPr>
      <xdr:spPr>
        <a:xfrm>
          <a:off x="15430500" y="166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115868</xdr:rowOff>
    </xdr:from>
    <xdr:ext cx="534377" cy="259045"/>
    <xdr:sp macro="" textlink="">
      <xdr:nvSpPr>
        <xdr:cNvPr id="702" name="テキスト ボックス 701"/>
        <xdr:cNvSpPr txBox="1"/>
      </xdr:nvSpPr>
      <xdr:spPr>
        <a:xfrm>
          <a:off x="15214111" y="1640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107325</xdr:rowOff>
    </xdr:from>
    <xdr:to>
      <xdr:col>76</xdr:col>
      <xdr:colOff>165100</xdr:colOff>
      <xdr:row>97</xdr:row>
      <xdr:rowOff>37475</xdr:rowOff>
    </xdr:to>
    <xdr:sp macro="" textlink="">
      <xdr:nvSpPr>
        <xdr:cNvPr id="703" name="楕円 702"/>
        <xdr:cNvSpPr/>
      </xdr:nvSpPr>
      <xdr:spPr>
        <a:xfrm>
          <a:off x="14541500" y="165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54002</xdr:rowOff>
    </xdr:from>
    <xdr:ext cx="534377" cy="259045"/>
    <xdr:sp macro="" textlink="">
      <xdr:nvSpPr>
        <xdr:cNvPr id="704" name="テキスト ボックス 703"/>
        <xdr:cNvSpPr txBox="1"/>
      </xdr:nvSpPr>
      <xdr:spPr>
        <a:xfrm>
          <a:off x="14325111" y="163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59365</xdr:rowOff>
    </xdr:from>
    <xdr:to>
      <xdr:col>72</xdr:col>
      <xdr:colOff>38100</xdr:colOff>
      <xdr:row>98</xdr:row>
      <xdr:rowOff>160965</xdr:rowOff>
    </xdr:to>
    <xdr:sp macro="" textlink="">
      <xdr:nvSpPr>
        <xdr:cNvPr id="705" name="楕円 704"/>
        <xdr:cNvSpPr/>
      </xdr:nvSpPr>
      <xdr:spPr>
        <a:xfrm>
          <a:off x="13652500" y="168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152092</xdr:rowOff>
    </xdr:from>
    <xdr:ext cx="534377" cy="259045"/>
    <xdr:sp macro="" textlink="">
      <xdr:nvSpPr>
        <xdr:cNvPr id="706" name="テキスト ボックス 705"/>
        <xdr:cNvSpPr txBox="1"/>
      </xdr:nvSpPr>
      <xdr:spPr>
        <a:xfrm>
          <a:off x="13436111" y="1695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123899</xdr:rowOff>
    </xdr:from>
    <xdr:to>
      <xdr:col>67</xdr:col>
      <xdr:colOff>101600</xdr:colOff>
      <xdr:row>98</xdr:row>
      <xdr:rowOff>54049</xdr:rowOff>
    </xdr:to>
    <xdr:sp macro="" textlink="">
      <xdr:nvSpPr>
        <xdr:cNvPr id="707" name="楕円 706"/>
        <xdr:cNvSpPr/>
      </xdr:nvSpPr>
      <xdr:spPr>
        <a:xfrm>
          <a:off x="12763500" y="1675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45176</xdr:rowOff>
    </xdr:from>
    <xdr:ext cx="534377" cy="259045"/>
    <xdr:sp macro="" textlink="">
      <xdr:nvSpPr>
        <xdr:cNvPr id="708" name="テキスト ボックス 707"/>
        <xdr:cNvSpPr txBox="1"/>
      </xdr:nvSpPr>
      <xdr:spPr>
        <a:xfrm>
          <a:off x="12547111" y="1684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142939</xdr:rowOff>
    </xdr:from>
    <xdr:to>
      <xdr:col>116</xdr:col>
      <xdr:colOff>63500</xdr:colOff>
      <xdr:row>38</xdr:row>
      <xdr:rowOff>144463</xdr:rowOff>
    </xdr:to>
    <xdr:cxnSp macro="">
      <xdr:nvCxnSpPr>
        <xdr:cNvPr id="737" name="直線コネクタ 736"/>
        <xdr:cNvCxnSpPr/>
      </xdr:nvCxnSpPr>
      <xdr:spPr>
        <a:xfrm flipV="1">
          <a:off x="21323300" y="665803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144463</xdr:rowOff>
    </xdr:from>
    <xdr:to>
      <xdr:col>111</xdr:col>
      <xdr:colOff>177800</xdr:colOff>
      <xdr:row>39</xdr:row>
      <xdr:rowOff>11494</xdr:rowOff>
    </xdr:to>
    <xdr:cxnSp macro="">
      <xdr:nvCxnSpPr>
        <xdr:cNvPr id="740" name="直線コネクタ 739"/>
        <xdr:cNvCxnSpPr/>
      </xdr:nvCxnSpPr>
      <xdr:spPr>
        <a:xfrm flipV="1">
          <a:off x="20434300" y="6659563"/>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7112</xdr:rowOff>
    </xdr:from>
    <xdr:to>
      <xdr:col>107</xdr:col>
      <xdr:colOff>50800</xdr:colOff>
      <xdr:row>39</xdr:row>
      <xdr:rowOff>11494</xdr:rowOff>
    </xdr:to>
    <xdr:cxnSp macro="">
      <xdr:nvCxnSpPr>
        <xdr:cNvPr id="743" name="直線コネクタ 742"/>
        <xdr:cNvCxnSpPr/>
      </xdr:nvCxnSpPr>
      <xdr:spPr>
        <a:xfrm>
          <a:off x="19545300" y="6693662"/>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169304</xdr:rowOff>
    </xdr:from>
    <xdr:to>
      <xdr:col>102</xdr:col>
      <xdr:colOff>114300</xdr:colOff>
      <xdr:row>39</xdr:row>
      <xdr:rowOff>7112</xdr:rowOff>
    </xdr:to>
    <xdr:cxnSp macro="">
      <xdr:nvCxnSpPr>
        <xdr:cNvPr id="746" name="直線コネクタ 745"/>
        <xdr:cNvCxnSpPr/>
      </xdr:nvCxnSpPr>
      <xdr:spPr>
        <a:xfrm>
          <a:off x="18656300" y="6684404"/>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92139</xdr:rowOff>
    </xdr:from>
    <xdr:to>
      <xdr:col>116</xdr:col>
      <xdr:colOff>114300</xdr:colOff>
      <xdr:row>39</xdr:row>
      <xdr:rowOff>22289</xdr:rowOff>
    </xdr:to>
    <xdr:sp macro="" textlink="">
      <xdr:nvSpPr>
        <xdr:cNvPr id="756" name="楕円 755"/>
        <xdr:cNvSpPr/>
      </xdr:nvSpPr>
      <xdr:spPr>
        <a:xfrm>
          <a:off x="22110700" y="66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60889</xdr:rowOff>
    </xdr:from>
    <xdr:ext cx="469744" cy="259045"/>
    <xdr:sp macro="" textlink="">
      <xdr:nvSpPr>
        <xdr:cNvPr id="757" name="投資及び出資金該当値テキスト"/>
        <xdr:cNvSpPr txBox="1"/>
      </xdr:nvSpPr>
      <xdr:spPr>
        <a:xfrm>
          <a:off x="22212300" y="657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93663</xdr:rowOff>
    </xdr:from>
    <xdr:to>
      <xdr:col>112</xdr:col>
      <xdr:colOff>38100</xdr:colOff>
      <xdr:row>39</xdr:row>
      <xdr:rowOff>23813</xdr:rowOff>
    </xdr:to>
    <xdr:sp macro="" textlink="">
      <xdr:nvSpPr>
        <xdr:cNvPr id="758" name="楕円 757"/>
        <xdr:cNvSpPr/>
      </xdr:nvSpPr>
      <xdr:spPr>
        <a:xfrm>
          <a:off x="21272500" y="66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14940</xdr:rowOff>
    </xdr:from>
    <xdr:ext cx="469744" cy="259045"/>
    <xdr:sp macro="" textlink="">
      <xdr:nvSpPr>
        <xdr:cNvPr id="759" name="テキスト ボックス 758"/>
        <xdr:cNvSpPr txBox="1"/>
      </xdr:nvSpPr>
      <xdr:spPr>
        <a:xfrm>
          <a:off x="21088428" y="670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132144</xdr:rowOff>
    </xdr:from>
    <xdr:to>
      <xdr:col>107</xdr:col>
      <xdr:colOff>101600</xdr:colOff>
      <xdr:row>39</xdr:row>
      <xdr:rowOff>62294</xdr:rowOff>
    </xdr:to>
    <xdr:sp macro="" textlink="">
      <xdr:nvSpPr>
        <xdr:cNvPr id="760" name="楕円 759"/>
        <xdr:cNvSpPr/>
      </xdr:nvSpPr>
      <xdr:spPr>
        <a:xfrm>
          <a:off x="20383500" y="66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53421</xdr:rowOff>
    </xdr:from>
    <xdr:ext cx="378565" cy="259045"/>
    <xdr:sp macro="" textlink="">
      <xdr:nvSpPr>
        <xdr:cNvPr id="761" name="テキスト ボックス 760"/>
        <xdr:cNvSpPr txBox="1"/>
      </xdr:nvSpPr>
      <xdr:spPr>
        <a:xfrm>
          <a:off x="20245017" y="673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127762</xdr:rowOff>
    </xdr:from>
    <xdr:to>
      <xdr:col>102</xdr:col>
      <xdr:colOff>165100</xdr:colOff>
      <xdr:row>39</xdr:row>
      <xdr:rowOff>57912</xdr:rowOff>
    </xdr:to>
    <xdr:sp macro="" textlink="">
      <xdr:nvSpPr>
        <xdr:cNvPr id="762" name="楕円 761"/>
        <xdr:cNvSpPr/>
      </xdr:nvSpPr>
      <xdr:spPr>
        <a:xfrm>
          <a:off x="19494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49039</xdr:rowOff>
    </xdr:from>
    <xdr:ext cx="378565" cy="259045"/>
    <xdr:sp macro="" textlink="">
      <xdr:nvSpPr>
        <xdr:cNvPr id="763" name="テキスト ボックス 762"/>
        <xdr:cNvSpPr txBox="1"/>
      </xdr:nvSpPr>
      <xdr:spPr>
        <a:xfrm>
          <a:off x="19356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118504</xdr:rowOff>
    </xdr:from>
    <xdr:to>
      <xdr:col>98</xdr:col>
      <xdr:colOff>38100</xdr:colOff>
      <xdr:row>39</xdr:row>
      <xdr:rowOff>48654</xdr:rowOff>
    </xdr:to>
    <xdr:sp macro="" textlink="">
      <xdr:nvSpPr>
        <xdr:cNvPr id="764" name="楕円 763"/>
        <xdr:cNvSpPr/>
      </xdr:nvSpPr>
      <xdr:spPr>
        <a:xfrm>
          <a:off x="18605500" y="6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39781</xdr:rowOff>
    </xdr:from>
    <xdr:ext cx="469744" cy="259045"/>
    <xdr:sp macro="" textlink="">
      <xdr:nvSpPr>
        <xdr:cNvPr id="765" name="テキスト ボックス 764"/>
        <xdr:cNvSpPr txBox="1"/>
      </xdr:nvSpPr>
      <xdr:spPr>
        <a:xfrm>
          <a:off x="18421428" y="67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xdr:rowOff>
    </xdr:from>
    <xdr:to>
      <xdr:col>116</xdr:col>
      <xdr:colOff>63500</xdr:colOff>
      <xdr:row>58</xdr:row>
      <xdr:rowOff>18588</xdr:rowOff>
    </xdr:to>
    <xdr:cxnSp macro="">
      <xdr:nvCxnSpPr>
        <xdr:cNvPr id="792" name="直線コネクタ 791"/>
        <xdr:cNvCxnSpPr/>
      </xdr:nvCxnSpPr>
      <xdr:spPr>
        <a:xfrm>
          <a:off x="21323300" y="9944171"/>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xdr:rowOff>
    </xdr:from>
    <xdr:to>
      <xdr:col>111</xdr:col>
      <xdr:colOff>177800</xdr:colOff>
      <xdr:row>58</xdr:row>
      <xdr:rowOff>14015</xdr:rowOff>
    </xdr:to>
    <xdr:cxnSp macro="">
      <xdr:nvCxnSpPr>
        <xdr:cNvPr id="795" name="直線コネクタ 794"/>
        <xdr:cNvCxnSpPr/>
      </xdr:nvCxnSpPr>
      <xdr:spPr>
        <a:xfrm flipV="1">
          <a:off x="20434300" y="9944171"/>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14015</xdr:rowOff>
    </xdr:from>
    <xdr:to>
      <xdr:col>107</xdr:col>
      <xdr:colOff>50800</xdr:colOff>
      <xdr:row>58</xdr:row>
      <xdr:rowOff>15799</xdr:rowOff>
    </xdr:to>
    <xdr:cxnSp macro="">
      <xdr:nvCxnSpPr>
        <xdr:cNvPr id="798" name="直線コネクタ 797"/>
        <xdr:cNvCxnSpPr/>
      </xdr:nvCxnSpPr>
      <xdr:spPr>
        <a:xfrm flipV="1">
          <a:off x="19545300" y="9958115"/>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98940</xdr:rowOff>
    </xdr:from>
    <xdr:to>
      <xdr:col>102</xdr:col>
      <xdr:colOff>114300</xdr:colOff>
      <xdr:row>58</xdr:row>
      <xdr:rowOff>15799</xdr:rowOff>
    </xdr:to>
    <xdr:cxnSp macro="">
      <xdr:nvCxnSpPr>
        <xdr:cNvPr id="801" name="直線コネクタ 800"/>
        <xdr:cNvCxnSpPr/>
      </xdr:nvCxnSpPr>
      <xdr:spPr>
        <a:xfrm>
          <a:off x="18656300" y="9871590"/>
          <a:ext cx="889000" cy="8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139238</xdr:rowOff>
    </xdr:from>
    <xdr:to>
      <xdr:col>116</xdr:col>
      <xdr:colOff>114300</xdr:colOff>
      <xdr:row>58</xdr:row>
      <xdr:rowOff>69388</xdr:rowOff>
    </xdr:to>
    <xdr:sp macro="" textlink="">
      <xdr:nvSpPr>
        <xdr:cNvPr id="811" name="楕円 810"/>
        <xdr:cNvSpPr/>
      </xdr:nvSpPr>
      <xdr:spPr>
        <a:xfrm>
          <a:off x="22110700" y="99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115768</xdr:rowOff>
    </xdr:from>
    <xdr:ext cx="469744" cy="259045"/>
    <xdr:sp macro="" textlink="">
      <xdr:nvSpPr>
        <xdr:cNvPr id="812" name="貸付金該当値テキスト"/>
        <xdr:cNvSpPr txBox="1"/>
      </xdr:nvSpPr>
      <xdr:spPr>
        <a:xfrm>
          <a:off x="22212300" y="988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120721</xdr:rowOff>
    </xdr:from>
    <xdr:to>
      <xdr:col>112</xdr:col>
      <xdr:colOff>38100</xdr:colOff>
      <xdr:row>58</xdr:row>
      <xdr:rowOff>50871</xdr:rowOff>
    </xdr:to>
    <xdr:sp macro="" textlink="">
      <xdr:nvSpPr>
        <xdr:cNvPr id="813" name="楕円 812"/>
        <xdr:cNvSpPr/>
      </xdr:nvSpPr>
      <xdr:spPr>
        <a:xfrm>
          <a:off x="21272500" y="98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67398</xdr:rowOff>
    </xdr:from>
    <xdr:ext cx="469744" cy="259045"/>
    <xdr:sp macro="" textlink="">
      <xdr:nvSpPr>
        <xdr:cNvPr id="814" name="テキスト ボックス 813"/>
        <xdr:cNvSpPr txBox="1"/>
      </xdr:nvSpPr>
      <xdr:spPr>
        <a:xfrm>
          <a:off x="21088428" y="966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134665</xdr:rowOff>
    </xdr:from>
    <xdr:to>
      <xdr:col>107</xdr:col>
      <xdr:colOff>101600</xdr:colOff>
      <xdr:row>58</xdr:row>
      <xdr:rowOff>64815</xdr:rowOff>
    </xdr:to>
    <xdr:sp macro="" textlink="">
      <xdr:nvSpPr>
        <xdr:cNvPr id="815" name="楕円 814"/>
        <xdr:cNvSpPr/>
      </xdr:nvSpPr>
      <xdr:spPr>
        <a:xfrm>
          <a:off x="20383500" y="99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55942</xdr:rowOff>
    </xdr:from>
    <xdr:ext cx="469744" cy="259045"/>
    <xdr:sp macro="" textlink="">
      <xdr:nvSpPr>
        <xdr:cNvPr id="816" name="テキスト ボックス 815"/>
        <xdr:cNvSpPr txBox="1"/>
      </xdr:nvSpPr>
      <xdr:spPr>
        <a:xfrm>
          <a:off x="20199428" y="1000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136449</xdr:rowOff>
    </xdr:from>
    <xdr:to>
      <xdr:col>102</xdr:col>
      <xdr:colOff>165100</xdr:colOff>
      <xdr:row>58</xdr:row>
      <xdr:rowOff>66599</xdr:rowOff>
    </xdr:to>
    <xdr:sp macro="" textlink="">
      <xdr:nvSpPr>
        <xdr:cNvPr id="817" name="楕円 816"/>
        <xdr:cNvSpPr/>
      </xdr:nvSpPr>
      <xdr:spPr>
        <a:xfrm>
          <a:off x="19494500" y="99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57726</xdr:rowOff>
    </xdr:from>
    <xdr:ext cx="469744" cy="259045"/>
    <xdr:sp macro="" textlink="">
      <xdr:nvSpPr>
        <xdr:cNvPr id="818" name="テキスト ボックス 817"/>
        <xdr:cNvSpPr txBox="1"/>
      </xdr:nvSpPr>
      <xdr:spPr>
        <a:xfrm>
          <a:off x="19310428" y="100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48140</xdr:rowOff>
    </xdr:from>
    <xdr:to>
      <xdr:col>98</xdr:col>
      <xdr:colOff>38100</xdr:colOff>
      <xdr:row>57</xdr:row>
      <xdr:rowOff>149740</xdr:rowOff>
    </xdr:to>
    <xdr:sp macro="" textlink="">
      <xdr:nvSpPr>
        <xdr:cNvPr id="819" name="楕円 818"/>
        <xdr:cNvSpPr/>
      </xdr:nvSpPr>
      <xdr:spPr>
        <a:xfrm>
          <a:off x="18605500" y="98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166267</xdr:rowOff>
    </xdr:from>
    <xdr:ext cx="469744" cy="259045"/>
    <xdr:sp macro="" textlink="">
      <xdr:nvSpPr>
        <xdr:cNvPr id="820" name="テキスト ボックス 819"/>
        <xdr:cNvSpPr txBox="1"/>
      </xdr:nvSpPr>
      <xdr:spPr>
        <a:xfrm>
          <a:off x="18421428" y="959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112219</xdr:rowOff>
    </xdr:from>
    <xdr:to>
      <xdr:col>116</xdr:col>
      <xdr:colOff>63500</xdr:colOff>
      <xdr:row>75</xdr:row>
      <xdr:rowOff>163638</xdr:rowOff>
    </xdr:to>
    <xdr:cxnSp macro="">
      <xdr:nvCxnSpPr>
        <xdr:cNvPr id="852" name="直線コネクタ 851"/>
        <xdr:cNvCxnSpPr/>
      </xdr:nvCxnSpPr>
      <xdr:spPr>
        <a:xfrm>
          <a:off x="21323300" y="12970969"/>
          <a:ext cx="838200" cy="5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112219</xdr:rowOff>
    </xdr:from>
    <xdr:to>
      <xdr:col>111</xdr:col>
      <xdr:colOff>177800</xdr:colOff>
      <xdr:row>75</xdr:row>
      <xdr:rowOff>119812</xdr:rowOff>
    </xdr:to>
    <xdr:cxnSp macro="">
      <xdr:nvCxnSpPr>
        <xdr:cNvPr id="855" name="直線コネクタ 854"/>
        <xdr:cNvCxnSpPr/>
      </xdr:nvCxnSpPr>
      <xdr:spPr>
        <a:xfrm flipV="1">
          <a:off x="20434300" y="12970969"/>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119812</xdr:rowOff>
    </xdr:from>
    <xdr:to>
      <xdr:col>107</xdr:col>
      <xdr:colOff>50800</xdr:colOff>
      <xdr:row>76</xdr:row>
      <xdr:rowOff>32716</xdr:rowOff>
    </xdr:to>
    <xdr:cxnSp macro="">
      <xdr:nvCxnSpPr>
        <xdr:cNvPr id="858" name="直線コネクタ 857"/>
        <xdr:cNvCxnSpPr/>
      </xdr:nvCxnSpPr>
      <xdr:spPr>
        <a:xfrm flipV="1">
          <a:off x="19545300" y="12978562"/>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32716</xdr:rowOff>
    </xdr:from>
    <xdr:to>
      <xdr:col>102</xdr:col>
      <xdr:colOff>114300</xdr:colOff>
      <xdr:row>76</xdr:row>
      <xdr:rowOff>59722</xdr:rowOff>
    </xdr:to>
    <xdr:cxnSp macro="">
      <xdr:nvCxnSpPr>
        <xdr:cNvPr id="861" name="直線コネクタ 860"/>
        <xdr:cNvCxnSpPr/>
      </xdr:nvCxnSpPr>
      <xdr:spPr>
        <a:xfrm flipV="1">
          <a:off x="18656300" y="13062916"/>
          <a:ext cx="889000" cy="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112837</xdr:rowOff>
    </xdr:from>
    <xdr:to>
      <xdr:col>116</xdr:col>
      <xdr:colOff>114300</xdr:colOff>
      <xdr:row>76</xdr:row>
      <xdr:rowOff>42987</xdr:rowOff>
    </xdr:to>
    <xdr:sp macro="" textlink="">
      <xdr:nvSpPr>
        <xdr:cNvPr id="871" name="楕円 870"/>
        <xdr:cNvSpPr/>
      </xdr:nvSpPr>
      <xdr:spPr>
        <a:xfrm>
          <a:off x="22110700" y="129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91264</xdr:rowOff>
    </xdr:from>
    <xdr:ext cx="534377" cy="259045"/>
    <xdr:sp macro="" textlink="">
      <xdr:nvSpPr>
        <xdr:cNvPr id="872" name="繰出金該当値テキスト"/>
        <xdr:cNvSpPr txBox="1"/>
      </xdr:nvSpPr>
      <xdr:spPr>
        <a:xfrm>
          <a:off x="22212300" y="1295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61419</xdr:rowOff>
    </xdr:from>
    <xdr:to>
      <xdr:col>112</xdr:col>
      <xdr:colOff>38100</xdr:colOff>
      <xdr:row>75</xdr:row>
      <xdr:rowOff>163020</xdr:rowOff>
    </xdr:to>
    <xdr:sp macro="" textlink="">
      <xdr:nvSpPr>
        <xdr:cNvPr id="873" name="楕円 872"/>
        <xdr:cNvSpPr/>
      </xdr:nvSpPr>
      <xdr:spPr>
        <a:xfrm>
          <a:off x="21272500" y="129201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154147</xdr:rowOff>
    </xdr:from>
    <xdr:ext cx="534377" cy="259045"/>
    <xdr:sp macro="" textlink="">
      <xdr:nvSpPr>
        <xdr:cNvPr id="874" name="テキスト ボックス 873"/>
        <xdr:cNvSpPr txBox="1"/>
      </xdr:nvSpPr>
      <xdr:spPr>
        <a:xfrm>
          <a:off x="21056111" y="1301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69012</xdr:rowOff>
    </xdr:from>
    <xdr:to>
      <xdr:col>107</xdr:col>
      <xdr:colOff>101600</xdr:colOff>
      <xdr:row>75</xdr:row>
      <xdr:rowOff>170613</xdr:rowOff>
    </xdr:to>
    <xdr:sp macro="" textlink="">
      <xdr:nvSpPr>
        <xdr:cNvPr id="875" name="楕円 874"/>
        <xdr:cNvSpPr/>
      </xdr:nvSpPr>
      <xdr:spPr>
        <a:xfrm>
          <a:off x="20383500" y="12927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161738</xdr:rowOff>
    </xdr:from>
    <xdr:ext cx="534377" cy="259045"/>
    <xdr:sp macro="" textlink="">
      <xdr:nvSpPr>
        <xdr:cNvPr id="876" name="テキスト ボックス 875"/>
        <xdr:cNvSpPr txBox="1"/>
      </xdr:nvSpPr>
      <xdr:spPr>
        <a:xfrm>
          <a:off x="20167111" y="1302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153366</xdr:rowOff>
    </xdr:from>
    <xdr:to>
      <xdr:col>102</xdr:col>
      <xdr:colOff>165100</xdr:colOff>
      <xdr:row>76</xdr:row>
      <xdr:rowOff>83516</xdr:rowOff>
    </xdr:to>
    <xdr:sp macro="" textlink="">
      <xdr:nvSpPr>
        <xdr:cNvPr id="877" name="楕円 876"/>
        <xdr:cNvSpPr/>
      </xdr:nvSpPr>
      <xdr:spPr>
        <a:xfrm>
          <a:off x="19494500" y="130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74643</xdr:rowOff>
    </xdr:from>
    <xdr:ext cx="534377" cy="259045"/>
    <xdr:sp macro="" textlink="">
      <xdr:nvSpPr>
        <xdr:cNvPr id="878" name="テキスト ボックス 877"/>
        <xdr:cNvSpPr txBox="1"/>
      </xdr:nvSpPr>
      <xdr:spPr>
        <a:xfrm>
          <a:off x="19278111" y="131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8922</xdr:rowOff>
    </xdr:from>
    <xdr:to>
      <xdr:col>98</xdr:col>
      <xdr:colOff>38100</xdr:colOff>
      <xdr:row>76</xdr:row>
      <xdr:rowOff>110522</xdr:rowOff>
    </xdr:to>
    <xdr:sp macro="" textlink="">
      <xdr:nvSpPr>
        <xdr:cNvPr id="879" name="楕円 878"/>
        <xdr:cNvSpPr/>
      </xdr:nvSpPr>
      <xdr:spPr>
        <a:xfrm>
          <a:off x="18605500" y="13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101649</xdr:rowOff>
    </xdr:from>
    <xdr:ext cx="534377" cy="259045"/>
    <xdr:sp macro="" textlink="">
      <xdr:nvSpPr>
        <xdr:cNvPr id="880" name="テキスト ボックス 879"/>
        <xdr:cNvSpPr txBox="1"/>
      </xdr:nvSpPr>
      <xdr:spPr>
        <a:xfrm>
          <a:off x="18389111" y="131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人件費は、前年度比で増大しており、主な要因は、対前年度比で職員給与のうち基本給や扶養手当が減ったものの時間外手当や期末勤勉手当等が増となったことによるものである。事務事業等の外部委託や再任用制度等を活用し、人件費の抑制に努める。</a:t>
          </a: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・扶助費は、経年変化で増大しており、主な要因は、生活保護費は、対前年度比で</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％減少したものの、教育・保育給付費の増を要因とする児童福祉費が対前年度比で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％増加しているためである。</a:t>
          </a: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・補助費等は、前年度比で増大しており、主な要因は、有人国境離島法に基づく航路・航空路運賃低廉化に対する負担金や雇用機会拡充に係る補助金の開始によるものである。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・普通建設事業費は、前年度比で減少しており、主な要因は、公共施設再生可能エネルギー等導入推進事業、榕城分団・女性分団詰所整備事業などの完了によるものである。</a:t>
          </a: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・積立金は、前年度比で減少しており、主な要因は、財政調整基金やふるさと応援寄附基金の減少額が大きかったものによる。</a:t>
          </a: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・繰出金は、経年変化で減少しており、主な要因は、国民健康保険特別会計への赤字補てん的な繰出が解消したことによるものである。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15,681
15,606
205.66
10,226,140
9,953,225
254,678
5,745,099
10,133,075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95885</xdr:rowOff>
    </xdr:from>
    <xdr:to>
      <xdr:col>24</xdr:col>
      <xdr:colOff>63500</xdr:colOff>
      <xdr:row>32</xdr:row>
      <xdr:rowOff>136652</xdr:rowOff>
    </xdr:to>
    <xdr:cxnSp macro="">
      <xdr:nvCxnSpPr>
        <xdr:cNvPr id="61" name="直線コネクタ 60"/>
        <xdr:cNvCxnSpPr/>
      </xdr:nvCxnSpPr>
      <xdr:spPr>
        <a:xfrm flipV="1">
          <a:off x="3797300" y="5582285"/>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162370</xdr:rowOff>
    </xdr:from>
    <xdr:to>
      <xdr:col>19</xdr:col>
      <xdr:colOff>177800</xdr:colOff>
      <xdr:row>32</xdr:row>
      <xdr:rowOff>136652</xdr:rowOff>
    </xdr:to>
    <xdr:cxnSp macro="">
      <xdr:nvCxnSpPr>
        <xdr:cNvPr id="64" name="直線コネクタ 63"/>
        <xdr:cNvCxnSpPr/>
      </xdr:nvCxnSpPr>
      <xdr:spPr>
        <a:xfrm>
          <a:off x="2908300" y="5477320"/>
          <a:ext cx="889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162370</xdr:rowOff>
    </xdr:from>
    <xdr:to>
      <xdr:col>15</xdr:col>
      <xdr:colOff>50800</xdr:colOff>
      <xdr:row>32</xdr:row>
      <xdr:rowOff>81407</xdr:rowOff>
    </xdr:to>
    <xdr:cxnSp macro="">
      <xdr:nvCxnSpPr>
        <xdr:cNvPr id="67" name="直線コネクタ 66"/>
        <xdr:cNvCxnSpPr/>
      </xdr:nvCxnSpPr>
      <xdr:spPr>
        <a:xfrm flipV="1">
          <a:off x="2019300" y="547732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81407</xdr:rowOff>
    </xdr:from>
    <xdr:to>
      <xdr:col>10</xdr:col>
      <xdr:colOff>114300</xdr:colOff>
      <xdr:row>32</xdr:row>
      <xdr:rowOff>126555</xdr:rowOff>
    </xdr:to>
    <xdr:cxnSp macro="">
      <xdr:nvCxnSpPr>
        <xdr:cNvPr id="70" name="直線コネクタ 69"/>
        <xdr:cNvCxnSpPr/>
      </xdr:nvCxnSpPr>
      <xdr:spPr>
        <a:xfrm flipV="1">
          <a:off x="1130300" y="5567807"/>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45085</xdr:rowOff>
    </xdr:from>
    <xdr:to>
      <xdr:col>24</xdr:col>
      <xdr:colOff>114300</xdr:colOff>
      <xdr:row>32</xdr:row>
      <xdr:rowOff>146685</xdr:rowOff>
    </xdr:to>
    <xdr:sp macro="" textlink="">
      <xdr:nvSpPr>
        <xdr:cNvPr id="80" name="楕円 79"/>
        <xdr:cNvSpPr/>
      </xdr:nvSpPr>
      <xdr:spPr>
        <a:xfrm>
          <a:off x="4584700" y="55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67962</xdr:rowOff>
    </xdr:from>
    <xdr:ext cx="469744" cy="259045"/>
    <xdr:sp macro="" textlink="">
      <xdr:nvSpPr>
        <xdr:cNvPr id="81" name="議会費該当値テキスト"/>
        <xdr:cNvSpPr txBox="1"/>
      </xdr:nvSpPr>
      <xdr:spPr>
        <a:xfrm>
          <a:off x="4686300"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85852</xdr:rowOff>
    </xdr:from>
    <xdr:to>
      <xdr:col>20</xdr:col>
      <xdr:colOff>38100</xdr:colOff>
      <xdr:row>33</xdr:row>
      <xdr:rowOff>16002</xdr:rowOff>
    </xdr:to>
    <xdr:sp macro="" textlink="">
      <xdr:nvSpPr>
        <xdr:cNvPr id="82" name="楕円 81"/>
        <xdr:cNvSpPr/>
      </xdr:nvSpPr>
      <xdr:spPr>
        <a:xfrm>
          <a:off x="3746500" y="55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32529</xdr:rowOff>
    </xdr:from>
    <xdr:ext cx="469744" cy="259045"/>
    <xdr:sp macro="" textlink="">
      <xdr:nvSpPr>
        <xdr:cNvPr id="83" name="テキスト ボックス 82"/>
        <xdr:cNvSpPr txBox="1"/>
      </xdr:nvSpPr>
      <xdr:spPr>
        <a:xfrm>
          <a:off x="3562428" y="53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111570</xdr:rowOff>
    </xdr:from>
    <xdr:to>
      <xdr:col>15</xdr:col>
      <xdr:colOff>101600</xdr:colOff>
      <xdr:row>32</xdr:row>
      <xdr:rowOff>41720</xdr:rowOff>
    </xdr:to>
    <xdr:sp macro="" textlink="">
      <xdr:nvSpPr>
        <xdr:cNvPr id="84" name="楕円 83"/>
        <xdr:cNvSpPr/>
      </xdr:nvSpPr>
      <xdr:spPr>
        <a:xfrm>
          <a:off x="2857500" y="54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58247</xdr:rowOff>
    </xdr:from>
    <xdr:ext cx="469744" cy="259045"/>
    <xdr:sp macro="" textlink="">
      <xdr:nvSpPr>
        <xdr:cNvPr id="85" name="テキスト ボックス 84"/>
        <xdr:cNvSpPr txBox="1"/>
      </xdr:nvSpPr>
      <xdr:spPr>
        <a:xfrm>
          <a:off x="2673428" y="520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30607</xdr:rowOff>
    </xdr:from>
    <xdr:to>
      <xdr:col>10</xdr:col>
      <xdr:colOff>165100</xdr:colOff>
      <xdr:row>32</xdr:row>
      <xdr:rowOff>132207</xdr:rowOff>
    </xdr:to>
    <xdr:sp macro="" textlink="">
      <xdr:nvSpPr>
        <xdr:cNvPr id="86" name="楕円 85"/>
        <xdr:cNvSpPr/>
      </xdr:nvSpPr>
      <xdr:spPr>
        <a:xfrm>
          <a:off x="1968500" y="551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148734</xdr:rowOff>
    </xdr:from>
    <xdr:ext cx="469744" cy="259045"/>
    <xdr:sp macro="" textlink="">
      <xdr:nvSpPr>
        <xdr:cNvPr id="87" name="テキスト ボックス 86"/>
        <xdr:cNvSpPr txBox="1"/>
      </xdr:nvSpPr>
      <xdr:spPr>
        <a:xfrm>
          <a:off x="1784428" y="529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75755</xdr:rowOff>
    </xdr:from>
    <xdr:to>
      <xdr:col>6</xdr:col>
      <xdr:colOff>38100</xdr:colOff>
      <xdr:row>33</xdr:row>
      <xdr:rowOff>5905</xdr:rowOff>
    </xdr:to>
    <xdr:sp macro="" textlink="">
      <xdr:nvSpPr>
        <xdr:cNvPr id="88" name="楕円 87"/>
        <xdr:cNvSpPr/>
      </xdr:nvSpPr>
      <xdr:spPr>
        <a:xfrm>
          <a:off x="1079500" y="55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22432</xdr:rowOff>
    </xdr:from>
    <xdr:ext cx="469744" cy="259045"/>
    <xdr:sp macro="" textlink="">
      <xdr:nvSpPr>
        <xdr:cNvPr id="89" name="テキスト ボックス 88"/>
        <xdr:cNvSpPr txBox="1"/>
      </xdr:nvSpPr>
      <xdr:spPr>
        <a:xfrm>
          <a:off x="895428" y="533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165102</xdr:rowOff>
    </xdr:from>
    <xdr:to>
      <xdr:col>24</xdr:col>
      <xdr:colOff>63500</xdr:colOff>
      <xdr:row>55</xdr:row>
      <xdr:rowOff>57445</xdr:rowOff>
    </xdr:to>
    <xdr:cxnSp macro="">
      <xdr:nvCxnSpPr>
        <xdr:cNvPr id="116" name="直線コネクタ 115"/>
        <xdr:cNvCxnSpPr/>
      </xdr:nvCxnSpPr>
      <xdr:spPr>
        <a:xfrm>
          <a:off x="3797300" y="9423402"/>
          <a:ext cx="838200" cy="6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70791</xdr:rowOff>
    </xdr:from>
    <xdr:to>
      <xdr:col>19</xdr:col>
      <xdr:colOff>177800</xdr:colOff>
      <xdr:row>54</xdr:row>
      <xdr:rowOff>165102</xdr:rowOff>
    </xdr:to>
    <xdr:cxnSp macro="">
      <xdr:nvCxnSpPr>
        <xdr:cNvPr id="119" name="直線コネクタ 118"/>
        <xdr:cNvCxnSpPr/>
      </xdr:nvCxnSpPr>
      <xdr:spPr>
        <a:xfrm>
          <a:off x="2908300" y="9329091"/>
          <a:ext cx="889000" cy="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70791</xdr:rowOff>
    </xdr:from>
    <xdr:to>
      <xdr:col>15</xdr:col>
      <xdr:colOff>50800</xdr:colOff>
      <xdr:row>55</xdr:row>
      <xdr:rowOff>170497</xdr:rowOff>
    </xdr:to>
    <xdr:cxnSp macro="">
      <xdr:nvCxnSpPr>
        <xdr:cNvPr id="122" name="直線コネクタ 121"/>
        <xdr:cNvCxnSpPr/>
      </xdr:nvCxnSpPr>
      <xdr:spPr>
        <a:xfrm flipV="1">
          <a:off x="2019300" y="9329091"/>
          <a:ext cx="889000" cy="27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129463</xdr:rowOff>
    </xdr:from>
    <xdr:to>
      <xdr:col>10</xdr:col>
      <xdr:colOff>114300</xdr:colOff>
      <xdr:row>55</xdr:row>
      <xdr:rowOff>170497</xdr:rowOff>
    </xdr:to>
    <xdr:cxnSp macro="">
      <xdr:nvCxnSpPr>
        <xdr:cNvPr id="125" name="直線コネクタ 124"/>
        <xdr:cNvCxnSpPr/>
      </xdr:nvCxnSpPr>
      <xdr:spPr>
        <a:xfrm>
          <a:off x="1130300" y="9559213"/>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6645</xdr:rowOff>
    </xdr:from>
    <xdr:to>
      <xdr:col>24</xdr:col>
      <xdr:colOff>114300</xdr:colOff>
      <xdr:row>55</xdr:row>
      <xdr:rowOff>108245</xdr:rowOff>
    </xdr:to>
    <xdr:sp macro="" textlink="">
      <xdr:nvSpPr>
        <xdr:cNvPr id="135" name="楕円 134"/>
        <xdr:cNvSpPr/>
      </xdr:nvSpPr>
      <xdr:spPr>
        <a:xfrm>
          <a:off x="4584700" y="94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29522</xdr:rowOff>
    </xdr:from>
    <xdr:ext cx="599010" cy="259045"/>
    <xdr:sp macro="" textlink="">
      <xdr:nvSpPr>
        <xdr:cNvPr id="136" name="総務費該当値テキスト"/>
        <xdr:cNvSpPr txBox="1"/>
      </xdr:nvSpPr>
      <xdr:spPr>
        <a:xfrm>
          <a:off x="4686300" y="928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114302</xdr:rowOff>
    </xdr:from>
    <xdr:to>
      <xdr:col>20</xdr:col>
      <xdr:colOff>38100</xdr:colOff>
      <xdr:row>55</xdr:row>
      <xdr:rowOff>44452</xdr:rowOff>
    </xdr:to>
    <xdr:sp macro="" textlink="">
      <xdr:nvSpPr>
        <xdr:cNvPr id="137" name="楕円 136"/>
        <xdr:cNvSpPr/>
      </xdr:nvSpPr>
      <xdr:spPr>
        <a:xfrm>
          <a:off x="3746500" y="93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60979</xdr:rowOff>
    </xdr:from>
    <xdr:ext cx="599010" cy="259045"/>
    <xdr:sp macro="" textlink="">
      <xdr:nvSpPr>
        <xdr:cNvPr id="138" name="テキスト ボックス 137"/>
        <xdr:cNvSpPr txBox="1"/>
      </xdr:nvSpPr>
      <xdr:spPr>
        <a:xfrm>
          <a:off x="3497795" y="914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19991</xdr:rowOff>
    </xdr:from>
    <xdr:to>
      <xdr:col>15</xdr:col>
      <xdr:colOff>101600</xdr:colOff>
      <xdr:row>54</xdr:row>
      <xdr:rowOff>121591</xdr:rowOff>
    </xdr:to>
    <xdr:sp macro="" textlink="">
      <xdr:nvSpPr>
        <xdr:cNvPr id="139" name="楕円 138"/>
        <xdr:cNvSpPr/>
      </xdr:nvSpPr>
      <xdr:spPr>
        <a:xfrm>
          <a:off x="2857500" y="927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138118</xdr:rowOff>
    </xdr:from>
    <xdr:ext cx="599010" cy="259045"/>
    <xdr:sp macro="" textlink="">
      <xdr:nvSpPr>
        <xdr:cNvPr id="140" name="テキスト ボックス 139"/>
        <xdr:cNvSpPr txBox="1"/>
      </xdr:nvSpPr>
      <xdr:spPr>
        <a:xfrm>
          <a:off x="2608795" y="905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119697</xdr:rowOff>
    </xdr:from>
    <xdr:to>
      <xdr:col>10</xdr:col>
      <xdr:colOff>165100</xdr:colOff>
      <xdr:row>56</xdr:row>
      <xdr:rowOff>49847</xdr:rowOff>
    </xdr:to>
    <xdr:sp macro="" textlink="">
      <xdr:nvSpPr>
        <xdr:cNvPr id="141" name="楕円 140"/>
        <xdr:cNvSpPr/>
      </xdr:nvSpPr>
      <xdr:spPr>
        <a:xfrm>
          <a:off x="1968500" y="95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66374</xdr:rowOff>
    </xdr:from>
    <xdr:ext cx="599010" cy="259045"/>
    <xdr:sp macro="" textlink="">
      <xdr:nvSpPr>
        <xdr:cNvPr id="142" name="テキスト ボックス 141"/>
        <xdr:cNvSpPr txBox="1"/>
      </xdr:nvSpPr>
      <xdr:spPr>
        <a:xfrm>
          <a:off x="1719795" y="93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78663</xdr:rowOff>
    </xdr:from>
    <xdr:to>
      <xdr:col>6</xdr:col>
      <xdr:colOff>38100</xdr:colOff>
      <xdr:row>56</xdr:row>
      <xdr:rowOff>8813</xdr:rowOff>
    </xdr:to>
    <xdr:sp macro="" textlink="">
      <xdr:nvSpPr>
        <xdr:cNvPr id="143" name="楕円 142"/>
        <xdr:cNvSpPr/>
      </xdr:nvSpPr>
      <xdr:spPr>
        <a:xfrm>
          <a:off x="1079500" y="95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25340</xdr:rowOff>
    </xdr:from>
    <xdr:ext cx="599010" cy="259045"/>
    <xdr:sp macro="" textlink="">
      <xdr:nvSpPr>
        <xdr:cNvPr id="144" name="テキスト ボックス 143"/>
        <xdr:cNvSpPr txBox="1"/>
      </xdr:nvSpPr>
      <xdr:spPr>
        <a:xfrm>
          <a:off x="830795" y="92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1625</xdr:rowOff>
    </xdr:from>
    <xdr:to>
      <xdr:col>24</xdr:col>
      <xdr:colOff>63500</xdr:colOff>
      <xdr:row>74</xdr:row>
      <xdr:rowOff>43559</xdr:rowOff>
    </xdr:to>
    <xdr:cxnSp macro="">
      <xdr:nvCxnSpPr>
        <xdr:cNvPr id="174" name="直線コネクタ 173"/>
        <xdr:cNvCxnSpPr/>
      </xdr:nvCxnSpPr>
      <xdr:spPr>
        <a:xfrm>
          <a:off x="3797300" y="12688925"/>
          <a:ext cx="838200" cy="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1625</xdr:rowOff>
    </xdr:from>
    <xdr:to>
      <xdr:col>19</xdr:col>
      <xdr:colOff>177800</xdr:colOff>
      <xdr:row>74</xdr:row>
      <xdr:rowOff>120978</xdr:rowOff>
    </xdr:to>
    <xdr:cxnSp macro="">
      <xdr:nvCxnSpPr>
        <xdr:cNvPr id="177" name="直線コネクタ 176"/>
        <xdr:cNvCxnSpPr/>
      </xdr:nvCxnSpPr>
      <xdr:spPr>
        <a:xfrm flipV="1">
          <a:off x="2908300" y="12688925"/>
          <a:ext cx="889000" cy="11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120978</xdr:rowOff>
    </xdr:from>
    <xdr:to>
      <xdr:col>15</xdr:col>
      <xdr:colOff>50800</xdr:colOff>
      <xdr:row>75</xdr:row>
      <xdr:rowOff>37919</xdr:rowOff>
    </xdr:to>
    <xdr:cxnSp macro="">
      <xdr:nvCxnSpPr>
        <xdr:cNvPr id="180" name="直線コネクタ 179"/>
        <xdr:cNvCxnSpPr/>
      </xdr:nvCxnSpPr>
      <xdr:spPr>
        <a:xfrm flipV="1">
          <a:off x="2019300" y="12808278"/>
          <a:ext cx="889000" cy="8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37919</xdr:rowOff>
    </xdr:from>
    <xdr:to>
      <xdr:col>10</xdr:col>
      <xdr:colOff>114300</xdr:colOff>
      <xdr:row>75</xdr:row>
      <xdr:rowOff>113144</xdr:rowOff>
    </xdr:to>
    <xdr:cxnSp macro="">
      <xdr:nvCxnSpPr>
        <xdr:cNvPr id="183" name="直線コネクタ 182"/>
        <xdr:cNvCxnSpPr/>
      </xdr:nvCxnSpPr>
      <xdr:spPr>
        <a:xfrm flipV="1">
          <a:off x="1130300" y="12896669"/>
          <a:ext cx="889000" cy="7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164209</xdr:rowOff>
    </xdr:from>
    <xdr:to>
      <xdr:col>24</xdr:col>
      <xdr:colOff>114300</xdr:colOff>
      <xdr:row>74</xdr:row>
      <xdr:rowOff>94359</xdr:rowOff>
    </xdr:to>
    <xdr:sp macro="" textlink="">
      <xdr:nvSpPr>
        <xdr:cNvPr id="193" name="楕円 192"/>
        <xdr:cNvSpPr/>
      </xdr:nvSpPr>
      <xdr:spPr>
        <a:xfrm>
          <a:off x="4584700" y="126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15636</xdr:rowOff>
    </xdr:from>
    <xdr:ext cx="599010" cy="259045"/>
    <xdr:sp macro="" textlink="">
      <xdr:nvSpPr>
        <xdr:cNvPr id="194" name="民生費該当値テキスト"/>
        <xdr:cNvSpPr txBox="1"/>
      </xdr:nvSpPr>
      <xdr:spPr>
        <a:xfrm>
          <a:off x="4686300" y="1253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122275</xdr:rowOff>
    </xdr:from>
    <xdr:to>
      <xdr:col>20</xdr:col>
      <xdr:colOff>38100</xdr:colOff>
      <xdr:row>74</xdr:row>
      <xdr:rowOff>52425</xdr:rowOff>
    </xdr:to>
    <xdr:sp macro="" textlink="">
      <xdr:nvSpPr>
        <xdr:cNvPr id="195" name="楕円 194"/>
        <xdr:cNvSpPr/>
      </xdr:nvSpPr>
      <xdr:spPr>
        <a:xfrm>
          <a:off x="3746500" y="126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68952</xdr:rowOff>
    </xdr:from>
    <xdr:ext cx="599010" cy="259045"/>
    <xdr:sp macro="" textlink="">
      <xdr:nvSpPr>
        <xdr:cNvPr id="196" name="テキスト ボックス 195"/>
        <xdr:cNvSpPr txBox="1"/>
      </xdr:nvSpPr>
      <xdr:spPr>
        <a:xfrm>
          <a:off x="3497795" y="1241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70178</xdr:rowOff>
    </xdr:from>
    <xdr:to>
      <xdr:col>15</xdr:col>
      <xdr:colOff>101600</xdr:colOff>
      <xdr:row>75</xdr:row>
      <xdr:rowOff>328</xdr:rowOff>
    </xdr:to>
    <xdr:sp macro="" textlink="">
      <xdr:nvSpPr>
        <xdr:cNvPr id="197" name="楕円 196"/>
        <xdr:cNvSpPr/>
      </xdr:nvSpPr>
      <xdr:spPr>
        <a:xfrm>
          <a:off x="2857500" y="127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16855</xdr:rowOff>
    </xdr:from>
    <xdr:ext cx="599010" cy="259045"/>
    <xdr:sp macro="" textlink="">
      <xdr:nvSpPr>
        <xdr:cNvPr id="198" name="テキスト ボックス 197"/>
        <xdr:cNvSpPr txBox="1"/>
      </xdr:nvSpPr>
      <xdr:spPr>
        <a:xfrm>
          <a:off x="2608795" y="125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158569</xdr:rowOff>
    </xdr:from>
    <xdr:to>
      <xdr:col>10</xdr:col>
      <xdr:colOff>165100</xdr:colOff>
      <xdr:row>75</xdr:row>
      <xdr:rowOff>88719</xdr:rowOff>
    </xdr:to>
    <xdr:sp macro="" textlink="">
      <xdr:nvSpPr>
        <xdr:cNvPr id="199" name="楕円 198"/>
        <xdr:cNvSpPr/>
      </xdr:nvSpPr>
      <xdr:spPr>
        <a:xfrm>
          <a:off x="1968500" y="1284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105246</xdr:rowOff>
    </xdr:from>
    <xdr:ext cx="599010" cy="259045"/>
    <xdr:sp macro="" textlink="">
      <xdr:nvSpPr>
        <xdr:cNvPr id="200" name="テキスト ボックス 199"/>
        <xdr:cNvSpPr txBox="1"/>
      </xdr:nvSpPr>
      <xdr:spPr>
        <a:xfrm>
          <a:off x="1719795" y="1262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62344</xdr:rowOff>
    </xdr:from>
    <xdr:to>
      <xdr:col>6</xdr:col>
      <xdr:colOff>38100</xdr:colOff>
      <xdr:row>75</xdr:row>
      <xdr:rowOff>163943</xdr:rowOff>
    </xdr:to>
    <xdr:sp macro="" textlink="">
      <xdr:nvSpPr>
        <xdr:cNvPr id="201" name="楕円 200"/>
        <xdr:cNvSpPr/>
      </xdr:nvSpPr>
      <xdr:spPr>
        <a:xfrm>
          <a:off x="1079500" y="129210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9021</xdr:rowOff>
    </xdr:from>
    <xdr:ext cx="599010" cy="259045"/>
    <xdr:sp macro="" textlink="">
      <xdr:nvSpPr>
        <xdr:cNvPr id="202" name="テキスト ボックス 201"/>
        <xdr:cNvSpPr txBox="1"/>
      </xdr:nvSpPr>
      <xdr:spPr>
        <a:xfrm>
          <a:off x="830795" y="1269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104031</xdr:rowOff>
    </xdr:from>
    <xdr:to>
      <xdr:col>24</xdr:col>
      <xdr:colOff>63500</xdr:colOff>
      <xdr:row>96</xdr:row>
      <xdr:rowOff>142246</xdr:rowOff>
    </xdr:to>
    <xdr:cxnSp macro="">
      <xdr:nvCxnSpPr>
        <xdr:cNvPr id="231" name="直線コネクタ 230"/>
        <xdr:cNvCxnSpPr/>
      </xdr:nvCxnSpPr>
      <xdr:spPr>
        <a:xfrm flipV="1">
          <a:off x="3797300" y="16563231"/>
          <a:ext cx="8382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167177</xdr:rowOff>
    </xdr:from>
    <xdr:to>
      <xdr:col>19</xdr:col>
      <xdr:colOff>177800</xdr:colOff>
      <xdr:row>96</xdr:row>
      <xdr:rowOff>142246</xdr:rowOff>
    </xdr:to>
    <xdr:cxnSp macro="">
      <xdr:nvCxnSpPr>
        <xdr:cNvPr id="234" name="直線コネクタ 233"/>
        <xdr:cNvCxnSpPr/>
      </xdr:nvCxnSpPr>
      <xdr:spPr>
        <a:xfrm>
          <a:off x="2908300" y="16112027"/>
          <a:ext cx="889000" cy="48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167177</xdr:rowOff>
    </xdr:from>
    <xdr:to>
      <xdr:col>15</xdr:col>
      <xdr:colOff>50800</xdr:colOff>
      <xdr:row>95</xdr:row>
      <xdr:rowOff>98437</xdr:rowOff>
    </xdr:to>
    <xdr:cxnSp macro="">
      <xdr:nvCxnSpPr>
        <xdr:cNvPr id="237" name="直線コネクタ 236"/>
        <xdr:cNvCxnSpPr/>
      </xdr:nvCxnSpPr>
      <xdr:spPr>
        <a:xfrm flipV="1">
          <a:off x="2019300" y="16112027"/>
          <a:ext cx="889000" cy="27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98437</xdr:rowOff>
    </xdr:from>
    <xdr:to>
      <xdr:col>10</xdr:col>
      <xdr:colOff>114300</xdr:colOff>
      <xdr:row>97</xdr:row>
      <xdr:rowOff>87579</xdr:rowOff>
    </xdr:to>
    <xdr:cxnSp macro="">
      <xdr:nvCxnSpPr>
        <xdr:cNvPr id="240" name="直線コネクタ 239"/>
        <xdr:cNvCxnSpPr/>
      </xdr:nvCxnSpPr>
      <xdr:spPr>
        <a:xfrm flipV="1">
          <a:off x="1130300" y="16386187"/>
          <a:ext cx="889000" cy="3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53231</xdr:rowOff>
    </xdr:from>
    <xdr:to>
      <xdr:col>24</xdr:col>
      <xdr:colOff>114300</xdr:colOff>
      <xdr:row>96</xdr:row>
      <xdr:rowOff>154831</xdr:rowOff>
    </xdr:to>
    <xdr:sp macro="" textlink="">
      <xdr:nvSpPr>
        <xdr:cNvPr id="250" name="楕円 249"/>
        <xdr:cNvSpPr/>
      </xdr:nvSpPr>
      <xdr:spPr>
        <a:xfrm>
          <a:off x="4584700" y="165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76108</xdr:rowOff>
    </xdr:from>
    <xdr:ext cx="534377" cy="259045"/>
    <xdr:sp macro="" textlink="">
      <xdr:nvSpPr>
        <xdr:cNvPr id="251" name="衛生費該当値テキスト"/>
        <xdr:cNvSpPr txBox="1"/>
      </xdr:nvSpPr>
      <xdr:spPr>
        <a:xfrm>
          <a:off x="4686300" y="1636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91446</xdr:rowOff>
    </xdr:from>
    <xdr:to>
      <xdr:col>20</xdr:col>
      <xdr:colOff>38100</xdr:colOff>
      <xdr:row>97</xdr:row>
      <xdr:rowOff>21596</xdr:rowOff>
    </xdr:to>
    <xdr:sp macro="" textlink="">
      <xdr:nvSpPr>
        <xdr:cNvPr id="252" name="楕円 251"/>
        <xdr:cNvSpPr/>
      </xdr:nvSpPr>
      <xdr:spPr>
        <a:xfrm>
          <a:off x="3746500" y="165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38123</xdr:rowOff>
    </xdr:from>
    <xdr:ext cx="534377" cy="259045"/>
    <xdr:sp macro="" textlink="">
      <xdr:nvSpPr>
        <xdr:cNvPr id="253" name="テキスト ボックス 252"/>
        <xdr:cNvSpPr txBox="1"/>
      </xdr:nvSpPr>
      <xdr:spPr>
        <a:xfrm>
          <a:off x="3530111" y="163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116377</xdr:rowOff>
    </xdr:from>
    <xdr:to>
      <xdr:col>15</xdr:col>
      <xdr:colOff>101600</xdr:colOff>
      <xdr:row>94</xdr:row>
      <xdr:rowOff>46527</xdr:rowOff>
    </xdr:to>
    <xdr:sp macro="" textlink="">
      <xdr:nvSpPr>
        <xdr:cNvPr id="254" name="楕円 253"/>
        <xdr:cNvSpPr/>
      </xdr:nvSpPr>
      <xdr:spPr>
        <a:xfrm>
          <a:off x="2857500" y="160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63054</xdr:rowOff>
    </xdr:from>
    <xdr:ext cx="599010" cy="259045"/>
    <xdr:sp macro="" textlink="">
      <xdr:nvSpPr>
        <xdr:cNvPr id="255" name="テキスト ボックス 254"/>
        <xdr:cNvSpPr txBox="1"/>
      </xdr:nvSpPr>
      <xdr:spPr>
        <a:xfrm>
          <a:off x="2608795" y="1583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47637</xdr:rowOff>
    </xdr:from>
    <xdr:to>
      <xdr:col>10</xdr:col>
      <xdr:colOff>165100</xdr:colOff>
      <xdr:row>95</xdr:row>
      <xdr:rowOff>149237</xdr:rowOff>
    </xdr:to>
    <xdr:sp macro="" textlink="">
      <xdr:nvSpPr>
        <xdr:cNvPr id="256" name="楕円 255"/>
        <xdr:cNvSpPr/>
      </xdr:nvSpPr>
      <xdr:spPr>
        <a:xfrm>
          <a:off x="1968500" y="163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165764</xdr:rowOff>
    </xdr:from>
    <xdr:ext cx="534377" cy="259045"/>
    <xdr:sp macro="" textlink="">
      <xdr:nvSpPr>
        <xdr:cNvPr id="257" name="テキスト ボックス 256"/>
        <xdr:cNvSpPr txBox="1"/>
      </xdr:nvSpPr>
      <xdr:spPr>
        <a:xfrm>
          <a:off x="1752111" y="161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36779</xdr:rowOff>
    </xdr:from>
    <xdr:to>
      <xdr:col>6</xdr:col>
      <xdr:colOff>38100</xdr:colOff>
      <xdr:row>97</xdr:row>
      <xdr:rowOff>138379</xdr:rowOff>
    </xdr:to>
    <xdr:sp macro="" textlink="">
      <xdr:nvSpPr>
        <xdr:cNvPr id="258" name="楕円 257"/>
        <xdr:cNvSpPr/>
      </xdr:nvSpPr>
      <xdr:spPr>
        <a:xfrm>
          <a:off x="1079500" y="166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129506</xdr:rowOff>
    </xdr:from>
    <xdr:ext cx="534377" cy="259045"/>
    <xdr:sp macro="" textlink="">
      <xdr:nvSpPr>
        <xdr:cNvPr id="259" name="テキスト ボックス 258"/>
        <xdr:cNvSpPr txBox="1"/>
      </xdr:nvSpPr>
      <xdr:spPr>
        <a:xfrm>
          <a:off x="863111" y="1676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118800</xdr:rowOff>
    </xdr:from>
    <xdr:to>
      <xdr:col>55</xdr:col>
      <xdr:colOff>0</xdr:colOff>
      <xdr:row>38</xdr:row>
      <xdr:rowOff>121086</xdr:rowOff>
    </xdr:to>
    <xdr:cxnSp macro="">
      <xdr:nvCxnSpPr>
        <xdr:cNvPr id="290" name="直線コネクタ 289"/>
        <xdr:cNvCxnSpPr/>
      </xdr:nvCxnSpPr>
      <xdr:spPr>
        <a:xfrm flipV="1">
          <a:off x="9639300" y="663390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121086</xdr:rowOff>
    </xdr:from>
    <xdr:to>
      <xdr:col>50</xdr:col>
      <xdr:colOff>114300</xdr:colOff>
      <xdr:row>38</xdr:row>
      <xdr:rowOff>123372</xdr:rowOff>
    </xdr:to>
    <xdr:cxnSp macro="">
      <xdr:nvCxnSpPr>
        <xdr:cNvPr id="293" name="直線コネクタ 292"/>
        <xdr:cNvCxnSpPr/>
      </xdr:nvCxnSpPr>
      <xdr:spPr>
        <a:xfrm flipV="1">
          <a:off x="8750300" y="66361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121412</xdr:rowOff>
    </xdr:from>
    <xdr:to>
      <xdr:col>45</xdr:col>
      <xdr:colOff>177800</xdr:colOff>
      <xdr:row>38</xdr:row>
      <xdr:rowOff>123372</xdr:rowOff>
    </xdr:to>
    <xdr:cxnSp macro="">
      <xdr:nvCxnSpPr>
        <xdr:cNvPr id="296" name="直線コネクタ 295"/>
        <xdr:cNvCxnSpPr/>
      </xdr:nvCxnSpPr>
      <xdr:spPr>
        <a:xfrm>
          <a:off x="7861300" y="663651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33891</xdr:rowOff>
    </xdr:from>
    <xdr:to>
      <xdr:col>41</xdr:col>
      <xdr:colOff>50800</xdr:colOff>
      <xdr:row>38</xdr:row>
      <xdr:rowOff>121412</xdr:rowOff>
    </xdr:to>
    <xdr:cxnSp macro="">
      <xdr:nvCxnSpPr>
        <xdr:cNvPr id="299" name="直線コネクタ 298"/>
        <xdr:cNvCxnSpPr/>
      </xdr:nvCxnSpPr>
      <xdr:spPr>
        <a:xfrm>
          <a:off x="6972300" y="6034641"/>
          <a:ext cx="889000" cy="60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68000</xdr:rowOff>
    </xdr:from>
    <xdr:to>
      <xdr:col>55</xdr:col>
      <xdr:colOff>50800</xdr:colOff>
      <xdr:row>38</xdr:row>
      <xdr:rowOff>169600</xdr:rowOff>
    </xdr:to>
    <xdr:sp macro="" textlink="">
      <xdr:nvSpPr>
        <xdr:cNvPr id="309" name="楕円 308"/>
        <xdr:cNvSpPr/>
      </xdr:nvSpPr>
      <xdr:spPr>
        <a:xfrm>
          <a:off x="104267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46427</xdr:rowOff>
    </xdr:from>
    <xdr:ext cx="378565" cy="259045"/>
    <xdr:sp macro="" textlink="">
      <xdr:nvSpPr>
        <xdr:cNvPr id="310" name="労働費該当値テキスト"/>
        <xdr:cNvSpPr txBox="1"/>
      </xdr:nvSpPr>
      <xdr:spPr>
        <a:xfrm>
          <a:off x="10528300" y="656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70286</xdr:rowOff>
    </xdr:from>
    <xdr:to>
      <xdr:col>50</xdr:col>
      <xdr:colOff>165100</xdr:colOff>
      <xdr:row>39</xdr:row>
      <xdr:rowOff>436</xdr:rowOff>
    </xdr:to>
    <xdr:sp macro="" textlink="">
      <xdr:nvSpPr>
        <xdr:cNvPr id="311" name="楕円 310"/>
        <xdr:cNvSpPr/>
      </xdr:nvSpPr>
      <xdr:spPr>
        <a:xfrm>
          <a:off x="9588500" y="6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163013</xdr:rowOff>
    </xdr:from>
    <xdr:ext cx="378565" cy="259045"/>
    <xdr:sp macro="" textlink="">
      <xdr:nvSpPr>
        <xdr:cNvPr id="312" name="テキスト ボックス 311"/>
        <xdr:cNvSpPr txBox="1"/>
      </xdr:nvSpPr>
      <xdr:spPr>
        <a:xfrm>
          <a:off x="9450017" y="667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72572</xdr:rowOff>
    </xdr:from>
    <xdr:to>
      <xdr:col>46</xdr:col>
      <xdr:colOff>38100</xdr:colOff>
      <xdr:row>39</xdr:row>
      <xdr:rowOff>2722</xdr:rowOff>
    </xdr:to>
    <xdr:sp macro="" textlink="">
      <xdr:nvSpPr>
        <xdr:cNvPr id="313" name="楕円 312"/>
        <xdr:cNvSpPr/>
      </xdr:nvSpPr>
      <xdr:spPr>
        <a:xfrm>
          <a:off x="8699500" y="6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165299</xdr:rowOff>
    </xdr:from>
    <xdr:ext cx="378565" cy="259045"/>
    <xdr:sp macro="" textlink="">
      <xdr:nvSpPr>
        <xdr:cNvPr id="314" name="テキスト ボックス 313"/>
        <xdr:cNvSpPr txBox="1"/>
      </xdr:nvSpPr>
      <xdr:spPr>
        <a:xfrm>
          <a:off x="8561017" y="668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70612</xdr:rowOff>
    </xdr:from>
    <xdr:to>
      <xdr:col>41</xdr:col>
      <xdr:colOff>101600</xdr:colOff>
      <xdr:row>39</xdr:row>
      <xdr:rowOff>762</xdr:rowOff>
    </xdr:to>
    <xdr:sp macro="" textlink="">
      <xdr:nvSpPr>
        <xdr:cNvPr id="315" name="楕円 314"/>
        <xdr:cNvSpPr/>
      </xdr:nvSpPr>
      <xdr:spPr>
        <a:xfrm>
          <a:off x="7810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163339</xdr:rowOff>
    </xdr:from>
    <xdr:ext cx="378565" cy="259045"/>
    <xdr:sp macro="" textlink="">
      <xdr:nvSpPr>
        <xdr:cNvPr id="316" name="テキスト ボックス 315"/>
        <xdr:cNvSpPr txBox="1"/>
      </xdr:nvSpPr>
      <xdr:spPr>
        <a:xfrm>
          <a:off x="7672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154541</xdr:rowOff>
    </xdr:from>
    <xdr:to>
      <xdr:col>36</xdr:col>
      <xdr:colOff>165100</xdr:colOff>
      <xdr:row>35</xdr:row>
      <xdr:rowOff>84691</xdr:rowOff>
    </xdr:to>
    <xdr:sp macro="" textlink="">
      <xdr:nvSpPr>
        <xdr:cNvPr id="317" name="楕円 316"/>
        <xdr:cNvSpPr/>
      </xdr:nvSpPr>
      <xdr:spPr>
        <a:xfrm>
          <a:off x="6921500" y="598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75818</xdr:rowOff>
    </xdr:from>
    <xdr:ext cx="469744" cy="259045"/>
    <xdr:sp macro="" textlink="">
      <xdr:nvSpPr>
        <xdr:cNvPr id="318" name="テキスト ボックス 317"/>
        <xdr:cNvSpPr txBox="1"/>
      </xdr:nvSpPr>
      <xdr:spPr>
        <a:xfrm>
          <a:off x="6737428" y="607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52015</xdr:rowOff>
    </xdr:from>
    <xdr:to>
      <xdr:col>55</xdr:col>
      <xdr:colOff>0</xdr:colOff>
      <xdr:row>56</xdr:row>
      <xdr:rowOff>117069</xdr:rowOff>
    </xdr:to>
    <xdr:cxnSp macro="">
      <xdr:nvCxnSpPr>
        <xdr:cNvPr id="349" name="直線コネクタ 348"/>
        <xdr:cNvCxnSpPr/>
      </xdr:nvCxnSpPr>
      <xdr:spPr>
        <a:xfrm>
          <a:off x="9639300" y="9653215"/>
          <a:ext cx="838200" cy="6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99358</xdr:rowOff>
    </xdr:from>
    <xdr:to>
      <xdr:col>50</xdr:col>
      <xdr:colOff>114300</xdr:colOff>
      <xdr:row>56</xdr:row>
      <xdr:rowOff>52015</xdr:rowOff>
    </xdr:to>
    <xdr:cxnSp macro="">
      <xdr:nvCxnSpPr>
        <xdr:cNvPr id="352" name="直線コネクタ 351"/>
        <xdr:cNvCxnSpPr/>
      </xdr:nvCxnSpPr>
      <xdr:spPr>
        <a:xfrm>
          <a:off x="8750300" y="9529108"/>
          <a:ext cx="889000" cy="12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99358</xdr:rowOff>
    </xdr:from>
    <xdr:to>
      <xdr:col>45</xdr:col>
      <xdr:colOff>177800</xdr:colOff>
      <xdr:row>56</xdr:row>
      <xdr:rowOff>161232</xdr:rowOff>
    </xdr:to>
    <xdr:cxnSp macro="">
      <xdr:nvCxnSpPr>
        <xdr:cNvPr id="355" name="直線コネクタ 354"/>
        <xdr:cNvCxnSpPr/>
      </xdr:nvCxnSpPr>
      <xdr:spPr>
        <a:xfrm flipV="1">
          <a:off x="7861300" y="9529108"/>
          <a:ext cx="889000" cy="23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161232</xdr:rowOff>
    </xdr:from>
    <xdr:to>
      <xdr:col>41</xdr:col>
      <xdr:colOff>50800</xdr:colOff>
      <xdr:row>57</xdr:row>
      <xdr:rowOff>29635</xdr:rowOff>
    </xdr:to>
    <xdr:cxnSp macro="">
      <xdr:nvCxnSpPr>
        <xdr:cNvPr id="358" name="直線コネクタ 357"/>
        <xdr:cNvCxnSpPr/>
      </xdr:nvCxnSpPr>
      <xdr:spPr>
        <a:xfrm flipV="1">
          <a:off x="6972300" y="9762432"/>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66269</xdr:rowOff>
    </xdr:from>
    <xdr:to>
      <xdr:col>55</xdr:col>
      <xdr:colOff>50800</xdr:colOff>
      <xdr:row>56</xdr:row>
      <xdr:rowOff>167869</xdr:rowOff>
    </xdr:to>
    <xdr:sp macro="" textlink="">
      <xdr:nvSpPr>
        <xdr:cNvPr id="368" name="楕円 367"/>
        <xdr:cNvSpPr/>
      </xdr:nvSpPr>
      <xdr:spPr>
        <a:xfrm>
          <a:off x="10426700" y="96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89146</xdr:rowOff>
    </xdr:from>
    <xdr:ext cx="534377" cy="259045"/>
    <xdr:sp macro="" textlink="">
      <xdr:nvSpPr>
        <xdr:cNvPr id="369" name="農林水産業費該当値テキスト"/>
        <xdr:cNvSpPr txBox="1"/>
      </xdr:nvSpPr>
      <xdr:spPr>
        <a:xfrm>
          <a:off x="10528300"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1215</xdr:rowOff>
    </xdr:from>
    <xdr:to>
      <xdr:col>50</xdr:col>
      <xdr:colOff>165100</xdr:colOff>
      <xdr:row>56</xdr:row>
      <xdr:rowOff>102815</xdr:rowOff>
    </xdr:to>
    <xdr:sp macro="" textlink="">
      <xdr:nvSpPr>
        <xdr:cNvPr id="370" name="楕円 369"/>
        <xdr:cNvSpPr/>
      </xdr:nvSpPr>
      <xdr:spPr>
        <a:xfrm>
          <a:off x="9588500" y="96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119342</xdr:rowOff>
    </xdr:from>
    <xdr:ext cx="534377" cy="259045"/>
    <xdr:sp macro="" textlink="">
      <xdr:nvSpPr>
        <xdr:cNvPr id="371" name="テキスト ボックス 370"/>
        <xdr:cNvSpPr txBox="1"/>
      </xdr:nvSpPr>
      <xdr:spPr>
        <a:xfrm>
          <a:off x="9372111" y="937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48558</xdr:rowOff>
    </xdr:from>
    <xdr:to>
      <xdr:col>46</xdr:col>
      <xdr:colOff>38100</xdr:colOff>
      <xdr:row>55</xdr:row>
      <xdr:rowOff>150158</xdr:rowOff>
    </xdr:to>
    <xdr:sp macro="" textlink="">
      <xdr:nvSpPr>
        <xdr:cNvPr id="372" name="楕円 371"/>
        <xdr:cNvSpPr/>
      </xdr:nvSpPr>
      <xdr:spPr>
        <a:xfrm>
          <a:off x="8699500" y="9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166685</xdr:rowOff>
    </xdr:from>
    <xdr:ext cx="534377" cy="259045"/>
    <xdr:sp macro="" textlink="">
      <xdr:nvSpPr>
        <xdr:cNvPr id="373" name="テキスト ボックス 372"/>
        <xdr:cNvSpPr txBox="1"/>
      </xdr:nvSpPr>
      <xdr:spPr>
        <a:xfrm>
          <a:off x="8483111" y="925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110432</xdr:rowOff>
    </xdr:from>
    <xdr:to>
      <xdr:col>41</xdr:col>
      <xdr:colOff>101600</xdr:colOff>
      <xdr:row>57</xdr:row>
      <xdr:rowOff>40582</xdr:rowOff>
    </xdr:to>
    <xdr:sp macro="" textlink="">
      <xdr:nvSpPr>
        <xdr:cNvPr id="374" name="楕円 373"/>
        <xdr:cNvSpPr/>
      </xdr:nvSpPr>
      <xdr:spPr>
        <a:xfrm>
          <a:off x="7810500" y="97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57109</xdr:rowOff>
    </xdr:from>
    <xdr:ext cx="534377" cy="259045"/>
    <xdr:sp macro="" textlink="">
      <xdr:nvSpPr>
        <xdr:cNvPr id="375" name="テキスト ボックス 374"/>
        <xdr:cNvSpPr txBox="1"/>
      </xdr:nvSpPr>
      <xdr:spPr>
        <a:xfrm>
          <a:off x="7594111" y="94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150285</xdr:rowOff>
    </xdr:from>
    <xdr:to>
      <xdr:col>36</xdr:col>
      <xdr:colOff>165100</xdr:colOff>
      <xdr:row>57</xdr:row>
      <xdr:rowOff>80435</xdr:rowOff>
    </xdr:to>
    <xdr:sp macro="" textlink="">
      <xdr:nvSpPr>
        <xdr:cNvPr id="376" name="楕円 375"/>
        <xdr:cNvSpPr/>
      </xdr:nvSpPr>
      <xdr:spPr>
        <a:xfrm>
          <a:off x="6921500" y="975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96962</xdr:rowOff>
    </xdr:from>
    <xdr:ext cx="534377" cy="259045"/>
    <xdr:sp macro="" textlink="">
      <xdr:nvSpPr>
        <xdr:cNvPr id="377" name="テキスト ボックス 376"/>
        <xdr:cNvSpPr txBox="1"/>
      </xdr:nvSpPr>
      <xdr:spPr>
        <a:xfrm>
          <a:off x="6705111" y="95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117686</xdr:rowOff>
    </xdr:from>
    <xdr:to>
      <xdr:col>55</xdr:col>
      <xdr:colOff>0</xdr:colOff>
      <xdr:row>78</xdr:row>
      <xdr:rowOff>158522</xdr:rowOff>
    </xdr:to>
    <xdr:cxnSp macro="">
      <xdr:nvCxnSpPr>
        <xdr:cNvPr id="406" name="直線コネクタ 405"/>
        <xdr:cNvCxnSpPr/>
      </xdr:nvCxnSpPr>
      <xdr:spPr>
        <a:xfrm flipV="1">
          <a:off x="9639300" y="13490786"/>
          <a:ext cx="838200" cy="4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154986</xdr:rowOff>
    </xdr:from>
    <xdr:to>
      <xdr:col>50</xdr:col>
      <xdr:colOff>114300</xdr:colOff>
      <xdr:row>78</xdr:row>
      <xdr:rowOff>158522</xdr:rowOff>
    </xdr:to>
    <xdr:cxnSp macro="">
      <xdr:nvCxnSpPr>
        <xdr:cNvPr id="409" name="直線コネクタ 408"/>
        <xdr:cNvCxnSpPr/>
      </xdr:nvCxnSpPr>
      <xdr:spPr>
        <a:xfrm>
          <a:off x="8750300" y="13528086"/>
          <a:ext cx="8890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154986</xdr:rowOff>
    </xdr:from>
    <xdr:to>
      <xdr:col>45</xdr:col>
      <xdr:colOff>177800</xdr:colOff>
      <xdr:row>78</xdr:row>
      <xdr:rowOff>169227</xdr:rowOff>
    </xdr:to>
    <xdr:cxnSp macro="">
      <xdr:nvCxnSpPr>
        <xdr:cNvPr id="412" name="直線コネクタ 411"/>
        <xdr:cNvCxnSpPr/>
      </xdr:nvCxnSpPr>
      <xdr:spPr>
        <a:xfrm flipV="1">
          <a:off x="7861300" y="13528086"/>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169227</xdr:rowOff>
    </xdr:from>
    <xdr:to>
      <xdr:col>41</xdr:col>
      <xdr:colOff>50800</xdr:colOff>
      <xdr:row>79</xdr:row>
      <xdr:rowOff>10252</xdr:rowOff>
    </xdr:to>
    <xdr:cxnSp macro="">
      <xdr:nvCxnSpPr>
        <xdr:cNvPr id="415" name="直線コネクタ 414"/>
        <xdr:cNvCxnSpPr/>
      </xdr:nvCxnSpPr>
      <xdr:spPr>
        <a:xfrm flipV="1">
          <a:off x="6972300" y="13542327"/>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66886</xdr:rowOff>
    </xdr:from>
    <xdr:to>
      <xdr:col>55</xdr:col>
      <xdr:colOff>50800</xdr:colOff>
      <xdr:row>78</xdr:row>
      <xdr:rowOff>168486</xdr:rowOff>
    </xdr:to>
    <xdr:sp macro="" textlink="">
      <xdr:nvSpPr>
        <xdr:cNvPr id="425" name="楕円 424"/>
        <xdr:cNvSpPr/>
      </xdr:nvSpPr>
      <xdr:spPr>
        <a:xfrm>
          <a:off x="10426700" y="134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107722</xdr:rowOff>
    </xdr:from>
    <xdr:to>
      <xdr:col>50</xdr:col>
      <xdr:colOff>165100</xdr:colOff>
      <xdr:row>79</xdr:row>
      <xdr:rowOff>37872</xdr:rowOff>
    </xdr:to>
    <xdr:sp macro="" textlink="">
      <xdr:nvSpPr>
        <xdr:cNvPr id="427" name="楕円 426"/>
        <xdr:cNvSpPr/>
      </xdr:nvSpPr>
      <xdr:spPr>
        <a:xfrm>
          <a:off x="9588500" y="134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28999</xdr:rowOff>
    </xdr:from>
    <xdr:ext cx="469744" cy="259045"/>
    <xdr:sp macro="" textlink="">
      <xdr:nvSpPr>
        <xdr:cNvPr id="428" name="テキスト ボックス 427"/>
        <xdr:cNvSpPr txBox="1"/>
      </xdr:nvSpPr>
      <xdr:spPr>
        <a:xfrm>
          <a:off x="9404428" y="135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104186</xdr:rowOff>
    </xdr:from>
    <xdr:to>
      <xdr:col>46</xdr:col>
      <xdr:colOff>38100</xdr:colOff>
      <xdr:row>79</xdr:row>
      <xdr:rowOff>34336</xdr:rowOff>
    </xdr:to>
    <xdr:sp macro="" textlink="">
      <xdr:nvSpPr>
        <xdr:cNvPr id="429" name="楕円 428"/>
        <xdr:cNvSpPr/>
      </xdr:nvSpPr>
      <xdr:spPr>
        <a:xfrm>
          <a:off x="8699500" y="134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25463</xdr:rowOff>
    </xdr:from>
    <xdr:ext cx="469744" cy="259045"/>
    <xdr:sp macro="" textlink="">
      <xdr:nvSpPr>
        <xdr:cNvPr id="430" name="テキスト ボックス 429"/>
        <xdr:cNvSpPr txBox="1"/>
      </xdr:nvSpPr>
      <xdr:spPr>
        <a:xfrm>
          <a:off x="8515428" y="1357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118427</xdr:rowOff>
    </xdr:from>
    <xdr:to>
      <xdr:col>41</xdr:col>
      <xdr:colOff>101600</xdr:colOff>
      <xdr:row>79</xdr:row>
      <xdr:rowOff>48577</xdr:rowOff>
    </xdr:to>
    <xdr:sp macro="" textlink="">
      <xdr:nvSpPr>
        <xdr:cNvPr id="431" name="楕円 430"/>
        <xdr:cNvSpPr/>
      </xdr:nvSpPr>
      <xdr:spPr>
        <a:xfrm>
          <a:off x="7810500" y="1349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39704</xdr:rowOff>
    </xdr:from>
    <xdr:ext cx="469744" cy="259045"/>
    <xdr:sp macro="" textlink="">
      <xdr:nvSpPr>
        <xdr:cNvPr id="432" name="テキスト ボックス 431"/>
        <xdr:cNvSpPr txBox="1"/>
      </xdr:nvSpPr>
      <xdr:spPr>
        <a:xfrm>
          <a:off x="7626428" y="1358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130902</xdr:rowOff>
    </xdr:from>
    <xdr:to>
      <xdr:col>36</xdr:col>
      <xdr:colOff>165100</xdr:colOff>
      <xdr:row>79</xdr:row>
      <xdr:rowOff>61052</xdr:rowOff>
    </xdr:to>
    <xdr:sp macro="" textlink="">
      <xdr:nvSpPr>
        <xdr:cNvPr id="433" name="楕円 432"/>
        <xdr:cNvSpPr/>
      </xdr:nvSpPr>
      <xdr:spPr>
        <a:xfrm>
          <a:off x="6921500" y="135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52179</xdr:rowOff>
    </xdr:from>
    <xdr:ext cx="469744" cy="259045"/>
    <xdr:sp macro="" textlink="">
      <xdr:nvSpPr>
        <xdr:cNvPr id="434" name="テキスト ボックス 433"/>
        <xdr:cNvSpPr txBox="1"/>
      </xdr:nvSpPr>
      <xdr:spPr>
        <a:xfrm>
          <a:off x="6737428" y="135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161905</xdr:rowOff>
    </xdr:from>
    <xdr:to>
      <xdr:col>55</xdr:col>
      <xdr:colOff>0</xdr:colOff>
      <xdr:row>98</xdr:row>
      <xdr:rowOff>37455</xdr:rowOff>
    </xdr:to>
    <xdr:cxnSp macro="">
      <xdr:nvCxnSpPr>
        <xdr:cNvPr id="463" name="直線コネクタ 462"/>
        <xdr:cNvCxnSpPr/>
      </xdr:nvCxnSpPr>
      <xdr:spPr>
        <a:xfrm>
          <a:off x="9639300" y="16792555"/>
          <a:ext cx="8382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161905</xdr:rowOff>
    </xdr:from>
    <xdr:to>
      <xdr:col>50</xdr:col>
      <xdr:colOff>114300</xdr:colOff>
      <xdr:row>98</xdr:row>
      <xdr:rowOff>77186</xdr:rowOff>
    </xdr:to>
    <xdr:cxnSp macro="">
      <xdr:nvCxnSpPr>
        <xdr:cNvPr id="466" name="直線コネクタ 465"/>
        <xdr:cNvCxnSpPr/>
      </xdr:nvCxnSpPr>
      <xdr:spPr>
        <a:xfrm flipV="1">
          <a:off x="8750300" y="16792555"/>
          <a:ext cx="889000" cy="8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53975</xdr:rowOff>
    </xdr:from>
    <xdr:to>
      <xdr:col>45</xdr:col>
      <xdr:colOff>177800</xdr:colOff>
      <xdr:row>98</xdr:row>
      <xdr:rowOff>77186</xdr:rowOff>
    </xdr:to>
    <xdr:cxnSp macro="">
      <xdr:nvCxnSpPr>
        <xdr:cNvPr id="469" name="直線コネクタ 468"/>
        <xdr:cNvCxnSpPr/>
      </xdr:nvCxnSpPr>
      <xdr:spPr>
        <a:xfrm>
          <a:off x="7861300" y="16856075"/>
          <a:ext cx="8890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53975</xdr:rowOff>
    </xdr:from>
    <xdr:to>
      <xdr:col>41</xdr:col>
      <xdr:colOff>50800</xdr:colOff>
      <xdr:row>98</xdr:row>
      <xdr:rowOff>62692</xdr:rowOff>
    </xdr:to>
    <xdr:cxnSp macro="">
      <xdr:nvCxnSpPr>
        <xdr:cNvPr id="472" name="直線コネクタ 471"/>
        <xdr:cNvCxnSpPr/>
      </xdr:nvCxnSpPr>
      <xdr:spPr>
        <a:xfrm flipV="1">
          <a:off x="6972300" y="16856075"/>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158105</xdr:rowOff>
    </xdr:from>
    <xdr:to>
      <xdr:col>55</xdr:col>
      <xdr:colOff>50800</xdr:colOff>
      <xdr:row>98</xdr:row>
      <xdr:rowOff>88255</xdr:rowOff>
    </xdr:to>
    <xdr:sp macro="" textlink="">
      <xdr:nvSpPr>
        <xdr:cNvPr id="482" name="楕円 481"/>
        <xdr:cNvSpPr/>
      </xdr:nvSpPr>
      <xdr:spPr>
        <a:xfrm>
          <a:off x="10426700" y="167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73032</xdr:rowOff>
    </xdr:from>
    <xdr:ext cx="534377" cy="259045"/>
    <xdr:sp macro="" textlink="">
      <xdr:nvSpPr>
        <xdr:cNvPr id="483" name="土木費該当値テキスト"/>
        <xdr:cNvSpPr txBox="1"/>
      </xdr:nvSpPr>
      <xdr:spPr>
        <a:xfrm>
          <a:off x="10528300" y="1670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111105</xdr:rowOff>
    </xdr:from>
    <xdr:to>
      <xdr:col>50</xdr:col>
      <xdr:colOff>165100</xdr:colOff>
      <xdr:row>98</xdr:row>
      <xdr:rowOff>41255</xdr:rowOff>
    </xdr:to>
    <xdr:sp macro="" textlink="">
      <xdr:nvSpPr>
        <xdr:cNvPr id="484" name="楕円 483"/>
        <xdr:cNvSpPr/>
      </xdr:nvSpPr>
      <xdr:spPr>
        <a:xfrm>
          <a:off x="9588500" y="167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32382</xdr:rowOff>
    </xdr:from>
    <xdr:ext cx="534377" cy="259045"/>
    <xdr:sp macro="" textlink="">
      <xdr:nvSpPr>
        <xdr:cNvPr id="485" name="テキスト ボックス 484"/>
        <xdr:cNvSpPr txBox="1"/>
      </xdr:nvSpPr>
      <xdr:spPr>
        <a:xfrm>
          <a:off x="9372111" y="1683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26386</xdr:rowOff>
    </xdr:from>
    <xdr:to>
      <xdr:col>46</xdr:col>
      <xdr:colOff>38100</xdr:colOff>
      <xdr:row>98</xdr:row>
      <xdr:rowOff>127986</xdr:rowOff>
    </xdr:to>
    <xdr:sp macro="" textlink="">
      <xdr:nvSpPr>
        <xdr:cNvPr id="486" name="楕円 485"/>
        <xdr:cNvSpPr/>
      </xdr:nvSpPr>
      <xdr:spPr>
        <a:xfrm>
          <a:off x="8699500" y="168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119113</xdr:rowOff>
    </xdr:from>
    <xdr:ext cx="534377" cy="259045"/>
    <xdr:sp macro="" textlink="">
      <xdr:nvSpPr>
        <xdr:cNvPr id="487" name="テキスト ボックス 486"/>
        <xdr:cNvSpPr txBox="1"/>
      </xdr:nvSpPr>
      <xdr:spPr>
        <a:xfrm>
          <a:off x="8483111" y="1692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3175</xdr:rowOff>
    </xdr:from>
    <xdr:to>
      <xdr:col>41</xdr:col>
      <xdr:colOff>101600</xdr:colOff>
      <xdr:row>98</xdr:row>
      <xdr:rowOff>104775</xdr:rowOff>
    </xdr:to>
    <xdr:sp macro="" textlink="">
      <xdr:nvSpPr>
        <xdr:cNvPr id="488" name="楕円 487"/>
        <xdr:cNvSpPr/>
      </xdr:nvSpPr>
      <xdr:spPr>
        <a:xfrm>
          <a:off x="7810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95902</xdr:rowOff>
    </xdr:from>
    <xdr:ext cx="534377" cy="259045"/>
    <xdr:sp macro="" textlink="">
      <xdr:nvSpPr>
        <xdr:cNvPr id="489" name="テキスト ボックス 488"/>
        <xdr:cNvSpPr txBox="1"/>
      </xdr:nvSpPr>
      <xdr:spPr>
        <a:xfrm>
          <a:off x="7594111" y="1689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11892</xdr:rowOff>
    </xdr:from>
    <xdr:to>
      <xdr:col>36</xdr:col>
      <xdr:colOff>165100</xdr:colOff>
      <xdr:row>98</xdr:row>
      <xdr:rowOff>113492</xdr:rowOff>
    </xdr:to>
    <xdr:sp macro="" textlink="">
      <xdr:nvSpPr>
        <xdr:cNvPr id="490" name="楕円 489"/>
        <xdr:cNvSpPr/>
      </xdr:nvSpPr>
      <xdr:spPr>
        <a:xfrm>
          <a:off x="6921500" y="1681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104619</xdr:rowOff>
    </xdr:from>
    <xdr:ext cx="534377" cy="259045"/>
    <xdr:sp macro="" textlink="">
      <xdr:nvSpPr>
        <xdr:cNvPr id="491" name="テキスト ボックス 490"/>
        <xdr:cNvSpPr txBox="1"/>
      </xdr:nvSpPr>
      <xdr:spPr>
        <a:xfrm>
          <a:off x="6705111" y="169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4597</xdr:rowOff>
    </xdr:from>
    <xdr:to>
      <xdr:col>85</xdr:col>
      <xdr:colOff>127000</xdr:colOff>
      <xdr:row>37</xdr:row>
      <xdr:rowOff>66728</xdr:rowOff>
    </xdr:to>
    <xdr:cxnSp macro="">
      <xdr:nvCxnSpPr>
        <xdr:cNvPr id="522" name="直線コネクタ 521"/>
        <xdr:cNvCxnSpPr/>
      </xdr:nvCxnSpPr>
      <xdr:spPr>
        <a:xfrm>
          <a:off x="15481300" y="6348247"/>
          <a:ext cx="8382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4597</xdr:rowOff>
    </xdr:from>
    <xdr:to>
      <xdr:col>81</xdr:col>
      <xdr:colOff>50800</xdr:colOff>
      <xdr:row>37</xdr:row>
      <xdr:rowOff>131258</xdr:rowOff>
    </xdr:to>
    <xdr:cxnSp macro="">
      <xdr:nvCxnSpPr>
        <xdr:cNvPr id="525" name="直線コネクタ 524"/>
        <xdr:cNvCxnSpPr/>
      </xdr:nvCxnSpPr>
      <xdr:spPr>
        <a:xfrm flipV="1">
          <a:off x="14592300" y="6348247"/>
          <a:ext cx="889000" cy="12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38283</xdr:rowOff>
    </xdr:from>
    <xdr:to>
      <xdr:col>76</xdr:col>
      <xdr:colOff>114300</xdr:colOff>
      <xdr:row>37</xdr:row>
      <xdr:rowOff>131258</xdr:rowOff>
    </xdr:to>
    <xdr:cxnSp macro="">
      <xdr:nvCxnSpPr>
        <xdr:cNvPr id="528" name="直線コネクタ 527"/>
        <xdr:cNvCxnSpPr/>
      </xdr:nvCxnSpPr>
      <xdr:spPr>
        <a:xfrm>
          <a:off x="13703300" y="6210483"/>
          <a:ext cx="889000" cy="26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38283</xdr:rowOff>
    </xdr:from>
    <xdr:to>
      <xdr:col>71</xdr:col>
      <xdr:colOff>177800</xdr:colOff>
      <xdr:row>37</xdr:row>
      <xdr:rowOff>68181</xdr:rowOff>
    </xdr:to>
    <xdr:cxnSp macro="">
      <xdr:nvCxnSpPr>
        <xdr:cNvPr id="531" name="直線コネクタ 530"/>
        <xdr:cNvCxnSpPr/>
      </xdr:nvCxnSpPr>
      <xdr:spPr>
        <a:xfrm flipV="1">
          <a:off x="12814300" y="6210483"/>
          <a:ext cx="889000" cy="20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15928</xdr:rowOff>
    </xdr:from>
    <xdr:to>
      <xdr:col>85</xdr:col>
      <xdr:colOff>177800</xdr:colOff>
      <xdr:row>37</xdr:row>
      <xdr:rowOff>117528</xdr:rowOff>
    </xdr:to>
    <xdr:sp macro="" textlink="">
      <xdr:nvSpPr>
        <xdr:cNvPr id="541" name="楕円 540"/>
        <xdr:cNvSpPr/>
      </xdr:nvSpPr>
      <xdr:spPr>
        <a:xfrm>
          <a:off x="16268700" y="63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165805</xdr:rowOff>
    </xdr:from>
    <xdr:ext cx="534377" cy="259045"/>
    <xdr:sp macro="" textlink="">
      <xdr:nvSpPr>
        <xdr:cNvPr id="542" name="消防費該当値テキスト"/>
        <xdr:cNvSpPr txBox="1"/>
      </xdr:nvSpPr>
      <xdr:spPr>
        <a:xfrm>
          <a:off x="16370300" y="633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125247</xdr:rowOff>
    </xdr:from>
    <xdr:to>
      <xdr:col>81</xdr:col>
      <xdr:colOff>101600</xdr:colOff>
      <xdr:row>37</xdr:row>
      <xdr:rowOff>55397</xdr:rowOff>
    </xdr:to>
    <xdr:sp macro="" textlink="">
      <xdr:nvSpPr>
        <xdr:cNvPr id="543" name="楕円 542"/>
        <xdr:cNvSpPr/>
      </xdr:nvSpPr>
      <xdr:spPr>
        <a:xfrm>
          <a:off x="15430500" y="62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71924</xdr:rowOff>
    </xdr:from>
    <xdr:ext cx="534377" cy="259045"/>
    <xdr:sp macro="" textlink="">
      <xdr:nvSpPr>
        <xdr:cNvPr id="544" name="テキスト ボックス 543"/>
        <xdr:cNvSpPr txBox="1"/>
      </xdr:nvSpPr>
      <xdr:spPr>
        <a:xfrm>
          <a:off x="15214111" y="60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80458</xdr:rowOff>
    </xdr:from>
    <xdr:to>
      <xdr:col>76</xdr:col>
      <xdr:colOff>165100</xdr:colOff>
      <xdr:row>38</xdr:row>
      <xdr:rowOff>10609</xdr:rowOff>
    </xdr:to>
    <xdr:sp macro="" textlink="">
      <xdr:nvSpPr>
        <xdr:cNvPr id="545" name="楕円 544"/>
        <xdr:cNvSpPr/>
      </xdr:nvSpPr>
      <xdr:spPr>
        <a:xfrm>
          <a:off x="14541500" y="6424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1735</xdr:rowOff>
    </xdr:from>
    <xdr:ext cx="534377" cy="259045"/>
    <xdr:sp macro="" textlink="">
      <xdr:nvSpPr>
        <xdr:cNvPr id="546" name="テキスト ボックス 545"/>
        <xdr:cNvSpPr txBox="1"/>
      </xdr:nvSpPr>
      <xdr:spPr>
        <a:xfrm>
          <a:off x="14325111" y="65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158933</xdr:rowOff>
    </xdr:from>
    <xdr:to>
      <xdr:col>72</xdr:col>
      <xdr:colOff>38100</xdr:colOff>
      <xdr:row>36</xdr:row>
      <xdr:rowOff>89083</xdr:rowOff>
    </xdr:to>
    <xdr:sp macro="" textlink="">
      <xdr:nvSpPr>
        <xdr:cNvPr id="547" name="楕円 546"/>
        <xdr:cNvSpPr/>
      </xdr:nvSpPr>
      <xdr:spPr>
        <a:xfrm>
          <a:off x="13652500" y="61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105610</xdr:rowOff>
    </xdr:from>
    <xdr:ext cx="534377" cy="259045"/>
    <xdr:sp macro="" textlink="">
      <xdr:nvSpPr>
        <xdr:cNvPr id="548" name="テキスト ボックス 547"/>
        <xdr:cNvSpPr txBox="1"/>
      </xdr:nvSpPr>
      <xdr:spPr>
        <a:xfrm>
          <a:off x="13436111" y="59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17381</xdr:rowOff>
    </xdr:from>
    <xdr:to>
      <xdr:col>67</xdr:col>
      <xdr:colOff>101600</xdr:colOff>
      <xdr:row>37</xdr:row>
      <xdr:rowOff>118981</xdr:rowOff>
    </xdr:to>
    <xdr:sp macro="" textlink="">
      <xdr:nvSpPr>
        <xdr:cNvPr id="549" name="楕円 548"/>
        <xdr:cNvSpPr/>
      </xdr:nvSpPr>
      <xdr:spPr>
        <a:xfrm>
          <a:off x="12763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110108</xdr:rowOff>
    </xdr:from>
    <xdr:ext cx="534377" cy="259045"/>
    <xdr:sp macro="" textlink="">
      <xdr:nvSpPr>
        <xdr:cNvPr id="550" name="テキスト ボックス 549"/>
        <xdr:cNvSpPr txBox="1"/>
      </xdr:nvSpPr>
      <xdr:spPr>
        <a:xfrm>
          <a:off x="12547111" y="64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32258</xdr:rowOff>
    </xdr:from>
    <xdr:to>
      <xdr:col>85</xdr:col>
      <xdr:colOff>127000</xdr:colOff>
      <xdr:row>57</xdr:row>
      <xdr:rowOff>52908</xdr:rowOff>
    </xdr:to>
    <xdr:cxnSp macro="">
      <xdr:nvCxnSpPr>
        <xdr:cNvPr id="579" name="直線コネクタ 578"/>
        <xdr:cNvCxnSpPr/>
      </xdr:nvCxnSpPr>
      <xdr:spPr>
        <a:xfrm flipV="1">
          <a:off x="15481300" y="9804908"/>
          <a:ext cx="8382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52908</xdr:rowOff>
    </xdr:from>
    <xdr:to>
      <xdr:col>81</xdr:col>
      <xdr:colOff>50800</xdr:colOff>
      <xdr:row>57</xdr:row>
      <xdr:rowOff>84996</xdr:rowOff>
    </xdr:to>
    <xdr:cxnSp macro="">
      <xdr:nvCxnSpPr>
        <xdr:cNvPr id="582" name="直線コネクタ 581"/>
        <xdr:cNvCxnSpPr/>
      </xdr:nvCxnSpPr>
      <xdr:spPr>
        <a:xfrm flipV="1">
          <a:off x="14592300" y="9825558"/>
          <a:ext cx="889000" cy="3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84996</xdr:rowOff>
    </xdr:from>
    <xdr:to>
      <xdr:col>76</xdr:col>
      <xdr:colOff>114300</xdr:colOff>
      <xdr:row>57</xdr:row>
      <xdr:rowOff>87892</xdr:rowOff>
    </xdr:to>
    <xdr:cxnSp macro="">
      <xdr:nvCxnSpPr>
        <xdr:cNvPr id="585" name="直線コネクタ 584"/>
        <xdr:cNvCxnSpPr/>
      </xdr:nvCxnSpPr>
      <xdr:spPr>
        <a:xfrm flipV="1">
          <a:off x="13703300" y="985764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51536</xdr:rowOff>
    </xdr:from>
    <xdr:to>
      <xdr:col>71</xdr:col>
      <xdr:colOff>177800</xdr:colOff>
      <xdr:row>57</xdr:row>
      <xdr:rowOff>87892</xdr:rowOff>
    </xdr:to>
    <xdr:cxnSp macro="">
      <xdr:nvCxnSpPr>
        <xdr:cNvPr id="588" name="直線コネクタ 587"/>
        <xdr:cNvCxnSpPr/>
      </xdr:nvCxnSpPr>
      <xdr:spPr>
        <a:xfrm>
          <a:off x="12814300" y="9824186"/>
          <a:ext cx="889000" cy="3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152908</xdr:rowOff>
    </xdr:from>
    <xdr:to>
      <xdr:col>85</xdr:col>
      <xdr:colOff>177800</xdr:colOff>
      <xdr:row>57</xdr:row>
      <xdr:rowOff>83058</xdr:rowOff>
    </xdr:to>
    <xdr:sp macro="" textlink="">
      <xdr:nvSpPr>
        <xdr:cNvPr id="598" name="楕円 597"/>
        <xdr:cNvSpPr/>
      </xdr:nvSpPr>
      <xdr:spPr>
        <a:xfrm>
          <a:off x="16268700" y="97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131335</xdr:rowOff>
    </xdr:from>
    <xdr:ext cx="534377" cy="259045"/>
    <xdr:sp macro="" textlink="">
      <xdr:nvSpPr>
        <xdr:cNvPr id="599" name="教育費該当値テキスト"/>
        <xdr:cNvSpPr txBox="1"/>
      </xdr:nvSpPr>
      <xdr:spPr>
        <a:xfrm>
          <a:off x="16370300" y="97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2108</xdr:rowOff>
    </xdr:from>
    <xdr:to>
      <xdr:col>81</xdr:col>
      <xdr:colOff>101600</xdr:colOff>
      <xdr:row>57</xdr:row>
      <xdr:rowOff>103708</xdr:rowOff>
    </xdr:to>
    <xdr:sp macro="" textlink="">
      <xdr:nvSpPr>
        <xdr:cNvPr id="600" name="楕円 599"/>
        <xdr:cNvSpPr/>
      </xdr:nvSpPr>
      <xdr:spPr>
        <a:xfrm>
          <a:off x="15430500" y="97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94835</xdr:rowOff>
    </xdr:from>
    <xdr:ext cx="534377" cy="259045"/>
    <xdr:sp macro="" textlink="">
      <xdr:nvSpPr>
        <xdr:cNvPr id="601" name="テキスト ボックス 600"/>
        <xdr:cNvSpPr txBox="1"/>
      </xdr:nvSpPr>
      <xdr:spPr>
        <a:xfrm>
          <a:off x="15214111" y="986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34196</xdr:rowOff>
    </xdr:from>
    <xdr:to>
      <xdr:col>76</xdr:col>
      <xdr:colOff>165100</xdr:colOff>
      <xdr:row>57</xdr:row>
      <xdr:rowOff>135796</xdr:rowOff>
    </xdr:to>
    <xdr:sp macro="" textlink="">
      <xdr:nvSpPr>
        <xdr:cNvPr id="602" name="楕円 601"/>
        <xdr:cNvSpPr/>
      </xdr:nvSpPr>
      <xdr:spPr>
        <a:xfrm>
          <a:off x="14541500" y="98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126923</xdr:rowOff>
    </xdr:from>
    <xdr:ext cx="534377" cy="259045"/>
    <xdr:sp macro="" textlink="">
      <xdr:nvSpPr>
        <xdr:cNvPr id="603" name="テキスト ボックス 602"/>
        <xdr:cNvSpPr txBox="1"/>
      </xdr:nvSpPr>
      <xdr:spPr>
        <a:xfrm>
          <a:off x="14325111" y="98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37092</xdr:rowOff>
    </xdr:from>
    <xdr:to>
      <xdr:col>72</xdr:col>
      <xdr:colOff>38100</xdr:colOff>
      <xdr:row>57</xdr:row>
      <xdr:rowOff>138692</xdr:rowOff>
    </xdr:to>
    <xdr:sp macro="" textlink="">
      <xdr:nvSpPr>
        <xdr:cNvPr id="604" name="楕円 603"/>
        <xdr:cNvSpPr/>
      </xdr:nvSpPr>
      <xdr:spPr>
        <a:xfrm>
          <a:off x="13652500" y="980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129819</xdr:rowOff>
    </xdr:from>
    <xdr:ext cx="534377" cy="259045"/>
    <xdr:sp macro="" textlink="">
      <xdr:nvSpPr>
        <xdr:cNvPr id="605" name="テキスト ボックス 604"/>
        <xdr:cNvSpPr txBox="1"/>
      </xdr:nvSpPr>
      <xdr:spPr>
        <a:xfrm>
          <a:off x="13436111" y="990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736</xdr:rowOff>
    </xdr:from>
    <xdr:to>
      <xdr:col>67</xdr:col>
      <xdr:colOff>101600</xdr:colOff>
      <xdr:row>57</xdr:row>
      <xdr:rowOff>102336</xdr:rowOff>
    </xdr:to>
    <xdr:sp macro="" textlink="">
      <xdr:nvSpPr>
        <xdr:cNvPr id="606" name="楕円 605"/>
        <xdr:cNvSpPr/>
      </xdr:nvSpPr>
      <xdr:spPr>
        <a:xfrm>
          <a:off x="12763500" y="97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93463</xdr:rowOff>
    </xdr:from>
    <xdr:ext cx="534377" cy="259045"/>
    <xdr:sp macro="" textlink="">
      <xdr:nvSpPr>
        <xdr:cNvPr id="607" name="テキスト ボックス 606"/>
        <xdr:cNvSpPr txBox="1"/>
      </xdr:nvSpPr>
      <xdr:spPr>
        <a:xfrm>
          <a:off x="12547111" y="986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5969</xdr:rowOff>
    </xdr:from>
    <xdr:to>
      <xdr:col>85</xdr:col>
      <xdr:colOff>127000</xdr:colOff>
      <xdr:row>79</xdr:row>
      <xdr:rowOff>14923</xdr:rowOff>
    </xdr:to>
    <xdr:cxnSp macro="">
      <xdr:nvCxnSpPr>
        <xdr:cNvPr id="636" name="直線コネクタ 635"/>
        <xdr:cNvCxnSpPr/>
      </xdr:nvCxnSpPr>
      <xdr:spPr>
        <a:xfrm>
          <a:off x="15481300" y="13550519"/>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148882</xdr:rowOff>
    </xdr:from>
    <xdr:to>
      <xdr:col>81</xdr:col>
      <xdr:colOff>50800</xdr:colOff>
      <xdr:row>79</xdr:row>
      <xdr:rowOff>5969</xdr:rowOff>
    </xdr:to>
    <xdr:cxnSp macro="">
      <xdr:nvCxnSpPr>
        <xdr:cNvPr id="639" name="直線コネクタ 638"/>
        <xdr:cNvCxnSpPr/>
      </xdr:nvCxnSpPr>
      <xdr:spPr>
        <a:xfrm>
          <a:off x="14592300" y="13007632"/>
          <a:ext cx="889000" cy="5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148882</xdr:rowOff>
    </xdr:from>
    <xdr:to>
      <xdr:col>76</xdr:col>
      <xdr:colOff>114300</xdr:colOff>
      <xdr:row>77</xdr:row>
      <xdr:rowOff>155614</xdr:rowOff>
    </xdr:to>
    <xdr:cxnSp macro="">
      <xdr:nvCxnSpPr>
        <xdr:cNvPr id="642" name="直線コネクタ 641"/>
        <xdr:cNvCxnSpPr/>
      </xdr:nvCxnSpPr>
      <xdr:spPr>
        <a:xfrm flipV="1">
          <a:off x="13703300" y="13007632"/>
          <a:ext cx="889000" cy="3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155614</xdr:rowOff>
    </xdr:from>
    <xdr:to>
      <xdr:col>71</xdr:col>
      <xdr:colOff>177800</xdr:colOff>
      <xdr:row>79</xdr:row>
      <xdr:rowOff>29287</xdr:rowOff>
    </xdr:to>
    <xdr:cxnSp macro="">
      <xdr:nvCxnSpPr>
        <xdr:cNvPr id="645" name="直線コネクタ 644"/>
        <xdr:cNvCxnSpPr/>
      </xdr:nvCxnSpPr>
      <xdr:spPr>
        <a:xfrm flipV="1">
          <a:off x="12814300" y="13357264"/>
          <a:ext cx="889000" cy="2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135573</xdr:rowOff>
    </xdr:from>
    <xdr:to>
      <xdr:col>85</xdr:col>
      <xdr:colOff>177800</xdr:colOff>
      <xdr:row>79</xdr:row>
      <xdr:rowOff>65723</xdr:rowOff>
    </xdr:to>
    <xdr:sp macro="" textlink="">
      <xdr:nvSpPr>
        <xdr:cNvPr id="655" name="楕円 654"/>
        <xdr:cNvSpPr/>
      </xdr:nvSpPr>
      <xdr:spPr>
        <a:xfrm>
          <a:off x="16268700" y="135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126619</xdr:rowOff>
    </xdr:from>
    <xdr:to>
      <xdr:col>81</xdr:col>
      <xdr:colOff>101600</xdr:colOff>
      <xdr:row>79</xdr:row>
      <xdr:rowOff>56769</xdr:rowOff>
    </xdr:to>
    <xdr:sp macro="" textlink="">
      <xdr:nvSpPr>
        <xdr:cNvPr id="657" name="楕円 656"/>
        <xdr:cNvSpPr/>
      </xdr:nvSpPr>
      <xdr:spPr>
        <a:xfrm>
          <a:off x="154305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47896</xdr:rowOff>
    </xdr:from>
    <xdr:ext cx="469744" cy="259045"/>
    <xdr:sp macro="" textlink="">
      <xdr:nvSpPr>
        <xdr:cNvPr id="658" name="テキスト ボックス 657"/>
        <xdr:cNvSpPr txBox="1"/>
      </xdr:nvSpPr>
      <xdr:spPr>
        <a:xfrm>
          <a:off x="15246428" y="1359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98082</xdr:rowOff>
    </xdr:from>
    <xdr:to>
      <xdr:col>76</xdr:col>
      <xdr:colOff>165100</xdr:colOff>
      <xdr:row>76</xdr:row>
      <xdr:rowOff>28232</xdr:rowOff>
    </xdr:to>
    <xdr:sp macro="" textlink="">
      <xdr:nvSpPr>
        <xdr:cNvPr id="659" name="楕円 658"/>
        <xdr:cNvSpPr/>
      </xdr:nvSpPr>
      <xdr:spPr>
        <a:xfrm>
          <a:off x="14541500" y="129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44759</xdr:rowOff>
    </xdr:from>
    <xdr:ext cx="534377" cy="259045"/>
    <xdr:sp macro="" textlink="">
      <xdr:nvSpPr>
        <xdr:cNvPr id="660" name="テキスト ボックス 659"/>
        <xdr:cNvSpPr txBox="1"/>
      </xdr:nvSpPr>
      <xdr:spPr>
        <a:xfrm>
          <a:off x="14325111" y="127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104814</xdr:rowOff>
    </xdr:from>
    <xdr:to>
      <xdr:col>72</xdr:col>
      <xdr:colOff>38100</xdr:colOff>
      <xdr:row>78</xdr:row>
      <xdr:rowOff>34964</xdr:rowOff>
    </xdr:to>
    <xdr:sp macro="" textlink="">
      <xdr:nvSpPr>
        <xdr:cNvPr id="661" name="楕円 660"/>
        <xdr:cNvSpPr/>
      </xdr:nvSpPr>
      <xdr:spPr>
        <a:xfrm>
          <a:off x="13652500" y="133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51491</xdr:rowOff>
    </xdr:from>
    <xdr:ext cx="534377" cy="259045"/>
    <xdr:sp macro="" textlink="">
      <xdr:nvSpPr>
        <xdr:cNvPr id="662" name="テキスト ボックス 661"/>
        <xdr:cNvSpPr txBox="1"/>
      </xdr:nvSpPr>
      <xdr:spPr>
        <a:xfrm>
          <a:off x="13436111" y="1308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149937</xdr:rowOff>
    </xdr:from>
    <xdr:to>
      <xdr:col>67</xdr:col>
      <xdr:colOff>101600</xdr:colOff>
      <xdr:row>79</xdr:row>
      <xdr:rowOff>80087</xdr:rowOff>
    </xdr:to>
    <xdr:sp macro="" textlink="">
      <xdr:nvSpPr>
        <xdr:cNvPr id="663" name="楕円 662"/>
        <xdr:cNvSpPr/>
      </xdr:nvSpPr>
      <xdr:spPr>
        <a:xfrm>
          <a:off x="12763500" y="135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71214</xdr:rowOff>
    </xdr:from>
    <xdr:ext cx="469744" cy="259045"/>
    <xdr:sp macro="" textlink="">
      <xdr:nvSpPr>
        <xdr:cNvPr id="664" name="テキスト ボックス 663"/>
        <xdr:cNvSpPr txBox="1"/>
      </xdr:nvSpPr>
      <xdr:spPr>
        <a:xfrm>
          <a:off x="12579428" y="1361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121915</xdr:rowOff>
    </xdr:from>
    <xdr:to>
      <xdr:col>85</xdr:col>
      <xdr:colOff>127000</xdr:colOff>
      <xdr:row>97</xdr:row>
      <xdr:rowOff>122943</xdr:rowOff>
    </xdr:to>
    <xdr:cxnSp macro="">
      <xdr:nvCxnSpPr>
        <xdr:cNvPr id="693" name="直線コネクタ 692"/>
        <xdr:cNvCxnSpPr/>
      </xdr:nvCxnSpPr>
      <xdr:spPr>
        <a:xfrm flipV="1">
          <a:off x="15481300" y="16752565"/>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120044</xdr:rowOff>
    </xdr:from>
    <xdr:to>
      <xdr:col>81</xdr:col>
      <xdr:colOff>50800</xdr:colOff>
      <xdr:row>97</xdr:row>
      <xdr:rowOff>122943</xdr:rowOff>
    </xdr:to>
    <xdr:cxnSp macro="">
      <xdr:nvCxnSpPr>
        <xdr:cNvPr id="696" name="直線コネクタ 695"/>
        <xdr:cNvCxnSpPr/>
      </xdr:nvCxnSpPr>
      <xdr:spPr>
        <a:xfrm>
          <a:off x="14592300" y="16750694"/>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120044</xdr:rowOff>
    </xdr:from>
    <xdr:to>
      <xdr:col>76</xdr:col>
      <xdr:colOff>114300</xdr:colOff>
      <xdr:row>97</xdr:row>
      <xdr:rowOff>132462</xdr:rowOff>
    </xdr:to>
    <xdr:cxnSp macro="">
      <xdr:nvCxnSpPr>
        <xdr:cNvPr id="699" name="直線コネクタ 698"/>
        <xdr:cNvCxnSpPr/>
      </xdr:nvCxnSpPr>
      <xdr:spPr>
        <a:xfrm flipV="1">
          <a:off x="13703300" y="16750694"/>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119656</xdr:rowOff>
    </xdr:from>
    <xdr:to>
      <xdr:col>71</xdr:col>
      <xdr:colOff>177800</xdr:colOff>
      <xdr:row>97</xdr:row>
      <xdr:rowOff>132462</xdr:rowOff>
    </xdr:to>
    <xdr:cxnSp macro="">
      <xdr:nvCxnSpPr>
        <xdr:cNvPr id="702" name="直線コネクタ 701"/>
        <xdr:cNvCxnSpPr/>
      </xdr:nvCxnSpPr>
      <xdr:spPr>
        <a:xfrm>
          <a:off x="12814300" y="16750306"/>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71115</xdr:rowOff>
    </xdr:from>
    <xdr:to>
      <xdr:col>85</xdr:col>
      <xdr:colOff>177800</xdr:colOff>
      <xdr:row>98</xdr:row>
      <xdr:rowOff>1265</xdr:rowOff>
    </xdr:to>
    <xdr:sp macro="" textlink="">
      <xdr:nvSpPr>
        <xdr:cNvPr id="712" name="楕円 711"/>
        <xdr:cNvSpPr/>
      </xdr:nvSpPr>
      <xdr:spPr>
        <a:xfrm>
          <a:off x="16268700" y="167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49542</xdr:rowOff>
    </xdr:from>
    <xdr:ext cx="534377" cy="259045"/>
    <xdr:sp macro="" textlink="">
      <xdr:nvSpPr>
        <xdr:cNvPr id="713" name="公債費該当値テキスト"/>
        <xdr:cNvSpPr txBox="1"/>
      </xdr:nvSpPr>
      <xdr:spPr>
        <a:xfrm>
          <a:off x="16370300" y="16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72143</xdr:rowOff>
    </xdr:from>
    <xdr:to>
      <xdr:col>81</xdr:col>
      <xdr:colOff>101600</xdr:colOff>
      <xdr:row>98</xdr:row>
      <xdr:rowOff>2293</xdr:rowOff>
    </xdr:to>
    <xdr:sp macro="" textlink="">
      <xdr:nvSpPr>
        <xdr:cNvPr id="714" name="楕円 713"/>
        <xdr:cNvSpPr/>
      </xdr:nvSpPr>
      <xdr:spPr>
        <a:xfrm>
          <a:off x="15430500" y="167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164870</xdr:rowOff>
    </xdr:from>
    <xdr:ext cx="534377" cy="259045"/>
    <xdr:sp macro="" textlink="">
      <xdr:nvSpPr>
        <xdr:cNvPr id="715" name="テキスト ボックス 714"/>
        <xdr:cNvSpPr txBox="1"/>
      </xdr:nvSpPr>
      <xdr:spPr>
        <a:xfrm>
          <a:off x="15214111" y="1679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69244</xdr:rowOff>
    </xdr:from>
    <xdr:to>
      <xdr:col>76</xdr:col>
      <xdr:colOff>165100</xdr:colOff>
      <xdr:row>97</xdr:row>
      <xdr:rowOff>170844</xdr:rowOff>
    </xdr:to>
    <xdr:sp macro="" textlink="">
      <xdr:nvSpPr>
        <xdr:cNvPr id="716" name="楕円 715"/>
        <xdr:cNvSpPr/>
      </xdr:nvSpPr>
      <xdr:spPr>
        <a:xfrm>
          <a:off x="14541500" y="166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161971</xdr:rowOff>
    </xdr:from>
    <xdr:ext cx="534377" cy="259045"/>
    <xdr:sp macro="" textlink="">
      <xdr:nvSpPr>
        <xdr:cNvPr id="717" name="テキスト ボックス 716"/>
        <xdr:cNvSpPr txBox="1"/>
      </xdr:nvSpPr>
      <xdr:spPr>
        <a:xfrm>
          <a:off x="14325111" y="1679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81662</xdr:rowOff>
    </xdr:from>
    <xdr:to>
      <xdr:col>72</xdr:col>
      <xdr:colOff>38100</xdr:colOff>
      <xdr:row>98</xdr:row>
      <xdr:rowOff>11812</xdr:rowOff>
    </xdr:to>
    <xdr:sp macro="" textlink="">
      <xdr:nvSpPr>
        <xdr:cNvPr id="718" name="楕円 717"/>
        <xdr:cNvSpPr/>
      </xdr:nvSpPr>
      <xdr:spPr>
        <a:xfrm>
          <a:off x="13652500" y="167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2939</xdr:rowOff>
    </xdr:from>
    <xdr:ext cx="534377" cy="259045"/>
    <xdr:sp macro="" textlink="">
      <xdr:nvSpPr>
        <xdr:cNvPr id="719" name="テキスト ボックス 718"/>
        <xdr:cNvSpPr txBox="1"/>
      </xdr:nvSpPr>
      <xdr:spPr>
        <a:xfrm>
          <a:off x="13436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68856</xdr:rowOff>
    </xdr:from>
    <xdr:to>
      <xdr:col>67</xdr:col>
      <xdr:colOff>101600</xdr:colOff>
      <xdr:row>97</xdr:row>
      <xdr:rowOff>170456</xdr:rowOff>
    </xdr:to>
    <xdr:sp macro="" textlink="">
      <xdr:nvSpPr>
        <xdr:cNvPr id="720" name="楕円 719"/>
        <xdr:cNvSpPr/>
      </xdr:nvSpPr>
      <xdr:spPr>
        <a:xfrm>
          <a:off x="12763500" y="166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15533</xdr:rowOff>
    </xdr:from>
    <xdr:ext cx="534377" cy="259045"/>
    <xdr:sp macro="" textlink="">
      <xdr:nvSpPr>
        <xdr:cNvPr id="721" name="テキスト ボックス 720"/>
        <xdr:cNvSpPr txBox="1"/>
      </xdr:nvSpPr>
      <xdr:spPr>
        <a:xfrm>
          <a:off x="12547111" y="1647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・総務費は、前年度比で減少している。主な要因は、積立金の大幅な減額と庁舎における公共施設再生可能エネルギー等導入推進事業等普通建設事業の完了に伴うものである。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・民生費は、前年度化で減少しており、主な要因は教育・保育給付費を除く生活保護費や社会福祉費等扶助費の減によるものである。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・衛生費は、前年度比で増大しているが、主な要因は、西之表斎苑整備事業（火葬場）によるものである。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費は、前年度比で減少しているが、主な要因は、普通建設事業である基盤促進事業の完了や県営畑地帯総合整備事業の縮小、補助費等である農地集積バンク事業の縮小や園芸産地再生産支援事業の完了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・消防費は、前年度比で減少しており、主な要因は、榕城分団・女性分団詰所整備事業や、防火水槽設置事業などの完了によるものである。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・教育費は、前年度比で増大しており、主な要因は、下西小学校校舎外壁塗装改修事業などを行ったことによるものである。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a:t>
          </a:r>
          <a:r>
            <a:rPr kumimoji="1" lang="ja-JP" altLang="en-US" sz="1250">
              <a:latin typeface="ＭＳ ゴシック" pitchFamily="49" charset="-128"/>
              <a:ea typeface="ＭＳ ゴシック" pitchFamily="49" charset="-128"/>
            </a:rPr>
            <a:t>平成</a:t>
          </a:r>
          <a:r>
            <a:rPr kumimoji="1" lang="en-US" altLang="ja-JP" sz="1250">
              <a:latin typeface="ＭＳ ゴシック" pitchFamily="49" charset="-128"/>
              <a:ea typeface="ＭＳ ゴシック" pitchFamily="49" charset="-128"/>
            </a:rPr>
            <a:t>29</a:t>
          </a:r>
          <a:r>
            <a:rPr kumimoji="1" lang="ja-JP" altLang="en-US" sz="1250">
              <a:latin typeface="ＭＳ ゴシック" pitchFamily="49" charset="-128"/>
              <a:ea typeface="ＭＳ ゴシック" pitchFamily="49" charset="-128"/>
            </a:rPr>
            <a:t>年度は、対前年度比で財政調整基金残高が</a:t>
          </a:r>
          <a:r>
            <a:rPr kumimoji="1" lang="en-US" altLang="ja-JP" sz="1250">
              <a:latin typeface="ＭＳ ゴシック" pitchFamily="49" charset="-128"/>
              <a:ea typeface="ＭＳ ゴシック" pitchFamily="49" charset="-128"/>
            </a:rPr>
            <a:t>17.5</a:t>
          </a:r>
          <a:r>
            <a:rPr kumimoji="1" lang="ja-JP" altLang="en-US" sz="1250">
              <a:latin typeface="ＭＳ ゴシック" pitchFamily="49" charset="-128"/>
              <a:ea typeface="ＭＳ ゴシック" pitchFamily="49" charset="-128"/>
            </a:rPr>
            <a:t>％増の</a:t>
          </a:r>
          <a:r>
            <a:rPr kumimoji="1" lang="en-US" altLang="ja-JP" sz="1250">
              <a:latin typeface="ＭＳ ゴシック" pitchFamily="49" charset="-128"/>
              <a:ea typeface="ＭＳ ゴシック" pitchFamily="49" charset="-128"/>
            </a:rPr>
            <a:t>1,781,296</a:t>
          </a:r>
          <a:r>
            <a:rPr kumimoji="1" lang="ja-JP" altLang="en-US" sz="1250">
              <a:latin typeface="ＭＳ ゴシック" pitchFamily="49" charset="-128"/>
              <a:ea typeface="ＭＳ ゴシック" pitchFamily="49" charset="-128"/>
            </a:rPr>
            <a:t>千円、実質収支は、地方交付税・市税等・地方消費税交付金の増加や扶助費や投資的経費及び積立金の大幅減少により対前年度比で</a:t>
          </a:r>
          <a:r>
            <a:rPr kumimoji="1" lang="en-US" altLang="ja-JP" sz="1250">
              <a:latin typeface="ＭＳ ゴシック" pitchFamily="49" charset="-128"/>
              <a:ea typeface="ＭＳ ゴシック" pitchFamily="49" charset="-128"/>
            </a:rPr>
            <a:t>22.6</a:t>
          </a:r>
          <a:r>
            <a:rPr kumimoji="1" lang="ja-JP" altLang="en-US" sz="1250">
              <a:latin typeface="ＭＳ ゴシック" pitchFamily="49" charset="-128"/>
              <a:ea typeface="ＭＳ ゴシック" pitchFamily="49" charset="-128"/>
            </a:rPr>
            <a:t>％増の</a:t>
          </a:r>
          <a:r>
            <a:rPr kumimoji="1" lang="en-US" altLang="ja-JP" sz="1250">
              <a:latin typeface="ＭＳ ゴシック" pitchFamily="49" charset="-128"/>
              <a:ea typeface="ＭＳ ゴシック" pitchFamily="49" charset="-128"/>
            </a:rPr>
            <a:t>254,678</a:t>
          </a:r>
          <a:r>
            <a:rPr kumimoji="1" lang="ja-JP" altLang="en-US" sz="1250">
              <a:latin typeface="ＭＳ ゴシック" pitchFamily="49" charset="-128"/>
              <a:ea typeface="ＭＳ ゴシック" pitchFamily="49" charset="-128"/>
            </a:rPr>
            <a:t>千円の黒字となった。実質単年度収支は、</a:t>
          </a:r>
          <a:r>
            <a:rPr kumimoji="1" lang="en-US" altLang="ja-JP" sz="1250">
              <a:latin typeface="ＭＳ ゴシック" pitchFamily="49" charset="-128"/>
              <a:ea typeface="ＭＳ ゴシック" pitchFamily="49" charset="-128"/>
            </a:rPr>
            <a:t>312,563</a:t>
          </a:r>
          <a:r>
            <a:rPr kumimoji="1" lang="ja-JP" altLang="en-US" sz="1250">
              <a:latin typeface="ＭＳ ゴシック" pitchFamily="49" charset="-128"/>
              <a:ea typeface="ＭＳ ゴシック" pitchFamily="49" charset="-128"/>
            </a:rPr>
            <a:t>千円の黒字となり、主な要因は、単年度収支が黒字の</a:t>
          </a:r>
          <a:r>
            <a:rPr kumimoji="1" lang="en-US" altLang="ja-JP" sz="1250">
              <a:latin typeface="ＭＳ ゴシック" pitchFamily="49" charset="-128"/>
              <a:ea typeface="ＭＳ ゴシック" pitchFamily="49" charset="-128"/>
            </a:rPr>
            <a:t>47,024</a:t>
          </a:r>
          <a:r>
            <a:rPr kumimoji="1" lang="ja-JP" altLang="en-US" sz="1250">
              <a:latin typeface="ＭＳ ゴシック" pitchFamily="49" charset="-128"/>
              <a:ea typeface="ＭＳ ゴシック" pitchFamily="49" charset="-128"/>
            </a:rPr>
            <a:t>千円、財政調整基金の積立金が、取崩額を</a:t>
          </a:r>
          <a:r>
            <a:rPr kumimoji="1" lang="en-US" altLang="ja-JP" sz="1250">
              <a:latin typeface="ＭＳ ゴシック" pitchFamily="49" charset="-128"/>
              <a:ea typeface="ＭＳ ゴシック" pitchFamily="49" charset="-128"/>
            </a:rPr>
            <a:t>265,539</a:t>
          </a:r>
          <a:r>
            <a:rPr kumimoji="1" lang="ja-JP" altLang="en-US" sz="1250">
              <a:latin typeface="ＭＳ ゴシック" pitchFamily="49" charset="-128"/>
              <a:ea typeface="ＭＳ ゴシック" pitchFamily="49" charset="-128"/>
            </a:rPr>
            <a:t>千円上回ったためである。今後も事務事業の見直し、スクラップアンドビルドなど歳出の合理化などの行財政改革を推進し、健全な行財政運営に努める。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一般会計をはじめ各会計とも黒字である。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水道事業会計においては、対前年度比</a:t>
          </a:r>
          <a:r>
            <a:rPr kumimoji="1" lang="en-US" altLang="ja-JP" sz="1300">
              <a:latin typeface="ＭＳ ゴシック" pitchFamily="49" charset="-128"/>
              <a:ea typeface="ＭＳ ゴシック" pitchFamily="49" charset="-128"/>
            </a:rPr>
            <a:t>0.99</a:t>
          </a:r>
          <a:r>
            <a:rPr kumimoji="1" lang="ja-JP" altLang="en-US" sz="1300">
              <a:latin typeface="ＭＳ ゴシック" pitchFamily="49" charset="-128"/>
              <a:ea typeface="ＭＳ ゴシック" pitchFamily="49" charset="-128"/>
            </a:rPr>
            <a:t>％増の</a:t>
          </a:r>
          <a:r>
            <a:rPr kumimoji="1" lang="en-US" altLang="ja-JP" sz="1300">
              <a:latin typeface="ＭＳ ゴシック" pitchFamily="49" charset="-128"/>
              <a:ea typeface="ＭＳ ゴシック" pitchFamily="49" charset="-128"/>
            </a:rPr>
            <a:t>6.91</a:t>
          </a:r>
          <a:r>
            <a:rPr kumimoji="1" lang="ja-JP" altLang="en-US" sz="1300">
              <a:latin typeface="ＭＳ ゴシック" pitchFamily="49" charset="-128"/>
              <a:ea typeface="ＭＳ ゴシック" pitchFamily="49" charset="-128"/>
            </a:rPr>
            <a:t>％となっている。料金改定による単年度黒字化により、毎年度流動資産（現金）が増加していることによるものである。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公営企業会計は、原則として独立採算制であり、今後も料金等の適正化により健全で効率的な経営に努める。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一般会計においては、対前年度比</a:t>
          </a:r>
          <a:r>
            <a:rPr kumimoji="1" lang="en-US" altLang="ja-JP" sz="1300">
              <a:latin typeface="ＭＳ ゴシック" pitchFamily="49" charset="-128"/>
              <a:ea typeface="ＭＳ ゴシック" pitchFamily="49" charset="-128"/>
            </a:rPr>
            <a:t>0.77</a:t>
          </a:r>
          <a:r>
            <a:rPr kumimoji="1" lang="ja-JP" altLang="en-US" sz="1300">
              <a:latin typeface="ＭＳ ゴシック" pitchFamily="49" charset="-128"/>
              <a:ea typeface="ＭＳ ゴシック" pitchFamily="49" charset="-128"/>
            </a:rPr>
            <a:t>％増の</a:t>
          </a:r>
          <a:r>
            <a:rPr kumimoji="1" lang="en-US" altLang="ja-JP" sz="1300">
              <a:latin typeface="ＭＳ ゴシック" pitchFamily="49" charset="-128"/>
              <a:ea typeface="ＭＳ ゴシック" pitchFamily="49" charset="-128"/>
            </a:rPr>
            <a:t>4.43</a:t>
          </a:r>
          <a:r>
            <a:rPr kumimoji="1" lang="ja-JP" altLang="en-US" sz="1300">
              <a:latin typeface="ＭＳ ゴシック" pitchFamily="49" charset="-128"/>
              <a:ea typeface="ＭＳ ゴシック" pitchFamily="49" charset="-128"/>
            </a:rPr>
            <a:t>％となっている。これは、地方交付税・市税等・地方消費税交付金の増加や扶助費や投資的経費及び積立金の大幅減少により実質収支が対前年度比で</a:t>
          </a:r>
          <a:r>
            <a:rPr kumimoji="1" lang="en-US" altLang="ja-JP" sz="1300">
              <a:latin typeface="ＭＳ ゴシック" pitchFamily="49" charset="-128"/>
              <a:ea typeface="ＭＳ ゴシック" pitchFamily="49" charset="-128"/>
            </a:rPr>
            <a:t>22.6</a:t>
          </a:r>
          <a:r>
            <a:rPr kumimoji="1" lang="ja-JP" altLang="en-US" sz="1300">
              <a:latin typeface="ＭＳ ゴシック" pitchFamily="49" charset="-128"/>
              <a:ea typeface="ＭＳ ゴシック" pitchFamily="49" charset="-128"/>
            </a:rPr>
            <a:t>％増の</a:t>
          </a:r>
          <a:r>
            <a:rPr kumimoji="1" lang="en-US" altLang="ja-JP" sz="1300">
              <a:latin typeface="ＭＳ ゴシック" pitchFamily="49" charset="-128"/>
              <a:ea typeface="ＭＳ ゴシック" pitchFamily="49" charset="-128"/>
            </a:rPr>
            <a:t>254,678</a:t>
          </a:r>
          <a:r>
            <a:rPr kumimoji="1" lang="ja-JP" altLang="en-US" sz="1300">
              <a:latin typeface="ＭＳ ゴシック" pitchFamily="49" charset="-128"/>
              <a:ea typeface="ＭＳ ゴシック" pitchFamily="49" charset="-128"/>
            </a:rPr>
            <a:t>千円となったことによるものである。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国民健康保険特別会計は、対前年度比</a:t>
          </a:r>
          <a:r>
            <a:rPr kumimoji="1" lang="en-US" altLang="ja-JP" sz="1300">
              <a:latin typeface="ＭＳ ゴシック" pitchFamily="49" charset="-128"/>
              <a:ea typeface="ＭＳ ゴシック" pitchFamily="49" charset="-128"/>
            </a:rPr>
            <a:t>0.49</a:t>
          </a:r>
          <a:r>
            <a:rPr kumimoji="1" lang="ja-JP" altLang="en-US" sz="1300">
              <a:latin typeface="ＭＳ ゴシック" pitchFamily="49" charset="-128"/>
              <a:ea typeface="ＭＳ ゴシック" pitchFamily="49" charset="-128"/>
            </a:rPr>
            <a:t>％減の</a:t>
          </a:r>
          <a:r>
            <a:rPr kumimoji="1" lang="en-US" altLang="ja-JP" sz="1300">
              <a:latin typeface="ＭＳ ゴシック" pitchFamily="49" charset="-128"/>
              <a:ea typeface="ＭＳ ゴシック" pitchFamily="49" charset="-128"/>
            </a:rPr>
            <a:t>1.33</a:t>
          </a:r>
          <a:r>
            <a:rPr kumimoji="1" lang="ja-JP" altLang="en-US" sz="1300">
              <a:latin typeface="ＭＳ ゴシック" pitchFamily="49" charset="-128"/>
              <a:ea typeface="ＭＳ ゴシック" pitchFamily="49" charset="-128"/>
            </a:rPr>
            <a:t>％となっている。これは、保険給付費が減少し、連動して国庫支出金も減少しているがそれ以上に一般会計からの赤字補てん的繰出金９千万円の皆減によるものである。介護保険特別会計においては、対前年度比</a:t>
          </a:r>
          <a:r>
            <a:rPr kumimoji="1" lang="en-US" altLang="ja-JP" sz="1300">
              <a:latin typeface="ＭＳ ゴシック" pitchFamily="49" charset="-128"/>
              <a:ea typeface="ＭＳ ゴシック" pitchFamily="49" charset="-128"/>
            </a:rPr>
            <a:t>0.08</a:t>
          </a:r>
          <a:r>
            <a:rPr kumimoji="1" lang="ja-JP" altLang="en-US" sz="1300">
              <a:latin typeface="ＭＳ ゴシック" pitchFamily="49" charset="-128"/>
              <a:ea typeface="ＭＳ ゴシック" pitchFamily="49" charset="-128"/>
            </a:rPr>
            <a:t>％増の</a:t>
          </a:r>
          <a:r>
            <a:rPr kumimoji="1" lang="en-US" altLang="ja-JP" sz="1300">
              <a:latin typeface="ＭＳ ゴシック" pitchFamily="49" charset="-128"/>
              <a:ea typeface="ＭＳ ゴシック" pitchFamily="49" charset="-128"/>
            </a:rPr>
            <a:t>1.17</a:t>
          </a:r>
          <a:r>
            <a:rPr kumimoji="1" lang="ja-JP" altLang="en-US" sz="1300">
              <a:latin typeface="ＭＳ ゴシック" pitchFamily="49" charset="-128"/>
              <a:ea typeface="ＭＳ ゴシック" pitchFamily="49" charset="-128"/>
            </a:rPr>
            <a:t>％となっている。これは、市独自事業として家族介護継続支援事業（自立支援分）のための繰出を行ったためである。介護保険特別会計及び後期高齢者医療保険特別会計については、今後超高齢者化社会を迎えるにあたり、給付費等の増大が見込まれる。なお一層の審査の適正化及び地域包括支援体制を整えるとともに、保険料徴収率の向上を図り、健全な運営に努める。</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10226140</v>
      </c>
      <c r="BO4" s="441"/>
      <c r="BP4" s="441"/>
      <c r="BQ4" s="441"/>
      <c r="BR4" s="441"/>
      <c r="BS4" s="441"/>
      <c r="BT4" s="441"/>
      <c r="BU4" s="442"/>
      <c r="BV4" s="440">
        <v>10679707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4.4000000000000004</v>
      </c>
      <c r="CU4" s="622"/>
      <c r="CV4" s="622"/>
      <c r="CW4" s="622"/>
      <c r="CX4" s="622"/>
      <c r="CY4" s="622"/>
      <c r="CZ4" s="622"/>
      <c r="DA4" s="623"/>
      <c r="DB4" s="621">
        <v>3.7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9953225</v>
      </c>
      <c r="BO5" s="446"/>
      <c r="BP5" s="446"/>
      <c r="BQ5" s="446"/>
      <c r="BR5" s="446"/>
      <c r="BS5" s="446"/>
      <c r="BT5" s="446"/>
      <c r="BU5" s="447"/>
      <c r="BV5" s="445">
        <v>10466305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91.1</v>
      </c>
      <c r="CU5" s="416"/>
      <c r="CV5" s="416"/>
      <c r="CW5" s="416"/>
      <c r="CX5" s="416"/>
      <c r="CY5" s="416"/>
      <c r="CZ5" s="416"/>
      <c r="DA5" s="417"/>
      <c r="DB5" s="415">
        <v>94.7</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272915</v>
      </c>
      <c r="BO6" s="446"/>
      <c r="BP6" s="446"/>
      <c r="BQ6" s="446"/>
      <c r="BR6" s="446"/>
      <c r="BS6" s="446"/>
      <c r="BT6" s="446"/>
      <c r="BU6" s="447"/>
      <c r="BV6" s="445">
        <v>213402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95.3</v>
      </c>
      <c r="CU6" s="596"/>
      <c r="CV6" s="596"/>
      <c r="CW6" s="596"/>
      <c r="CX6" s="596"/>
      <c r="CY6" s="596"/>
      <c r="CZ6" s="596"/>
      <c r="DA6" s="597"/>
      <c r="DB6" s="595">
        <v>98.8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18237</v>
      </c>
      <c r="BO7" s="446"/>
      <c r="BP7" s="446"/>
      <c r="BQ7" s="446"/>
      <c r="BR7" s="446"/>
      <c r="BS7" s="446"/>
      <c r="BT7" s="446"/>
      <c r="BU7" s="447"/>
      <c r="BV7" s="445">
        <v>5748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5745099</v>
      </c>
      <c r="CU7" s="446"/>
      <c r="CV7" s="446"/>
      <c r="CW7" s="446"/>
      <c r="CX7" s="446"/>
      <c r="CY7" s="446"/>
      <c r="CZ7" s="446"/>
      <c r="DA7" s="447"/>
      <c r="DB7" s="445">
        <v>5669943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254678</v>
      </c>
      <c r="BO8" s="446"/>
      <c r="BP8" s="446"/>
      <c r="BQ8" s="446"/>
      <c r="BR8" s="446"/>
      <c r="BS8" s="446"/>
      <c r="BT8" s="446"/>
      <c r="BU8" s="447"/>
      <c r="BV8" s="445">
        <v>207654</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0.27</v>
      </c>
      <c r="CU8" s="559"/>
      <c r="CV8" s="559"/>
      <c r="CW8" s="559"/>
      <c r="CX8" s="559"/>
      <c r="CY8" s="559"/>
      <c r="CZ8" s="559"/>
      <c r="DA8" s="560"/>
      <c r="DB8" s="558">
        <v>0.27</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15967</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47024</v>
      </c>
      <c r="BO9" s="446"/>
      <c r="BP9" s="446"/>
      <c r="BQ9" s="446"/>
      <c r="BR9" s="446"/>
      <c r="BS9" s="446"/>
      <c r="BT9" s="446"/>
      <c r="BU9" s="447"/>
      <c r="BV9" s="445">
        <v>-76172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14.9</v>
      </c>
      <c r="CU9" s="416"/>
      <c r="CV9" s="416"/>
      <c r="CW9" s="416"/>
      <c r="CX9" s="416"/>
      <c r="CY9" s="416"/>
      <c r="CZ9" s="416"/>
      <c r="DA9" s="417"/>
      <c r="DB9" s="415">
        <v>14.7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16951</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539124</v>
      </c>
      <c r="BO10" s="446"/>
      <c r="BP10" s="446"/>
      <c r="BQ10" s="446"/>
      <c r="BR10" s="446"/>
      <c r="BS10" s="446"/>
      <c r="BT10" s="446"/>
      <c r="BU10" s="447"/>
      <c r="BV10" s="445">
        <v>635419</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15681</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273585</v>
      </c>
      <c r="BO12" s="446"/>
      <c r="BP12" s="446"/>
      <c r="BQ12" s="446"/>
      <c r="BR12" s="446"/>
      <c r="BS12" s="446"/>
      <c r="BT12" s="446"/>
      <c r="BU12" s="447"/>
      <c r="BV12" s="445">
        <v>459507</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15606</v>
      </c>
      <c r="S13" s="549"/>
      <c r="T13" s="549"/>
      <c r="U13" s="549"/>
      <c r="V13" s="550"/>
      <c r="W13" s="536" t="s">
        <v>133</v>
      </c>
      <c r="X13" s="458"/>
      <c r="Y13" s="458"/>
      <c r="Z13" s="458"/>
      <c r="AA13" s="458"/>
      <c r="AB13" s="459"/>
      <c r="AC13" s="421">
        <v>2199</v>
      </c>
      <c r="AD13" s="422"/>
      <c r="AE13" s="422"/>
      <c r="AF13" s="422"/>
      <c r="AG13" s="423"/>
      <c r="AH13" s="421">
        <v>2437</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312563</v>
      </c>
      <c r="BO13" s="446"/>
      <c r="BP13" s="446"/>
      <c r="BQ13" s="446"/>
      <c r="BR13" s="446"/>
      <c r="BS13" s="446"/>
      <c r="BT13" s="446"/>
      <c r="BU13" s="447"/>
      <c r="BV13" s="445">
        <v>99740</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9.1999999999999993</v>
      </c>
      <c r="CU13" s="416"/>
      <c r="CV13" s="416"/>
      <c r="CW13" s="416"/>
      <c r="CX13" s="416"/>
      <c r="CY13" s="416"/>
      <c r="CZ13" s="416"/>
      <c r="DA13" s="417"/>
      <c r="DB13" s="415">
        <v>8.8000000000000007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15924</v>
      </c>
      <c r="S14" s="549"/>
      <c r="T14" s="549"/>
      <c r="U14" s="549"/>
      <c r="V14" s="550"/>
      <c r="W14" s="551"/>
      <c r="X14" s="461"/>
      <c r="Y14" s="461"/>
      <c r="Z14" s="461"/>
      <c r="AA14" s="461"/>
      <c r="AB14" s="462"/>
      <c r="AC14" s="541">
        <v>26.5</v>
      </c>
      <c r="AD14" s="542"/>
      <c r="AE14" s="542"/>
      <c r="AF14" s="542"/>
      <c r="AG14" s="543"/>
      <c r="AH14" s="541">
        <v>28.4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45.6</v>
      </c>
      <c r="CU14" s="553"/>
      <c r="CV14" s="553"/>
      <c r="CW14" s="553"/>
      <c r="CX14" s="553"/>
      <c r="CY14" s="553"/>
      <c r="CZ14" s="553"/>
      <c r="DA14" s="554"/>
      <c r="DB14" s="552">
        <v>58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15853</v>
      </c>
      <c r="S15" s="549"/>
      <c r="T15" s="549"/>
      <c r="U15" s="549"/>
      <c r="V15" s="550"/>
      <c r="W15" s="536" t="s">
        <v>140</v>
      </c>
      <c r="X15" s="458"/>
      <c r="Y15" s="458"/>
      <c r="Z15" s="458"/>
      <c r="AA15" s="458"/>
      <c r="AB15" s="459"/>
      <c r="AC15" s="421">
        <v>984</v>
      </c>
      <c r="AD15" s="422"/>
      <c r="AE15" s="422"/>
      <c r="AF15" s="422"/>
      <c r="AG15" s="423"/>
      <c r="AH15" s="421">
        <v>1046</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1383686</v>
      </c>
      <c r="BO15" s="441"/>
      <c r="BP15" s="441"/>
      <c r="BQ15" s="441"/>
      <c r="BR15" s="441"/>
      <c r="BS15" s="441"/>
      <c r="BT15" s="441"/>
      <c r="BU15" s="442"/>
      <c r="BV15" s="440">
        <v>1382575</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11.8</v>
      </c>
      <c r="AD16" s="542"/>
      <c r="AE16" s="542"/>
      <c r="AF16" s="542"/>
      <c r="AG16" s="543"/>
      <c r="AH16" s="541">
        <v>12.2</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5132721</v>
      </c>
      <c r="BO16" s="446"/>
      <c r="BP16" s="446"/>
      <c r="BQ16" s="446"/>
      <c r="BR16" s="446"/>
      <c r="BS16" s="446"/>
      <c r="BT16" s="446"/>
      <c r="BU16" s="447"/>
      <c r="BV16" s="445">
        <v>5086819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5121</v>
      </c>
      <c r="AD17" s="422"/>
      <c r="AE17" s="422"/>
      <c r="AF17" s="422"/>
      <c r="AG17" s="423"/>
      <c r="AH17" s="421">
        <v>5112</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1743977</v>
      </c>
      <c r="BO17" s="446"/>
      <c r="BP17" s="446"/>
      <c r="BQ17" s="446"/>
      <c r="BR17" s="446"/>
      <c r="BS17" s="446"/>
      <c r="BT17" s="446"/>
      <c r="BU17" s="447"/>
      <c r="BV17" s="445">
        <v>1731797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205.66</v>
      </c>
      <c r="M18" s="510"/>
      <c r="N18" s="510"/>
      <c r="O18" s="510"/>
      <c r="P18" s="510"/>
      <c r="Q18" s="510"/>
      <c r="R18" s="511"/>
      <c r="S18" s="511"/>
      <c r="T18" s="511"/>
      <c r="U18" s="511"/>
      <c r="V18" s="512"/>
      <c r="W18" s="526"/>
      <c r="X18" s="527"/>
      <c r="Y18" s="527"/>
      <c r="Z18" s="527"/>
      <c r="AA18" s="527"/>
      <c r="AB18" s="537"/>
      <c r="AC18" s="409">
        <v>61.7</v>
      </c>
      <c r="AD18" s="410"/>
      <c r="AE18" s="410"/>
      <c r="AF18" s="410"/>
      <c r="AG18" s="513"/>
      <c r="AH18" s="409">
        <v>59.5</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5319986</v>
      </c>
      <c r="BO18" s="446"/>
      <c r="BP18" s="446"/>
      <c r="BQ18" s="446"/>
      <c r="BR18" s="446"/>
      <c r="BS18" s="446"/>
      <c r="BT18" s="446"/>
      <c r="BU18" s="447"/>
      <c r="BV18" s="445">
        <v>5430985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78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6961735</v>
      </c>
      <c r="BO19" s="446"/>
      <c r="BP19" s="446"/>
      <c r="BQ19" s="446"/>
      <c r="BR19" s="446"/>
      <c r="BS19" s="446"/>
      <c r="BT19" s="446"/>
      <c r="BU19" s="447"/>
      <c r="BV19" s="445">
        <v>7194590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7368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10133075</v>
      </c>
      <c r="BO23" s="446"/>
      <c r="BP23" s="446"/>
      <c r="BQ23" s="446"/>
      <c r="BR23" s="446"/>
      <c r="BS23" s="446"/>
      <c r="BT23" s="446"/>
      <c r="BU23" s="447"/>
      <c r="BV23" s="445">
        <v>10480256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7810</v>
      </c>
      <c r="R24" s="422"/>
      <c r="S24" s="422"/>
      <c r="T24" s="422"/>
      <c r="U24" s="422"/>
      <c r="V24" s="423"/>
      <c r="W24" s="487"/>
      <c r="X24" s="478"/>
      <c r="Y24" s="479"/>
      <c r="Z24" s="418" t="s">
        <v>164</v>
      </c>
      <c r="AA24" s="419"/>
      <c r="AB24" s="419"/>
      <c r="AC24" s="419"/>
      <c r="AD24" s="419"/>
      <c r="AE24" s="419"/>
      <c r="AF24" s="419"/>
      <c r="AG24" s="420"/>
      <c r="AH24" s="421">
        <v>160</v>
      </c>
      <c r="AI24" s="422"/>
      <c r="AJ24" s="422"/>
      <c r="AK24" s="422"/>
      <c r="AL24" s="423"/>
      <c r="AM24" s="421">
        <v>500160</v>
      </c>
      <c r="AN24" s="422"/>
      <c r="AO24" s="422"/>
      <c r="AP24" s="422"/>
      <c r="AQ24" s="422"/>
      <c r="AR24" s="423"/>
      <c r="AS24" s="421">
        <v>3126</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9226360</v>
      </c>
      <c r="BO24" s="446"/>
      <c r="BP24" s="446"/>
      <c r="BQ24" s="446"/>
      <c r="BR24" s="446"/>
      <c r="BS24" s="446"/>
      <c r="BT24" s="446"/>
      <c r="BU24" s="447"/>
      <c r="BV24" s="445">
        <v>9515505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6140</v>
      </c>
      <c r="R25" s="422"/>
      <c r="S25" s="422"/>
      <c r="T25" s="422"/>
      <c r="U25" s="422"/>
      <c r="V25" s="423"/>
      <c r="W25" s="487"/>
      <c r="X25" s="478"/>
      <c r="Y25" s="479"/>
      <c r="Z25" s="418" t="s">
        <v>167</v>
      </c>
      <c r="AA25" s="419"/>
      <c r="AB25" s="419"/>
      <c r="AC25" s="419"/>
      <c r="AD25" s="419"/>
      <c r="AE25" s="419"/>
      <c r="AF25" s="419"/>
      <c r="AG25" s="420"/>
      <c r="AH25" s="421" t="s">
        <v>130</v>
      </c>
      <c r="AI25" s="422"/>
      <c r="AJ25" s="422"/>
      <c r="AK25" s="422"/>
      <c r="AL25" s="423"/>
      <c r="AM25" s="421" t="s">
        <v>131</v>
      </c>
      <c r="AN25" s="422"/>
      <c r="AO25" s="422"/>
      <c r="AP25" s="422"/>
      <c r="AQ25" s="422"/>
      <c r="AR25" s="423"/>
      <c r="AS25" s="421" t="s">
        <v>121</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180230</v>
      </c>
      <c r="BO25" s="441"/>
      <c r="BP25" s="441"/>
      <c r="BQ25" s="441"/>
      <c r="BR25" s="441"/>
      <c r="BS25" s="441"/>
      <c r="BT25" s="441"/>
      <c r="BU25" s="442"/>
      <c r="BV25" s="440">
        <v>266705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5720</v>
      </c>
      <c r="R26" s="422"/>
      <c r="S26" s="422"/>
      <c r="T26" s="422"/>
      <c r="U26" s="422"/>
      <c r="V26" s="423"/>
      <c r="W26" s="487"/>
      <c r="X26" s="478"/>
      <c r="Y26" s="479"/>
      <c r="Z26" s="418" t="s">
        <v>170</v>
      </c>
      <c r="AA26" s="500"/>
      <c r="AB26" s="500"/>
      <c r="AC26" s="500"/>
      <c r="AD26" s="500"/>
      <c r="AE26" s="500"/>
      <c r="AF26" s="500"/>
      <c r="AG26" s="501"/>
      <c r="AH26" s="421">
        <v>2</v>
      </c>
      <c r="AI26" s="422"/>
      <c r="AJ26" s="422"/>
      <c r="AK26" s="422"/>
      <c r="AL26" s="423"/>
      <c r="AM26" s="421" t="s">
        <v>171</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3540</v>
      </c>
      <c r="R27" s="422"/>
      <c r="S27" s="422"/>
      <c r="T27" s="422"/>
      <c r="U27" s="422"/>
      <c r="V27" s="423"/>
      <c r="W27" s="487"/>
      <c r="X27" s="478"/>
      <c r="Y27" s="479"/>
      <c r="Z27" s="418" t="s">
        <v>175</v>
      </c>
      <c r="AA27" s="419"/>
      <c r="AB27" s="419"/>
      <c r="AC27" s="419"/>
      <c r="AD27" s="419"/>
      <c r="AE27" s="419"/>
      <c r="AF27" s="419"/>
      <c r="AG27" s="420"/>
      <c r="AH27" s="421">
        <v>3</v>
      </c>
      <c r="AI27" s="422"/>
      <c r="AJ27" s="422"/>
      <c r="AK27" s="422"/>
      <c r="AL27" s="423"/>
      <c r="AM27" s="421">
        <v>14127</v>
      </c>
      <c r="AN27" s="422"/>
      <c r="AO27" s="422"/>
      <c r="AP27" s="422"/>
      <c r="AQ27" s="422"/>
      <c r="AR27" s="423"/>
      <c r="AS27" s="421">
        <v>4709</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130</v>
      </c>
      <c r="BO27" s="449"/>
      <c r="BP27" s="449"/>
      <c r="BQ27" s="449"/>
      <c r="BR27" s="449"/>
      <c r="BS27" s="449"/>
      <c r="BT27" s="449"/>
      <c r="BU27" s="450"/>
      <c r="BV27" s="448" t="s">
        <v>177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2720</v>
      </c>
      <c r="R28" s="422"/>
      <c r="S28" s="422"/>
      <c r="T28" s="422"/>
      <c r="U28" s="422"/>
      <c r="V28" s="423"/>
      <c r="W28" s="487"/>
      <c r="X28" s="478"/>
      <c r="Y28" s="479"/>
      <c r="Z28" s="418" t="s">
        <v>179</v>
      </c>
      <c r="AA28" s="419"/>
      <c r="AB28" s="419"/>
      <c r="AC28" s="419"/>
      <c r="AD28" s="419"/>
      <c r="AE28" s="419"/>
      <c r="AF28" s="419"/>
      <c r="AG28" s="420"/>
      <c r="AH28" s="421" t="s">
        <v>131</v>
      </c>
      <c r="AI28" s="422"/>
      <c r="AJ28" s="422"/>
      <c r="AK28" s="422"/>
      <c r="AL28" s="423"/>
      <c r="AM28" s="421" t="s">
        <v>130</v>
      </c>
      <c r="AN28" s="422"/>
      <c r="AO28" s="422"/>
      <c r="AP28" s="422"/>
      <c r="AQ28" s="422"/>
      <c r="AR28" s="423"/>
      <c r="AS28" s="421" t="s">
        <v>121</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1781296</v>
      </c>
      <c r="BO28" s="441"/>
      <c r="BP28" s="441"/>
      <c r="BQ28" s="441"/>
      <c r="BR28" s="441"/>
      <c r="BS28" s="441"/>
      <c r="BT28" s="441"/>
      <c r="BU28" s="442"/>
      <c r="BV28" s="440">
        <v>1515757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14</v>
      </c>
      <c r="M29" s="422"/>
      <c r="N29" s="422"/>
      <c r="O29" s="422"/>
      <c r="P29" s="423"/>
      <c r="Q29" s="421">
        <v>2560</v>
      </c>
      <c r="R29" s="422"/>
      <c r="S29" s="422"/>
      <c r="T29" s="422"/>
      <c r="U29" s="422"/>
      <c r="V29" s="423"/>
      <c r="W29" s="488"/>
      <c r="X29" s="489"/>
      <c r="Y29" s="490"/>
      <c r="Z29" s="418" t="s">
        <v>182</v>
      </c>
      <c r="AA29" s="419"/>
      <c r="AB29" s="419"/>
      <c r="AC29" s="419"/>
      <c r="AD29" s="419"/>
      <c r="AE29" s="419"/>
      <c r="AF29" s="419"/>
      <c r="AG29" s="420"/>
      <c r="AH29" s="421">
        <v>163</v>
      </c>
      <c r="AI29" s="422"/>
      <c r="AJ29" s="422"/>
      <c r="AK29" s="422"/>
      <c r="AL29" s="423"/>
      <c r="AM29" s="421">
        <v>514287</v>
      </c>
      <c r="AN29" s="422"/>
      <c r="AO29" s="422"/>
      <c r="AP29" s="422"/>
      <c r="AQ29" s="422"/>
      <c r="AR29" s="423"/>
      <c r="AS29" s="421">
        <v>3155</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641814</v>
      </c>
      <c r="BO29" s="446"/>
      <c r="BP29" s="446"/>
      <c r="BQ29" s="446"/>
      <c r="BR29" s="446"/>
      <c r="BS29" s="446"/>
      <c r="BT29" s="446"/>
      <c r="BU29" s="447"/>
      <c r="BV29" s="445">
        <v>641650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98.1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680985</v>
      </c>
      <c r="BO30" s="449"/>
      <c r="BP30" s="449"/>
      <c r="BQ30" s="449"/>
      <c r="BR30" s="449"/>
      <c r="BS30" s="449"/>
      <c r="BT30" s="449"/>
      <c r="BU30" s="450"/>
      <c r="BV30" s="448">
        <v>644373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191</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地方卸売市場特別会計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種子島地区広域事務組合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種子島空港ターミナルビル</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熊毛地区消防組合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西之表市農業振興公社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鹿児島県後期高齢者医療広域連合（一般）</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交通災害共済事業特別会計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鹿児島県後期高齢者医療広域連合（特別）</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鹿児島県市町村総合事務組合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種子島産婦人科医院組合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1xVeu4Wm6sOFsfxGeZwtccYpfSDtTmk5jenApCMhxyysAR8GeF74Aq9/QwChiKeGq67C2rFKxqcRw210WvTEYA==" saltValue="KxZg0zDv1kTf3XULN8DA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3" t="s">
        <v>558</v>
      </c>
      <c r="D34" s="1223"/>
      <c r="E34" s="1224"/>
      <c r="F34" s="32">
        <v>3.23</v>
      </c>
      <c r="G34" s="33">
        <v>3.97</v>
      </c>
      <c r="H34" s="33">
        <v>3.58</v>
      </c>
      <c r="I34" s="33">
        <v>5.92</v>
      </c>
      <c r="J34" s="34">
        <v>6.91</v>
      </c>
      <c r="K34" s="22"/>
      <c r="L34" s="22"/>
      <c r="M34" s="22"/>
      <c r="N34" s="22"/>
      <c r="O34" s="22"/>
      <c r="P34" s="22"/>
    </row>
    <row r="35" spans="1:16" ht="39" customHeight="1">
      <c r="A35" s="22"/>
      <c r="B35" s="35"/>
      <c r="C35" s="1217" t="s">
        <v>559</v>
      </c>
      <c r="D35" s="1218"/>
      <c r="E35" s="1219"/>
      <c r="F35" s="36">
        <v>3.61</v>
      </c>
      <c r="G35" s="37">
        <v>3.72</v>
      </c>
      <c r="H35" s="37">
        <v>4.95</v>
      </c>
      <c r="I35" s="37">
        <v>3.66</v>
      </c>
      <c r="J35" s="38">
        <v>4.43</v>
      </c>
      <c r="K35" s="22"/>
      <c r="L35" s="22"/>
      <c r="M35" s="22"/>
      <c r="N35" s="22"/>
      <c r="O35" s="22"/>
      <c r="P35" s="22"/>
    </row>
    <row r="36" spans="1:16" ht="39" customHeight="1">
      <c r="A36" s="22"/>
      <c r="B36" s="35"/>
      <c r="C36" s="1217" t="s">
        <v>560</v>
      </c>
      <c r="D36" s="1218"/>
      <c r="E36" s="1219"/>
      <c r="F36" s="36">
        <v>0.55000000000000004</v>
      </c>
      <c r="G36" s="37">
        <v>1.22</v>
      </c>
      <c r="H36" s="37">
        <v>1.31</v>
      </c>
      <c r="I36" s="37">
        <v>1.82</v>
      </c>
      <c r="J36" s="38">
        <v>1.33</v>
      </c>
      <c r="K36" s="22"/>
      <c r="L36" s="22"/>
      <c r="M36" s="22"/>
      <c r="N36" s="22"/>
      <c r="O36" s="22"/>
      <c r="P36" s="22"/>
    </row>
    <row r="37" spans="1:16" ht="39" customHeight="1">
      <c r="A37" s="22"/>
      <c r="B37" s="35"/>
      <c r="C37" s="1217" t="s">
        <v>561</v>
      </c>
      <c r="D37" s="1218"/>
      <c r="E37" s="1219"/>
      <c r="F37" s="36">
        <v>0.02</v>
      </c>
      <c r="G37" s="37">
        <v>0.02</v>
      </c>
      <c r="H37" s="37">
        <v>0.02</v>
      </c>
      <c r="I37" s="37">
        <v>1.0900000000000001</v>
      </c>
      <c r="J37" s="38">
        <v>1.17</v>
      </c>
      <c r="K37" s="22"/>
      <c r="L37" s="22"/>
      <c r="M37" s="22"/>
      <c r="N37" s="22"/>
      <c r="O37" s="22"/>
      <c r="P37" s="22"/>
    </row>
    <row r="38" spans="1:16" ht="39" customHeight="1">
      <c r="A38" s="22"/>
      <c r="B38" s="35"/>
      <c r="C38" s="1217" t="s">
        <v>562</v>
      </c>
      <c r="D38" s="1218"/>
      <c r="E38" s="1219"/>
      <c r="F38" s="36">
        <v>0.02</v>
      </c>
      <c r="G38" s="37">
        <v>0.01</v>
      </c>
      <c r="H38" s="37">
        <v>0.01</v>
      </c>
      <c r="I38" s="37">
        <v>0.01</v>
      </c>
      <c r="J38" s="38">
        <v>0.01</v>
      </c>
      <c r="K38" s="22"/>
      <c r="L38" s="22"/>
      <c r="M38" s="22"/>
      <c r="N38" s="22"/>
      <c r="O38" s="22"/>
      <c r="P38" s="22"/>
    </row>
    <row r="39" spans="1:16" ht="39" customHeight="1">
      <c r="A39" s="22"/>
      <c r="B39" s="35"/>
      <c r="C39" s="1217" t="s">
        <v>563</v>
      </c>
      <c r="D39" s="1218"/>
      <c r="E39" s="1219"/>
      <c r="F39" s="36">
        <v>0</v>
      </c>
      <c r="G39" s="37">
        <v>0</v>
      </c>
      <c r="H39" s="37">
        <v>0</v>
      </c>
      <c r="I39" s="37">
        <v>0</v>
      </c>
      <c r="J39" s="38">
        <v>0</v>
      </c>
      <c r="K39" s="22"/>
      <c r="L39" s="22"/>
      <c r="M39" s="22"/>
      <c r="N39" s="22"/>
      <c r="O39" s="22"/>
      <c r="P39" s="22"/>
    </row>
    <row r="40" spans="1:16" ht="39" customHeight="1">
      <c r="A40" s="22"/>
      <c r="B40" s="35"/>
      <c r="C40" s="1217" t="s">
        <v>564</v>
      </c>
      <c r="D40" s="1218"/>
      <c r="E40" s="1219"/>
      <c r="F40" s="36">
        <v>0</v>
      </c>
      <c r="G40" s="37">
        <v>0</v>
      </c>
      <c r="H40" s="37">
        <v>0</v>
      </c>
      <c r="I40" s="37">
        <v>0</v>
      </c>
      <c r="J40" s="38">
        <v>0</v>
      </c>
      <c r="K40" s="22"/>
      <c r="L40" s="22"/>
      <c r="M40" s="22"/>
      <c r="N40" s="22"/>
      <c r="O40" s="22"/>
      <c r="P40" s="22"/>
    </row>
    <row r="41" spans="1:16" ht="39" customHeight="1">
      <c r="A41" s="22"/>
      <c r="B41" s="35"/>
      <c r="C41" s="1217"/>
      <c r="D41" s="1218"/>
      <c r="E41" s="1219"/>
      <c r="F41" s="36"/>
      <c r="G41" s="37"/>
      <c r="H41" s="37"/>
      <c r="I41" s="37"/>
      <c r="J41" s="38"/>
      <c r="K41" s="22"/>
      <c r="L41" s="22"/>
      <c r="M41" s="22"/>
      <c r="N41" s="22"/>
      <c r="O41" s="22"/>
      <c r="P41" s="22"/>
    </row>
    <row r="42" spans="1:16" ht="39" customHeight="1">
      <c r="A42" s="22"/>
      <c r="B42" s="39"/>
      <c r="C42" s="1217" t="s">
        <v>565</v>
      </c>
      <c r="D42" s="1218"/>
      <c r="E42" s="1219"/>
      <c r="F42" s="36" t="s">
        <v>512</v>
      </c>
      <c r="G42" s="37" t="s">
        <v>512</v>
      </c>
      <c r="H42" s="37" t="s">
        <v>512</v>
      </c>
      <c r="I42" s="37" t="s">
        <v>512</v>
      </c>
      <c r="J42" s="38" t="s">
        <v>512</v>
      </c>
      <c r="K42" s="22"/>
      <c r="L42" s="22"/>
      <c r="M42" s="22"/>
      <c r="N42" s="22"/>
      <c r="O42" s="22"/>
      <c r="P42" s="22"/>
    </row>
    <row r="43" spans="1:16" ht="39" customHeight="1" thickBot="1">
      <c r="A43" s="22"/>
      <c r="B43" s="40"/>
      <c r="C43" s="1220" t="s">
        <v>566</v>
      </c>
      <c r="D43" s="1221"/>
      <c r="E43" s="1222"/>
      <c r="F43" s="41">
        <v>0.02</v>
      </c>
      <c r="G43" s="42">
        <v>0.05</v>
      </c>
      <c r="H43" s="42">
        <v>0.13</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4+kKSzf0yndN0arg2dMwVenu25R54U0ue77CKD/UMkE0IAvm5AQS/VtsidmNEF7kCwTAgeAE7jd25SQJsd8Nw==" saltValue="j/bfW/imyOgz61IY/CPf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3" t="s">
        <v>11</v>
      </c>
      <c r="C45" s="1234"/>
      <c r="D45" s="58"/>
      <c r="E45" s="1239" t="s">
        <v>12</v>
      </c>
      <c r="F45" s="1239"/>
      <c r="G45" s="1239"/>
      <c r="H45" s="1239"/>
      <c r="I45" s="1239"/>
      <c r="J45" s="1240"/>
      <c r="K45" s="59">
        <v>1141</v>
      </c>
      <c r="L45" s="60">
        <v>1098</v>
      </c>
      <c r="M45" s="60">
        <v>1135</v>
      </c>
      <c r="N45" s="60">
        <v>1105</v>
      </c>
      <c r="O45" s="61">
        <v>1092</v>
      </c>
      <c r="P45" s="48"/>
      <c r="Q45" s="48"/>
      <c r="R45" s="48"/>
      <c r="S45" s="48"/>
      <c r="T45" s="48"/>
      <c r="U45" s="48"/>
    </row>
    <row r="46" spans="1:21" ht="30.75" customHeight="1">
      <c r="A46" s="48"/>
      <c r="B46" s="1235"/>
      <c r="C46" s="1236"/>
      <c r="D46" s="62"/>
      <c r="E46" s="1227" t="s">
        <v>13</v>
      </c>
      <c r="F46" s="1227"/>
      <c r="G46" s="1227"/>
      <c r="H46" s="1227"/>
      <c r="I46" s="1227"/>
      <c r="J46" s="1228"/>
      <c r="K46" s="63" t="s">
        <v>512</v>
      </c>
      <c r="L46" s="64" t="s">
        <v>512</v>
      </c>
      <c r="M46" s="64" t="s">
        <v>512</v>
      </c>
      <c r="N46" s="64" t="s">
        <v>512</v>
      </c>
      <c r="O46" s="65" t="s">
        <v>512</v>
      </c>
      <c r="P46" s="48"/>
      <c r="Q46" s="48"/>
      <c r="R46" s="48"/>
      <c r="S46" s="48"/>
      <c r="T46" s="48"/>
      <c r="U46" s="48"/>
    </row>
    <row r="47" spans="1:21" ht="30.75" customHeight="1">
      <c r="A47" s="48"/>
      <c r="B47" s="1235"/>
      <c r="C47" s="1236"/>
      <c r="D47" s="62"/>
      <c r="E47" s="1227" t="s">
        <v>14</v>
      </c>
      <c r="F47" s="1227"/>
      <c r="G47" s="1227"/>
      <c r="H47" s="1227"/>
      <c r="I47" s="1227"/>
      <c r="J47" s="1228"/>
      <c r="K47" s="63" t="s">
        <v>512</v>
      </c>
      <c r="L47" s="64" t="s">
        <v>512</v>
      </c>
      <c r="M47" s="64" t="s">
        <v>512</v>
      </c>
      <c r="N47" s="64" t="s">
        <v>512</v>
      </c>
      <c r="O47" s="65" t="s">
        <v>512</v>
      </c>
      <c r="P47" s="48"/>
      <c r="Q47" s="48"/>
      <c r="R47" s="48"/>
      <c r="S47" s="48"/>
      <c r="T47" s="48"/>
      <c r="U47" s="48"/>
    </row>
    <row r="48" spans="1:21" ht="30.75" customHeight="1">
      <c r="A48" s="48"/>
      <c r="B48" s="1235"/>
      <c r="C48" s="1236"/>
      <c r="D48" s="62"/>
      <c r="E48" s="1227" t="s">
        <v>15</v>
      </c>
      <c r="F48" s="1227"/>
      <c r="G48" s="1227"/>
      <c r="H48" s="1227"/>
      <c r="I48" s="1227"/>
      <c r="J48" s="1228"/>
      <c r="K48" s="63">
        <v>30</v>
      </c>
      <c r="L48" s="64">
        <v>22</v>
      </c>
      <c r="M48" s="64">
        <v>22</v>
      </c>
      <c r="N48" s="64">
        <v>10</v>
      </c>
      <c r="O48" s="65">
        <v>10</v>
      </c>
      <c r="P48" s="48"/>
      <c r="Q48" s="48"/>
      <c r="R48" s="48"/>
      <c r="S48" s="48"/>
      <c r="T48" s="48"/>
      <c r="U48" s="48"/>
    </row>
    <row r="49" spans="1:21" ht="30.75" customHeight="1">
      <c r="A49" s="48"/>
      <c r="B49" s="1235"/>
      <c r="C49" s="1236"/>
      <c r="D49" s="62"/>
      <c r="E49" s="1227" t="s">
        <v>16</v>
      </c>
      <c r="F49" s="1227"/>
      <c r="G49" s="1227"/>
      <c r="H49" s="1227"/>
      <c r="I49" s="1227"/>
      <c r="J49" s="1228"/>
      <c r="K49" s="63">
        <v>69</v>
      </c>
      <c r="L49" s="64">
        <v>107</v>
      </c>
      <c r="M49" s="64">
        <v>225</v>
      </c>
      <c r="N49" s="64">
        <v>216</v>
      </c>
      <c r="O49" s="65">
        <v>215</v>
      </c>
      <c r="P49" s="48"/>
      <c r="Q49" s="48"/>
      <c r="R49" s="48"/>
      <c r="S49" s="48"/>
      <c r="T49" s="48"/>
      <c r="U49" s="48"/>
    </row>
    <row r="50" spans="1:21" ht="30.75" customHeight="1">
      <c r="A50" s="48"/>
      <c r="B50" s="1235"/>
      <c r="C50" s="1236"/>
      <c r="D50" s="62"/>
      <c r="E50" s="1227" t="s">
        <v>17</v>
      </c>
      <c r="F50" s="1227"/>
      <c r="G50" s="1227"/>
      <c r="H50" s="1227"/>
      <c r="I50" s="1227"/>
      <c r="J50" s="1228"/>
      <c r="K50" s="63">
        <v>11</v>
      </c>
      <c r="L50" s="64">
        <v>11</v>
      </c>
      <c r="M50" s="64">
        <v>11</v>
      </c>
      <c r="N50" s="64">
        <v>11</v>
      </c>
      <c r="O50" s="65">
        <v>11</v>
      </c>
      <c r="P50" s="48"/>
      <c r="Q50" s="48"/>
      <c r="R50" s="48"/>
      <c r="S50" s="48"/>
      <c r="T50" s="48"/>
      <c r="U50" s="48"/>
    </row>
    <row r="51" spans="1:21" ht="30.75" customHeight="1">
      <c r="A51" s="48"/>
      <c r="B51" s="1237"/>
      <c r="C51" s="1238"/>
      <c r="D51" s="66"/>
      <c r="E51" s="1227" t="s">
        <v>18</v>
      </c>
      <c r="F51" s="1227"/>
      <c r="G51" s="1227"/>
      <c r="H51" s="1227"/>
      <c r="I51" s="1227"/>
      <c r="J51" s="1228"/>
      <c r="K51" s="63">
        <v>0</v>
      </c>
      <c r="L51" s="64">
        <v>0</v>
      </c>
      <c r="M51" s="64">
        <v>1</v>
      </c>
      <c r="N51" s="64">
        <v>0</v>
      </c>
      <c r="O51" s="65">
        <v>0</v>
      </c>
      <c r="P51" s="48"/>
      <c r="Q51" s="48"/>
      <c r="R51" s="48"/>
      <c r="S51" s="48"/>
      <c r="T51" s="48"/>
      <c r="U51" s="48"/>
    </row>
    <row r="52" spans="1:21" ht="30.75" customHeight="1">
      <c r="A52" s="48"/>
      <c r="B52" s="1225" t="s">
        <v>19</v>
      </c>
      <c r="C52" s="1226"/>
      <c r="D52" s="66"/>
      <c r="E52" s="1227" t="s">
        <v>20</v>
      </c>
      <c r="F52" s="1227"/>
      <c r="G52" s="1227"/>
      <c r="H52" s="1227"/>
      <c r="I52" s="1227"/>
      <c r="J52" s="1228"/>
      <c r="K52" s="63">
        <v>822</v>
      </c>
      <c r="L52" s="64">
        <v>865</v>
      </c>
      <c r="M52" s="64">
        <v>926</v>
      </c>
      <c r="N52" s="64">
        <v>895</v>
      </c>
      <c r="O52" s="65">
        <v>884</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429</v>
      </c>
      <c r="L53" s="69">
        <v>373</v>
      </c>
      <c r="M53" s="69">
        <v>468</v>
      </c>
      <c r="N53" s="69">
        <v>447</v>
      </c>
      <c r="O53" s="70">
        <v>444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vDGsDM4k3QlkX8cZxavY4cc1IKzWSKzDXRGiv8pImw0VNTVbpwe+IPO2i4waaCfEdl8hdhOhBuixw+XjDDnBw==" saltValue="wNr4/vNCzTr03Ja66zJZg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53" t="s">
        <v>24</v>
      </c>
      <c r="C41" s="1254"/>
      <c r="D41" s="81"/>
      <c r="E41" s="1255" t="s">
        <v>25</v>
      </c>
      <c r="F41" s="1255"/>
      <c r="G41" s="1255"/>
      <c r="H41" s="1256"/>
      <c r="I41" s="82">
        <v>9959</v>
      </c>
      <c r="J41" s="83">
        <v>9879</v>
      </c>
      <c r="K41" s="83">
        <v>10792</v>
      </c>
      <c r="L41" s="83">
        <v>10480</v>
      </c>
      <c r="M41" s="84">
        <v>10133</v>
      </c>
    </row>
    <row r="42" spans="2:13" ht="27.75" customHeight="1">
      <c r="B42" s="1243"/>
      <c r="C42" s="1244"/>
      <c r="D42" s="85"/>
      <c r="E42" s="1247" t="s">
        <v>26</v>
      </c>
      <c r="F42" s="1247"/>
      <c r="G42" s="1247"/>
      <c r="H42" s="1248"/>
      <c r="I42" s="86">
        <v>108</v>
      </c>
      <c r="J42" s="87">
        <v>97</v>
      </c>
      <c r="K42" s="87">
        <v>86</v>
      </c>
      <c r="L42" s="87">
        <v>76</v>
      </c>
      <c r="M42" s="88">
        <v>65</v>
      </c>
    </row>
    <row r="43" spans="2:13" ht="27.75" customHeight="1">
      <c r="B43" s="1243"/>
      <c r="C43" s="1244"/>
      <c r="D43" s="85"/>
      <c r="E43" s="1247" t="s">
        <v>27</v>
      </c>
      <c r="F43" s="1247"/>
      <c r="G43" s="1247"/>
      <c r="H43" s="1248"/>
      <c r="I43" s="86">
        <v>302</v>
      </c>
      <c r="J43" s="87">
        <v>306</v>
      </c>
      <c r="K43" s="87">
        <v>294</v>
      </c>
      <c r="L43" s="87">
        <v>351</v>
      </c>
      <c r="M43" s="88">
        <v>417</v>
      </c>
    </row>
    <row r="44" spans="2:13" ht="27.75" customHeight="1">
      <c r="B44" s="1243"/>
      <c r="C44" s="1244"/>
      <c r="D44" s="85"/>
      <c r="E44" s="1247" t="s">
        <v>28</v>
      </c>
      <c r="F44" s="1247"/>
      <c r="G44" s="1247"/>
      <c r="H44" s="1248"/>
      <c r="I44" s="86">
        <v>2165</v>
      </c>
      <c r="J44" s="87">
        <v>2087</v>
      </c>
      <c r="K44" s="87">
        <v>2071</v>
      </c>
      <c r="L44" s="87">
        <v>1844</v>
      </c>
      <c r="M44" s="88">
        <v>1674</v>
      </c>
    </row>
    <row r="45" spans="2:13" ht="27.75" customHeight="1">
      <c r="B45" s="1243"/>
      <c r="C45" s="1244"/>
      <c r="D45" s="85"/>
      <c r="E45" s="1247" t="s">
        <v>29</v>
      </c>
      <c r="F45" s="1247"/>
      <c r="G45" s="1247"/>
      <c r="H45" s="1248"/>
      <c r="I45" s="86">
        <v>2070</v>
      </c>
      <c r="J45" s="87">
        <v>1760</v>
      </c>
      <c r="K45" s="87">
        <v>1606</v>
      </c>
      <c r="L45" s="87">
        <v>1593</v>
      </c>
      <c r="M45" s="88">
        <v>1559</v>
      </c>
    </row>
    <row r="46" spans="2:13" ht="27.75" customHeight="1">
      <c r="B46" s="1243"/>
      <c r="C46" s="1244"/>
      <c r="D46" s="89"/>
      <c r="E46" s="1247" t="s">
        <v>30</v>
      </c>
      <c r="F46" s="1247"/>
      <c r="G46" s="1247"/>
      <c r="H46" s="1248"/>
      <c r="I46" s="86">
        <v>8</v>
      </c>
      <c r="J46" s="87">
        <v>7</v>
      </c>
      <c r="K46" s="87">
        <v>5</v>
      </c>
      <c r="L46" s="87">
        <v>4</v>
      </c>
      <c r="M46" s="88">
        <v>3</v>
      </c>
    </row>
    <row r="47" spans="2:13" ht="27.75" customHeight="1">
      <c r="B47" s="1243"/>
      <c r="C47" s="1244"/>
      <c r="D47" s="90"/>
      <c r="E47" s="1257" t="s">
        <v>31</v>
      </c>
      <c r="F47" s="1258"/>
      <c r="G47" s="1258"/>
      <c r="H47" s="1259"/>
      <c r="I47" s="86" t="s">
        <v>512</v>
      </c>
      <c r="J47" s="87" t="s">
        <v>512</v>
      </c>
      <c r="K47" s="87" t="s">
        <v>512</v>
      </c>
      <c r="L47" s="87" t="s">
        <v>512</v>
      </c>
      <c r="M47" s="88" t="s">
        <v>512</v>
      </c>
    </row>
    <row r="48" spans="2:13" ht="27.75" customHeight="1">
      <c r="B48" s="1243"/>
      <c r="C48" s="1244"/>
      <c r="D48" s="85"/>
      <c r="E48" s="1247" t="s">
        <v>32</v>
      </c>
      <c r="F48" s="1247"/>
      <c r="G48" s="1247"/>
      <c r="H48" s="1248"/>
      <c r="I48" s="86" t="s">
        <v>512</v>
      </c>
      <c r="J48" s="87" t="s">
        <v>512</v>
      </c>
      <c r="K48" s="87" t="s">
        <v>512</v>
      </c>
      <c r="L48" s="87" t="s">
        <v>512</v>
      </c>
      <c r="M48" s="88" t="s">
        <v>512</v>
      </c>
    </row>
    <row r="49" spans="2:13" ht="27.75" customHeight="1">
      <c r="B49" s="1245"/>
      <c r="C49" s="1246"/>
      <c r="D49" s="85"/>
      <c r="E49" s="1247" t="s">
        <v>33</v>
      </c>
      <c r="F49" s="1247"/>
      <c r="G49" s="1247"/>
      <c r="H49" s="1248"/>
      <c r="I49" s="86" t="s">
        <v>512</v>
      </c>
      <c r="J49" s="87" t="s">
        <v>512</v>
      </c>
      <c r="K49" s="87" t="s">
        <v>512</v>
      </c>
      <c r="L49" s="87" t="s">
        <v>512</v>
      </c>
      <c r="M49" s="88" t="s">
        <v>512</v>
      </c>
    </row>
    <row r="50" spans="2:13" ht="27.75" customHeight="1">
      <c r="B50" s="1241" t="s">
        <v>34</v>
      </c>
      <c r="C50" s="1242"/>
      <c r="D50" s="91"/>
      <c r="E50" s="1247" t="s">
        <v>35</v>
      </c>
      <c r="F50" s="1247"/>
      <c r="G50" s="1247"/>
      <c r="H50" s="1248"/>
      <c r="I50" s="86">
        <v>2185</v>
      </c>
      <c r="J50" s="87">
        <v>2246</v>
      </c>
      <c r="K50" s="87">
        <v>2720</v>
      </c>
      <c r="L50" s="87">
        <v>2908</v>
      </c>
      <c r="M50" s="88">
        <v>3236</v>
      </c>
    </row>
    <row r="51" spans="2:13" ht="27.75" customHeight="1">
      <c r="B51" s="1243"/>
      <c r="C51" s="1244"/>
      <c r="D51" s="85"/>
      <c r="E51" s="1247" t="s">
        <v>36</v>
      </c>
      <c r="F51" s="1247"/>
      <c r="G51" s="1247"/>
      <c r="H51" s="1248"/>
      <c r="I51" s="86">
        <v>630</v>
      </c>
      <c r="J51" s="87">
        <v>577</v>
      </c>
      <c r="K51" s="87">
        <v>535</v>
      </c>
      <c r="L51" s="87">
        <v>451</v>
      </c>
      <c r="M51" s="88">
        <v>393</v>
      </c>
    </row>
    <row r="52" spans="2:13" ht="27.75" customHeight="1">
      <c r="B52" s="1245"/>
      <c r="C52" s="1246"/>
      <c r="D52" s="85"/>
      <c r="E52" s="1247" t="s">
        <v>37</v>
      </c>
      <c r="F52" s="1247"/>
      <c r="G52" s="1247"/>
      <c r="H52" s="1248"/>
      <c r="I52" s="86">
        <v>7856</v>
      </c>
      <c r="J52" s="87">
        <v>7991</v>
      </c>
      <c r="K52" s="87">
        <v>8430</v>
      </c>
      <c r="L52" s="87">
        <v>8178</v>
      </c>
      <c r="M52" s="88">
        <v>7965</v>
      </c>
    </row>
    <row r="53" spans="2:13" ht="27.75" customHeight="1" thickBot="1">
      <c r="B53" s="1249" t="s">
        <v>38</v>
      </c>
      <c r="C53" s="1250"/>
      <c r="D53" s="92"/>
      <c r="E53" s="1251" t="s">
        <v>39</v>
      </c>
      <c r="F53" s="1251"/>
      <c r="G53" s="1251"/>
      <c r="H53" s="1252"/>
      <c r="I53" s="93">
        <v>3940</v>
      </c>
      <c r="J53" s="94">
        <v>3320</v>
      </c>
      <c r="K53" s="94">
        <v>3169</v>
      </c>
      <c r="L53" s="94">
        <v>2811</v>
      </c>
      <c r="M53" s="95">
        <v>2256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pRPWI4w7R0yrlBEdL4w7YrmJqcX7F7TGtcKbVTLfDqk68WN/Uv9YOlJaXOFWW+rPrWa/lAs6cc1tEBx6S/okQ==" saltValue="lKhE0/3y+fsMzjegGUFj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68" t="s">
        <v>42</v>
      </c>
      <c r="D55" s="1268"/>
      <c r="E55" s="1269"/>
      <c r="F55" s="107">
        <v>1340</v>
      </c>
      <c r="G55" s="107">
        <v>1516</v>
      </c>
      <c r="H55" s="108">
        <v>1781</v>
      </c>
    </row>
    <row r="56" spans="2:8" ht="52.5" customHeight="1">
      <c r="B56" s="109"/>
      <c r="C56" s="1270" t="s">
        <v>43</v>
      </c>
      <c r="D56" s="1270"/>
      <c r="E56" s="1271"/>
      <c r="F56" s="110">
        <v>641</v>
      </c>
      <c r="G56" s="110">
        <v>642</v>
      </c>
      <c r="H56" s="111">
        <v>642</v>
      </c>
    </row>
    <row r="57" spans="2:8" ht="53.25" customHeight="1">
      <c r="B57" s="109"/>
      <c r="C57" s="1272" t="s">
        <v>44</v>
      </c>
      <c r="D57" s="1272"/>
      <c r="E57" s="1273"/>
      <c r="F57" s="112">
        <v>584</v>
      </c>
      <c r="G57" s="112">
        <v>644</v>
      </c>
      <c r="H57" s="113">
        <v>681</v>
      </c>
    </row>
    <row r="58" spans="2:8" ht="45.75" customHeight="1">
      <c r="B58" s="114"/>
      <c r="C58" s="1260" t="s">
        <v>577</v>
      </c>
      <c r="D58" s="1261"/>
      <c r="E58" s="1262"/>
      <c r="F58" s="115">
        <v>432</v>
      </c>
      <c r="G58" s="115">
        <v>433</v>
      </c>
      <c r="H58" s="116">
        <v>433</v>
      </c>
    </row>
    <row r="59" spans="2:8" ht="45.75" customHeight="1">
      <c r="B59" s="114"/>
      <c r="C59" s="1260" t="s">
        <v>578</v>
      </c>
      <c r="D59" s="1261"/>
      <c r="E59" s="1262"/>
      <c r="F59" s="115">
        <v>23</v>
      </c>
      <c r="G59" s="115">
        <v>82</v>
      </c>
      <c r="H59" s="116">
        <v>118</v>
      </c>
    </row>
    <row r="60" spans="2:8" ht="45.75" customHeight="1">
      <c r="B60" s="114"/>
      <c r="C60" s="1260" t="s">
        <v>579</v>
      </c>
      <c r="D60" s="1261"/>
      <c r="E60" s="1262"/>
      <c r="F60" s="115">
        <v>59</v>
      </c>
      <c r="G60" s="115">
        <v>59</v>
      </c>
      <c r="H60" s="116">
        <v>59</v>
      </c>
    </row>
    <row r="61" spans="2:8" ht="45.75" customHeight="1">
      <c r="B61" s="114"/>
      <c r="C61" s="1260" t="s">
        <v>580</v>
      </c>
      <c r="D61" s="1261"/>
      <c r="E61" s="1262"/>
      <c r="F61" s="115">
        <v>44</v>
      </c>
      <c r="G61" s="115">
        <v>44</v>
      </c>
      <c r="H61" s="116">
        <v>44</v>
      </c>
    </row>
    <row r="62" spans="2:8" ht="45.75" customHeight="1" thickBot="1">
      <c r="B62" s="117"/>
      <c r="C62" s="1263" t="s">
        <v>581</v>
      </c>
      <c r="D62" s="1264"/>
      <c r="E62" s="1265"/>
      <c r="F62" s="118">
        <v>10</v>
      </c>
      <c r="G62" s="118">
        <v>10</v>
      </c>
      <c r="H62" s="119">
        <v>10</v>
      </c>
    </row>
    <row r="63" spans="2:8" ht="52.5" customHeight="1" thickBot="1">
      <c r="B63" s="120"/>
      <c r="C63" s="1266" t="s">
        <v>45</v>
      </c>
      <c r="D63" s="1266"/>
      <c r="E63" s="1267"/>
      <c r="F63" s="121">
        <v>2565</v>
      </c>
      <c r="G63" s="121">
        <v>2802</v>
      </c>
      <c r="H63" s="122">
        <v>3104</v>
      </c>
    </row>
    <row r="64" spans="2:8" ht="15" customHeight="1"/>
    <row r="65" ht="0" hidden="1" customHeight="1"/>
    <row r="66" ht="0" hidden="1" customHeight="1"/>
  </sheetData>
  <sheetProtection algorithmName="SHA-512" hashValue="igf6GlsTwU48CyIvDoowU0UMIM+kc/b4ZmQi4ELbqVNv9tupW2hXkCyENRmRB+MPzkjMMbwgWeRNdqS5wx58Lw==" saltValue="AFf7PrDgBB4G+V97RnPi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2" t="s">
        <v>596</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586</v>
      </c>
    </row>
    <row r="50" spans="1:109">
      <c r="B50" s="374"/>
      <c r="G50" s="1274"/>
      <c r="H50" s="1274"/>
      <c r="I50" s="1274"/>
      <c r="J50" s="1274"/>
      <c r="K50" s="384"/>
      <c r="L50" s="384"/>
      <c r="M50" s="385"/>
      <c r="N50" s="385"/>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c r="B51" s="374"/>
      <c r="G51" s="1292"/>
      <c r="H51" s="1292"/>
      <c r="I51" s="1296"/>
      <c r="J51" s="1296"/>
      <c r="K51" s="1281"/>
      <c r="L51" s="1281"/>
      <c r="M51" s="1281"/>
      <c r="N51" s="1281"/>
      <c r="AM51" s="383"/>
      <c r="AN51" s="1279" t="s">
        <v>587</v>
      </c>
      <c r="AO51" s="1279"/>
      <c r="AP51" s="1279"/>
      <c r="AQ51" s="1279"/>
      <c r="AR51" s="1279"/>
      <c r="AS51" s="1279"/>
      <c r="AT51" s="1279"/>
      <c r="AU51" s="1279"/>
      <c r="AV51" s="1279"/>
      <c r="AW51" s="1279"/>
      <c r="AX51" s="1279"/>
      <c r="AY51" s="1279"/>
      <c r="AZ51" s="1279"/>
      <c r="BA51" s="1279"/>
      <c r="BB51" s="1279" t="s">
        <v>588</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76">
        <v>64.8</v>
      </c>
      <c r="CG51" s="1276"/>
      <c r="CH51" s="1276"/>
      <c r="CI51" s="1276"/>
      <c r="CJ51" s="1276"/>
      <c r="CK51" s="1276"/>
      <c r="CL51" s="1276"/>
      <c r="CM51" s="1276"/>
      <c r="CN51" s="1276">
        <v>58</v>
      </c>
      <c r="CO51" s="1276"/>
      <c r="CP51" s="1276"/>
      <c r="CQ51" s="1276"/>
      <c r="CR51" s="1276"/>
      <c r="CS51" s="1276"/>
      <c r="CT51" s="1276"/>
      <c r="CU51" s="1276"/>
      <c r="CV51" s="1291"/>
      <c r="CW51" s="1276"/>
      <c r="CX51" s="1276"/>
      <c r="CY51" s="1276"/>
      <c r="CZ51" s="1276"/>
      <c r="DA51" s="1276"/>
      <c r="DB51" s="1276"/>
      <c r="DC51" s="1276"/>
    </row>
    <row r="52" spans="1:109">
      <c r="B52" s="374"/>
      <c r="G52" s="1292"/>
      <c r="H52" s="1292"/>
      <c r="I52" s="1296"/>
      <c r="J52" s="1296"/>
      <c r="K52" s="1281"/>
      <c r="L52" s="1281"/>
      <c r="M52" s="1281"/>
      <c r="N52" s="1281"/>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2"/>
      <c r="H53" s="1292"/>
      <c r="I53" s="1274"/>
      <c r="J53" s="1274"/>
      <c r="K53" s="1281"/>
      <c r="L53" s="1281"/>
      <c r="M53" s="1281"/>
      <c r="N53" s="1281"/>
      <c r="AM53" s="383"/>
      <c r="AN53" s="1279"/>
      <c r="AO53" s="1279"/>
      <c r="AP53" s="1279"/>
      <c r="AQ53" s="1279"/>
      <c r="AR53" s="1279"/>
      <c r="AS53" s="1279"/>
      <c r="AT53" s="1279"/>
      <c r="AU53" s="1279"/>
      <c r="AV53" s="1279"/>
      <c r="AW53" s="1279"/>
      <c r="AX53" s="1279"/>
      <c r="AY53" s="1279"/>
      <c r="AZ53" s="1279"/>
      <c r="BA53" s="1279"/>
      <c r="BB53" s="1279" t="s">
        <v>589</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76">
        <v>55.2</v>
      </c>
      <c r="CG53" s="1276"/>
      <c r="CH53" s="1276"/>
      <c r="CI53" s="1276"/>
      <c r="CJ53" s="1276"/>
      <c r="CK53" s="1276"/>
      <c r="CL53" s="1276"/>
      <c r="CM53" s="1276"/>
      <c r="CN53" s="1276">
        <v>54.3</v>
      </c>
      <c r="CO53" s="1276"/>
      <c r="CP53" s="1276"/>
      <c r="CQ53" s="1276"/>
      <c r="CR53" s="1276"/>
      <c r="CS53" s="1276"/>
      <c r="CT53" s="1276"/>
      <c r="CU53" s="1276"/>
      <c r="CV53" s="1291"/>
      <c r="CW53" s="1276"/>
      <c r="CX53" s="1276"/>
      <c r="CY53" s="1276"/>
      <c r="CZ53" s="1276"/>
      <c r="DA53" s="1276"/>
      <c r="DB53" s="1276"/>
      <c r="DC53" s="1276"/>
    </row>
    <row r="54" spans="1:109">
      <c r="A54" s="382"/>
      <c r="B54" s="374"/>
      <c r="G54" s="1292"/>
      <c r="H54" s="1292"/>
      <c r="I54" s="1274"/>
      <c r="J54" s="1274"/>
      <c r="K54" s="1281"/>
      <c r="L54" s="1281"/>
      <c r="M54" s="1281"/>
      <c r="N54" s="1281"/>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74"/>
      <c r="H55" s="1274"/>
      <c r="I55" s="1274"/>
      <c r="J55" s="1274"/>
      <c r="K55" s="1281"/>
      <c r="L55" s="1281"/>
      <c r="M55" s="1281"/>
      <c r="N55" s="1281"/>
      <c r="AN55" s="1280" t="s">
        <v>590</v>
      </c>
      <c r="AO55" s="1280"/>
      <c r="AP55" s="1280"/>
      <c r="AQ55" s="1280"/>
      <c r="AR55" s="1280"/>
      <c r="AS55" s="1280"/>
      <c r="AT55" s="1280"/>
      <c r="AU55" s="1280"/>
      <c r="AV55" s="1280"/>
      <c r="AW55" s="1280"/>
      <c r="AX55" s="1280"/>
      <c r="AY55" s="1280"/>
      <c r="AZ55" s="1280"/>
      <c r="BA55" s="1280"/>
      <c r="BB55" s="1279" t="s">
        <v>588</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76">
        <v>58.5</v>
      </c>
      <c r="CG55" s="1276"/>
      <c r="CH55" s="1276"/>
      <c r="CI55" s="1276"/>
      <c r="CJ55" s="1276"/>
      <c r="CK55" s="1276"/>
      <c r="CL55" s="1276"/>
      <c r="CM55" s="1276"/>
      <c r="CN55" s="1276">
        <v>54.6</v>
      </c>
      <c r="CO55" s="1276"/>
      <c r="CP55" s="1276"/>
      <c r="CQ55" s="1276"/>
      <c r="CR55" s="1276"/>
      <c r="CS55" s="1276"/>
      <c r="CT55" s="1276"/>
      <c r="CU55" s="1276"/>
      <c r="CV55" s="1291"/>
      <c r="CW55" s="1276"/>
      <c r="CX55" s="1276"/>
      <c r="CY55" s="1276"/>
      <c r="CZ55" s="1276"/>
      <c r="DA55" s="1276"/>
      <c r="DB55" s="1276"/>
      <c r="DC55" s="1276"/>
    </row>
    <row r="56" spans="1:109">
      <c r="A56" s="382"/>
      <c r="B56" s="374"/>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74"/>
      <c r="H57" s="1274"/>
      <c r="I57" s="1277"/>
      <c r="J57" s="1277"/>
      <c r="K57" s="1281"/>
      <c r="L57" s="1281"/>
      <c r="M57" s="1281"/>
      <c r="N57" s="1281"/>
      <c r="AM57" s="367"/>
      <c r="AN57" s="1280"/>
      <c r="AO57" s="1280"/>
      <c r="AP57" s="1280"/>
      <c r="AQ57" s="1280"/>
      <c r="AR57" s="1280"/>
      <c r="AS57" s="1280"/>
      <c r="AT57" s="1280"/>
      <c r="AU57" s="1280"/>
      <c r="AV57" s="1280"/>
      <c r="AW57" s="1280"/>
      <c r="AX57" s="1280"/>
      <c r="AY57" s="1280"/>
      <c r="AZ57" s="1280"/>
      <c r="BA57" s="1280"/>
      <c r="BB57" s="1279" t="s">
        <v>589</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76">
        <v>52.9</v>
      </c>
      <c r="CG57" s="1276"/>
      <c r="CH57" s="1276"/>
      <c r="CI57" s="1276"/>
      <c r="CJ57" s="1276"/>
      <c r="CK57" s="1276"/>
      <c r="CL57" s="1276"/>
      <c r="CM57" s="1276"/>
      <c r="CN57" s="1276">
        <v>58.3</v>
      </c>
      <c r="CO57" s="1276"/>
      <c r="CP57" s="1276"/>
      <c r="CQ57" s="1276"/>
      <c r="CR57" s="1276"/>
      <c r="CS57" s="1276"/>
      <c r="CT57" s="1276"/>
      <c r="CU57" s="1276"/>
      <c r="CV57" s="1291"/>
      <c r="CW57" s="1276"/>
      <c r="CX57" s="1276"/>
      <c r="CY57" s="1276"/>
      <c r="CZ57" s="1276"/>
      <c r="DA57" s="1276"/>
      <c r="DB57" s="1276"/>
      <c r="DC57" s="1276"/>
      <c r="DD57" s="387"/>
      <c r="DE57" s="386"/>
    </row>
    <row r="58" spans="1:109" s="382" customFormat="1">
      <c r="A58" s="367"/>
      <c r="B58" s="386"/>
      <c r="G58" s="1274"/>
      <c r="H58" s="1274"/>
      <c r="I58" s="1277"/>
      <c r="J58" s="1277"/>
      <c r="K58" s="1281"/>
      <c r="L58" s="1281"/>
      <c r="M58" s="1281"/>
      <c r="N58" s="1281"/>
      <c r="AM58" s="367"/>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591</v>
      </c>
    </row>
    <row r="64" spans="1:109">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2" t="s">
        <v>595</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586</v>
      </c>
    </row>
    <row r="72" spans="2:107">
      <c r="B72" s="374"/>
      <c r="G72" s="1274"/>
      <c r="H72" s="1274"/>
      <c r="I72" s="1274"/>
      <c r="J72" s="1274"/>
      <c r="K72" s="384"/>
      <c r="L72" s="384"/>
      <c r="M72" s="385"/>
      <c r="N72" s="385"/>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c r="B73" s="374"/>
      <c r="G73" s="1292"/>
      <c r="H73" s="1292"/>
      <c r="I73" s="1292"/>
      <c r="J73" s="1292"/>
      <c r="K73" s="1275"/>
      <c r="L73" s="1275"/>
      <c r="M73" s="1275"/>
      <c r="N73" s="1275"/>
      <c r="AM73" s="383"/>
      <c r="AN73" s="1279" t="s">
        <v>587</v>
      </c>
      <c r="AO73" s="1279"/>
      <c r="AP73" s="1279"/>
      <c r="AQ73" s="1279"/>
      <c r="AR73" s="1279"/>
      <c r="AS73" s="1279"/>
      <c r="AT73" s="1279"/>
      <c r="AU73" s="1279"/>
      <c r="AV73" s="1279"/>
      <c r="AW73" s="1279"/>
      <c r="AX73" s="1279"/>
      <c r="AY73" s="1279"/>
      <c r="AZ73" s="1279"/>
      <c r="BA73" s="1279"/>
      <c r="BB73" s="1279" t="s">
        <v>588</v>
      </c>
      <c r="BC73" s="1279"/>
      <c r="BD73" s="1279"/>
      <c r="BE73" s="1279"/>
      <c r="BF73" s="1279"/>
      <c r="BG73" s="1279"/>
      <c r="BH73" s="1279"/>
      <c r="BI73" s="1279"/>
      <c r="BJ73" s="1279"/>
      <c r="BK73" s="1279"/>
      <c r="BL73" s="1279"/>
      <c r="BM73" s="1279"/>
      <c r="BN73" s="1279"/>
      <c r="BO73" s="1279"/>
      <c r="BP73" s="1276">
        <v>80.400000000000006</v>
      </c>
      <c r="BQ73" s="1276"/>
      <c r="BR73" s="1276"/>
      <c r="BS73" s="1276"/>
      <c r="BT73" s="1276"/>
      <c r="BU73" s="1276"/>
      <c r="BV73" s="1276"/>
      <c r="BW73" s="1276"/>
      <c r="BX73" s="1276">
        <v>70.3</v>
      </c>
      <c r="BY73" s="1276"/>
      <c r="BZ73" s="1276"/>
      <c r="CA73" s="1276"/>
      <c r="CB73" s="1276"/>
      <c r="CC73" s="1276"/>
      <c r="CD73" s="1276"/>
      <c r="CE73" s="1276"/>
      <c r="CF73" s="1276">
        <v>64.8</v>
      </c>
      <c r="CG73" s="1276"/>
      <c r="CH73" s="1276"/>
      <c r="CI73" s="1276"/>
      <c r="CJ73" s="1276"/>
      <c r="CK73" s="1276"/>
      <c r="CL73" s="1276"/>
      <c r="CM73" s="1276"/>
      <c r="CN73" s="1276">
        <v>58</v>
      </c>
      <c r="CO73" s="1276"/>
      <c r="CP73" s="1276"/>
      <c r="CQ73" s="1276"/>
      <c r="CR73" s="1276"/>
      <c r="CS73" s="1276"/>
      <c r="CT73" s="1276"/>
      <c r="CU73" s="1276"/>
      <c r="CV73" s="1276">
        <v>45.6</v>
      </c>
      <c r="CW73" s="1276"/>
      <c r="CX73" s="1276"/>
      <c r="CY73" s="1276"/>
      <c r="CZ73" s="1276"/>
      <c r="DA73" s="1276"/>
      <c r="DB73" s="1276"/>
      <c r="DC73" s="1276"/>
    </row>
    <row r="74" spans="2:107">
      <c r="B74" s="374"/>
      <c r="G74" s="1292"/>
      <c r="H74" s="1292"/>
      <c r="I74" s="1292"/>
      <c r="J74" s="1292"/>
      <c r="K74" s="1275"/>
      <c r="L74" s="1275"/>
      <c r="M74" s="1275"/>
      <c r="N74" s="1275"/>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2"/>
      <c r="H75" s="1292"/>
      <c r="I75" s="1274"/>
      <c r="J75" s="1274"/>
      <c r="K75" s="1281"/>
      <c r="L75" s="1281"/>
      <c r="M75" s="1281"/>
      <c r="N75" s="1281"/>
      <c r="AM75" s="383"/>
      <c r="AN75" s="1279"/>
      <c r="AO75" s="1279"/>
      <c r="AP75" s="1279"/>
      <c r="AQ75" s="1279"/>
      <c r="AR75" s="1279"/>
      <c r="AS75" s="1279"/>
      <c r="AT75" s="1279"/>
      <c r="AU75" s="1279"/>
      <c r="AV75" s="1279"/>
      <c r="AW75" s="1279"/>
      <c r="AX75" s="1279"/>
      <c r="AY75" s="1279"/>
      <c r="AZ75" s="1279"/>
      <c r="BA75" s="1279"/>
      <c r="BB75" s="1279" t="s">
        <v>592</v>
      </c>
      <c r="BC75" s="1279"/>
      <c r="BD75" s="1279"/>
      <c r="BE75" s="1279"/>
      <c r="BF75" s="1279"/>
      <c r="BG75" s="1279"/>
      <c r="BH75" s="1279"/>
      <c r="BI75" s="1279"/>
      <c r="BJ75" s="1279"/>
      <c r="BK75" s="1279"/>
      <c r="BL75" s="1279"/>
      <c r="BM75" s="1279"/>
      <c r="BN75" s="1279"/>
      <c r="BO75" s="1279"/>
      <c r="BP75" s="1276">
        <v>10.8</v>
      </c>
      <c r="BQ75" s="1276"/>
      <c r="BR75" s="1276"/>
      <c r="BS75" s="1276"/>
      <c r="BT75" s="1276"/>
      <c r="BU75" s="1276"/>
      <c r="BV75" s="1276"/>
      <c r="BW75" s="1276"/>
      <c r="BX75" s="1276">
        <v>8.9</v>
      </c>
      <c r="BY75" s="1276"/>
      <c r="BZ75" s="1276"/>
      <c r="CA75" s="1276"/>
      <c r="CB75" s="1276"/>
      <c r="CC75" s="1276"/>
      <c r="CD75" s="1276"/>
      <c r="CE75" s="1276"/>
      <c r="CF75" s="1276">
        <v>8.6999999999999993</v>
      </c>
      <c r="CG75" s="1276"/>
      <c r="CH75" s="1276"/>
      <c r="CI75" s="1276"/>
      <c r="CJ75" s="1276"/>
      <c r="CK75" s="1276"/>
      <c r="CL75" s="1276"/>
      <c r="CM75" s="1276"/>
      <c r="CN75" s="1276">
        <v>8.8000000000000007</v>
      </c>
      <c r="CO75" s="1276"/>
      <c r="CP75" s="1276"/>
      <c r="CQ75" s="1276"/>
      <c r="CR75" s="1276"/>
      <c r="CS75" s="1276"/>
      <c r="CT75" s="1276"/>
      <c r="CU75" s="1276"/>
      <c r="CV75" s="1276">
        <v>9.1999999999999993</v>
      </c>
      <c r="CW75" s="1276"/>
      <c r="CX75" s="1276"/>
      <c r="CY75" s="1276"/>
      <c r="CZ75" s="1276"/>
      <c r="DA75" s="1276"/>
      <c r="DB75" s="1276"/>
      <c r="DC75" s="1276"/>
    </row>
    <row r="76" spans="2:107">
      <c r="B76" s="374"/>
      <c r="G76" s="1292"/>
      <c r="H76" s="1292"/>
      <c r="I76" s="1274"/>
      <c r="J76" s="1274"/>
      <c r="K76" s="1281"/>
      <c r="L76" s="1281"/>
      <c r="M76" s="1281"/>
      <c r="N76" s="1281"/>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74"/>
      <c r="H77" s="1274"/>
      <c r="I77" s="1274"/>
      <c r="J77" s="1274"/>
      <c r="K77" s="1275"/>
      <c r="L77" s="1275"/>
      <c r="M77" s="1275"/>
      <c r="N77" s="1275"/>
      <c r="AN77" s="1280" t="s">
        <v>590</v>
      </c>
      <c r="AO77" s="1280"/>
      <c r="AP77" s="1280"/>
      <c r="AQ77" s="1280"/>
      <c r="AR77" s="1280"/>
      <c r="AS77" s="1280"/>
      <c r="AT77" s="1280"/>
      <c r="AU77" s="1280"/>
      <c r="AV77" s="1280"/>
      <c r="AW77" s="1280"/>
      <c r="AX77" s="1280"/>
      <c r="AY77" s="1280"/>
      <c r="AZ77" s="1280"/>
      <c r="BA77" s="1280"/>
      <c r="BB77" s="1279" t="s">
        <v>588</v>
      </c>
      <c r="BC77" s="1279"/>
      <c r="BD77" s="1279"/>
      <c r="BE77" s="1279"/>
      <c r="BF77" s="1279"/>
      <c r="BG77" s="1279"/>
      <c r="BH77" s="1279"/>
      <c r="BI77" s="1279"/>
      <c r="BJ77" s="1279"/>
      <c r="BK77" s="1279"/>
      <c r="BL77" s="1279"/>
      <c r="BM77" s="1279"/>
      <c r="BN77" s="1279"/>
      <c r="BO77" s="1279"/>
      <c r="BP77" s="1276">
        <v>65.3</v>
      </c>
      <c r="BQ77" s="1276"/>
      <c r="BR77" s="1276"/>
      <c r="BS77" s="1276"/>
      <c r="BT77" s="1276"/>
      <c r="BU77" s="1276"/>
      <c r="BV77" s="1276"/>
      <c r="BW77" s="1276"/>
      <c r="BX77" s="1276">
        <v>60.8</v>
      </c>
      <c r="BY77" s="1276"/>
      <c r="BZ77" s="1276"/>
      <c r="CA77" s="1276"/>
      <c r="CB77" s="1276"/>
      <c r="CC77" s="1276"/>
      <c r="CD77" s="1276"/>
      <c r="CE77" s="1276"/>
      <c r="CF77" s="1276">
        <v>58.5</v>
      </c>
      <c r="CG77" s="1276"/>
      <c r="CH77" s="1276"/>
      <c r="CI77" s="1276"/>
      <c r="CJ77" s="1276"/>
      <c r="CK77" s="1276"/>
      <c r="CL77" s="1276"/>
      <c r="CM77" s="1276"/>
      <c r="CN77" s="1276">
        <v>54.6</v>
      </c>
      <c r="CO77" s="1276"/>
      <c r="CP77" s="1276"/>
      <c r="CQ77" s="1276"/>
      <c r="CR77" s="1276"/>
      <c r="CS77" s="1276"/>
      <c r="CT77" s="1276"/>
      <c r="CU77" s="1276"/>
      <c r="CV77" s="1276">
        <v>53.2</v>
      </c>
      <c r="CW77" s="1276"/>
      <c r="CX77" s="1276"/>
      <c r="CY77" s="1276"/>
      <c r="CZ77" s="1276"/>
      <c r="DA77" s="1276"/>
      <c r="DB77" s="1276"/>
      <c r="DC77" s="1276"/>
    </row>
    <row r="78" spans="2:107">
      <c r="B78" s="374"/>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592</v>
      </c>
      <c r="BC79" s="1279"/>
      <c r="BD79" s="1279"/>
      <c r="BE79" s="1279"/>
      <c r="BF79" s="1279"/>
      <c r="BG79" s="1279"/>
      <c r="BH79" s="1279"/>
      <c r="BI79" s="1279"/>
      <c r="BJ79" s="1279"/>
      <c r="BK79" s="1279"/>
      <c r="BL79" s="1279"/>
      <c r="BM79" s="1279"/>
      <c r="BN79" s="1279"/>
      <c r="BO79" s="1279"/>
      <c r="BP79" s="1276">
        <v>12</v>
      </c>
      <c r="BQ79" s="1276"/>
      <c r="BR79" s="1276"/>
      <c r="BS79" s="1276"/>
      <c r="BT79" s="1276"/>
      <c r="BU79" s="1276"/>
      <c r="BV79" s="1276"/>
      <c r="BW79" s="1276"/>
      <c r="BX79" s="1276">
        <v>11.1</v>
      </c>
      <c r="BY79" s="1276"/>
      <c r="BZ79" s="1276"/>
      <c r="CA79" s="1276"/>
      <c r="CB79" s="1276"/>
      <c r="CC79" s="1276"/>
      <c r="CD79" s="1276"/>
      <c r="CE79" s="1276"/>
      <c r="CF79" s="1276">
        <v>10.7</v>
      </c>
      <c r="CG79" s="1276"/>
      <c r="CH79" s="1276"/>
      <c r="CI79" s="1276"/>
      <c r="CJ79" s="1276"/>
      <c r="CK79" s="1276"/>
      <c r="CL79" s="1276"/>
      <c r="CM79" s="1276"/>
      <c r="CN79" s="1276">
        <v>10</v>
      </c>
      <c r="CO79" s="1276"/>
      <c r="CP79" s="1276"/>
      <c r="CQ79" s="1276"/>
      <c r="CR79" s="1276"/>
      <c r="CS79" s="1276"/>
      <c r="CT79" s="1276"/>
      <c r="CU79" s="1276"/>
      <c r="CV79" s="1276">
        <v>9.8000000000000007</v>
      </c>
      <c r="CW79" s="1276"/>
      <c r="CX79" s="1276"/>
      <c r="CY79" s="1276"/>
      <c r="CZ79" s="1276"/>
      <c r="DA79" s="1276"/>
      <c r="DB79" s="1276"/>
      <c r="DC79" s="1276"/>
    </row>
    <row r="80" spans="2:107">
      <c r="B80" s="374"/>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p6qEeJKo3fdrXmJOipETxf/xDEt8BXije+hbvqZn9PB7QykZLRdo9d0hg//YL/CDjBjxTujjYSipSP0e1h3+Q==" saltValue="uRG2CgXS5lXXzVTU3aKIb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pi4ho6QWyL51hgV8unApZM+tD2RGLSu4jl+tVbU4IABlgTx1FnXy9m5pqjX1bTJSqR1qCw7PYBDX61f5h5Okg==" saltValue="FW+5DeMaU1ryUlOa/6Hy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hnkmK2qcdsEK6vRfNaUsl5IHoIf0LVf/NRCVghuD3Ng/zKKMB7VBdqeqgahexmPoRjHOgJgty0KjVTMRlVLtg==" saltValue="/1+5j6QdSruz7zv8/RRK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35208</v>
      </c>
      <c r="E3" s="141"/>
      <c r="F3" s="142">
        <v>90961</v>
      </c>
      <c r="G3" s="143"/>
      <c r="H3" s="144"/>
    </row>
    <row r="4" spans="1:8">
      <c r="A4" s="145"/>
      <c r="B4" s="146"/>
      <c r="C4" s="147"/>
      <c r="D4" s="148">
        <v>12930</v>
      </c>
      <c r="E4" s="149"/>
      <c r="F4" s="150">
        <v>37720</v>
      </c>
      <c r="G4" s="151"/>
      <c r="H4" s="152"/>
    </row>
    <row r="5" spans="1:8">
      <c r="A5" s="133" t="s">
        <v>546</v>
      </c>
      <c r="B5" s="138"/>
      <c r="C5" s="139"/>
      <c r="D5" s="140">
        <v>74577</v>
      </c>
      <c r="E5" s="141"/>
      <c r="F5" s="142">
        <v>106614</v>
      </c>
      <c r="G5" s="143"/>
      <c r="H5" s="144"/>
    </row>
    <row r="6" spans="1:8">
      <c r="A6" s="145"/>
      <c r="B6" s="146"/>
      <c r="C6" s="147"/>
      <c r="D6" s="148">
        <v>14844</v>
      </c>
      <c r="E6" s="149"/>
      <c r="F6" s="150">
        <v>45545</v>
      </c>
      <c r="G6" s="151"/>
      <c r="H6" s="152"/>
    </row>
    <row r="7" spans="1:8">
      <c r="A7" s="133" t="s">
        <v>547</v>
      </c>
      <c r="B7" s="138"/>
      <c r="C7" s="139"/>
      <c r="D7" s="140">
        <v>130408</v>
      </c>
      <c r="E7" s="141"/>
      <c r="F7" s="142">
        <v>85459</v>
      </c>
      <c r="G7" s="143"/>
      <c r="H7" s="144"/>
    </row>
    <row r="8" spans="1:8">
      <c r="A8" s="145"/>
      <c r="B8" s="146"/>
      <c r="C8" s="147"/>
      <c r="D8" s="148">
        <v>49917</v>
      </c>
      <c r="E8" s="149"/>
      <c r="F8" s="150">
        <v>44378</v>
      </c>
      <c r="G8" s="151"/>
      <c r="H8" s="152"/>
    </row>
    <row r="9" spans="1:8">
      <c r="A9" s="133" t="s">
        <v>548</v>
      </c>
      <c r="B9" s="138"/>
      <c r="C9" s="139"/>
      <c r="D9" s="140">
        <v>62351</v>
      </c>
      <c r="E9" s="141"/>
      <c r="F9" s="142">
        <v>83280</v>
      </c>
      <c r="G9" s="143"/>
      <c r="H9" s="144"/>
    </row>
    <row r="10" spans="1:8">
      <c r="A10" s="145"/>
      <c r="B10" s="146"/>
      <c r="C10" s="147"/>
      <c r="D10" s="148">
        <v>28897</v>
      </c>
      <c r="E10" s="149"/>
      <c r="F10" s="150">
        <v>43123</v>
      </c>
      <c r="G10" s="151"/>
      <c r="H10" s="152"/>
    </row>
    <row r="11" spans="1:8">
      <c r="A11" s="133" t="s">
        <v>549</v>
      </c>
      <c r="B11" s="138"/>
      <c r="C11" s="139"/>
      <c r="D11" s="140">
        <v>46468</v>
      </c>
      <c r="E11" s="141"/>
      <c r="F11" s="142">
        <v>88968</v>
      </c>
      <c r="G11" s="143"/>
      <c r="H11" s="144"/>
    </row>
    <row r="12" spans="1:8">
      <c r="A12" s="145"/>
      <c r="B12" s="146"/>
      <c r="C12" s="153"/>
      <c r="D12" s="148">
        <v>29225</v>
      </c>
      <c r="E12" s="149"/>
      <c r="F12" s="150">
        <v>45482</v>
      </c>
      <c r="G12" s="151"/>
      <c r="H12" s="152"/>
    </row>
    <row r="13" spans="1:8">
      <c r="A13" s="133"/>
      <c r="B13" s="138"/>
      <c r="C13" s="154"/>
      <c r="D13" s="155">
        <v>69802</v>
      </c>
      <c r="E13" s="156"/>
      <c r="F13" s="157">
        <v>91056</v>
      </c>
      <c r="G13" s="158"/>
      <c r="H13" s="144"/>
    </row>
    <row r="14" spans="1:8">
      <c r="A14" s="145"/>
      <c r="B14" s="146"/>
      <c r="C14" s="147"/>
      <c r="D14" s="148">
        <v>27163</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3.62</v>
      </c>
      <c r="C19" s="159">
        <f>ROUND(VALUE(SUBSTITUTE(実質収支比率等に係る経年分析!G$48,"▲","-")),2)</f>
        <v>3.73</v>
      </c>
      <c r="D19" s="159">
        <f>ROUND(VALUE(SUBSTITUTE(実質収支比率等に係る経年分析!H$48,"▲","-")),2)</f>
        <v>4.95</v>
      </c>
      <c r="E19" s="159">
        <f>ROUND(VALUE(SUBSTITUTE(実質収支比率等に係る経年分析!I$48,"▲","-")),2)</f>
        <v>3.66</v>
      </c>
      <c r="F19" s="159">
        <f>ROUND(VALUE(SUBSTITUTE(実質収支比率等に係る経年分析!J$48,"▲","-")),2)</f>
        <v>4.43</v>
      </c>
    </row>
    <row r="20" spans="1:11">
      <c r="A20" s="159" t="s">
        <v>49</v>
      </c>
      <c r="B20" s="159">
        <f>ROUND(VALUE(SUBSTITUTE(実質収支比率等に係る経年分析!F$47,"▲","-")),2)</f>
        <v>20.04</v>
      </c>
      <c r="C20" s="159">
        <f>ROUND(VALUE(SUBSTITUTE(実質収支比率等に係る経年分析!G$47,"▲","-")),2)</f>
        <v>20.65</v>
      </c>
      <c r="D20" s="159">
        <f>ROUND(VALUE(SUBSTITUTE(実質収支比率等に係る経年分析!H$47,"▲","-")),2)</f>
        <v>23.38</v>
      </c>
      <c r="E20" s="159">
        <f>ROUND(VALUE(SUBSTITUTE(実質収支比率等に係る経年分析!I$47,"▲","-")),2)</f>
        <v>26.73</v>
      </c>
      <c r="F20" s="159">
        <f>ROUND(VALUE(SUBSTITUTE(実質収支比率等に係る経年分析!J$47,"▲","-")),2)</f>
        <v>31.01</v>
      </c>
    </row>
    <row r="21" spans="1:11">
      <c r="A21" s="159" t="s">
        <v>50</v>
      </c>
      <c r="B21" s="159">
        <f>IF(ISNUMBER(VALUE(SUBSTITUTE(実質収支比率等に係る経年分析!F$49,"▲","-"))),ROUND(VALUE(SUBSTITUTE(実質収支比率等に係る経年分析!F$49,"▲","-")),2),NA())</f>
        <v>4.91</v>
      </c>
      <c r="C21" s="159">
        <f>IF(ISNUMBER(VALUE(SUBSTITUTE(実質収支比率等に係る経年分析!G$49,"▲","-"))),ROUND(VALUE(SUBSTITUTE(実質収支比率等に係る経年分析!G$49,"▲","-")),2),NA())</f>
        <v>0.16</v>
      </c>
      <c r="D21" s="159">
        <f>IF(ISNUMBER(VALUE(SUBSTITUTE(実質収支比率等に係る経年分析!H$49,"▲","-"))),ROUND(VALUE(SUBSTITUTE(実質収支比率等に係る経年分析!H$49,"▲","-")),2),NA())</f>
        <v>4.9000000000000004</v>
      </c>
      <c r="E21" s="159">
        <f>IF(ISNUMBER(VALUE(SUBSTITUTE(実質収支比率等に係る経年分析!I$49,"▲","-"))),ROUND(VALUE(SUBSTITUTE(実質収支比率等に係る経年分析!I$49,"▲","-")),2),NA())</f>
        <v>1.76</v>
      </c>
      <c r="F21" s="159">
        <f>IF(ISNUMBER(VALUE(SUBSTITUTE(実質収支比率等に係る経年分析!J$49,"▲","-"))),ROUND(VALUE(SUBSTITUTE(実質収支比率等に係る経年分析!J$49,"▲","-")),2),NA())</f>
        <v>5.44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0.13</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地方卸売市場特別会計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交通災害共済事業特別会計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1.0900000000000001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1.17</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0.55000000000000004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3.23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3.58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6.91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822</v>
      </c>
      <c r="E42" s="161"/>
      <c r="F42" s="161"/>
      <c r="G42" s="161">
        <f>'実質公債費比率（分子）の構造'!L$52</f>
        <v>865</v>
      </c>
      <c r="H42" s="161"/>
      <c r="I42" s="161"/>
      <c r="J42" s="161">
        <f>'実質公債費比率（分子）の構造'!M$52</f>
        <v>926</v>
      </c>
      <c r="K42" s="161"/>
      <c r="L42" s="161"/>
      <c r="M42" s="161">
        <f>'実質公債費比率（分子）の構造'!N$52</f>
        <v>895</v>
      </c>
      <c r="N42" s="161"/>
      <c r="O42" s="161"/>
      <c r="P42" s="161">
        <f>'実質公債費比率（分子）の構造'!O$52</f>
        <v>884</v>
      </c>
    </row>
    <row r="43" spans="1:16">
      <c r="A43" s="161" t="s">
        <v>58</v>
      </c>
      <c r="B43" s="161">
        <f>'実質公債費比率（分子）の構造'!K$51</f>
        <v>0</v>
      </c>
      <c r="C43" s="161"/>
      <c r="D43" s="161"/>
      <c r="E43" s="161">
        <f>'実質公債費比率（分子）の構造'!L$51</f>
        <v>0</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11</v>
      </c>
      <c r="C44" s="161"/>
      <c r="D44" s="161"/>
      <c r="E44" s="161">
        <f>'実質公債費比率（分子）の構造'!L$50</f>
        <v>11</v>
      </c>
      <c r="F44" s="161"/>
      <c r="G44" s="161"/>
      <c r="H44" s="161">
        <f>'実質公債費比率（分子）の構造'!M$50</f>
        <v>11</v>
      </c>
      <c r="I44" s="161"/>
      <c r="J44" s="161"/>
      <c r="K44" s="161">
        <f>'実質公債費比率（分子）の構造'!N$50</f>
        <v>11</v>
      </c>
      <c r="L44" s="161"/>
      <c r="M44" s="161"/>
      <c r="N44" s="161">
        <f>'実質公債費比率（分子）の構造'!O$50</f>
        <v>11</v>
      </c>
      <c r="O44" s="161"/>
      <c r="P44" s="161"/>
    </row>
    <row r="45" spans="1:16">
      <c r="A45" s="161" t="s">
        <v>60</v>
      </c>
      <c r="B45" s="161">
        <f>'実質公債費比率（分子）の構造'!K$49</f>
        <v>69</v>
      </c>
      <c r="C45" s="161"/>
      <c r="D45" s="161"/>
      <c r="E45" s="161">
        <f>'実質公債費比率（分子）の構造'!L$49</f>
        <v>107</v>
      </c>
      <c r="F45" s="161"/>
      <c r="G45" s="161"/>
      <c r="H45" s="161">
        <f>'実質公債費比率（分子）の構造'!M$49</f>
        <v>225</v>
      </c>
      <c r="I45" s="161"/>
      <c r="J45" s="161"/>
      <c r="K45" s="161">
        <f>'実質公債費比率（分子）の構造'!N$49</f>
        <v>216</v>
      </c>
      <c r="L45" s="161"/>
      <c r="M45" s="161"/>
      <c r="N45" s="161">
        <f>'実質公債費比率（分子）の構造'!O$49</f>
        <v>215</v>
      </c>
      <c r="O45" s="161"/>
      <c r="P45" s="161"/>
    </row>
    <row r="46" spans="1:16">
      <c r="A46" s="161" t="s">
        <v>61</v>
      </c>
      <c r="B46" s="161">
        <f>'実質公債費比率（分子）の構造'!K$48</f>
        <v>30</v>
      </c>
      <c r="C46" s="161"/>
      <c r="D46" s="161"/>
      <c r="E46" s="161">
        <f>'実質公債費比率（分子）の構造'!L$48</f>
        <v>22</v>
      </c>
      <c r="F46" s="161"/>
      <c r="G46" s="161"/>
      <c r="H46" s="161">
        <f>'実質公債費比率（分子）の構造'!M$48</f>
        <v>22</v>
      </c>
      <c r="I46" s="161"/>
      <c r="J46" s="161"/>
      <c r="K46" s="161">
        <f>'実質公債費比率（分子）の構造'!N$48</f>
        <v>10</v>
      </c>
      <c r="L46" s="161"/>
      <c r="M46" s="161"/>
      <c r="N46" s="161">
        <f>'実質公債費比率（分子）の構造'!O$48</f>
        <v>10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1141</v>
      </c>
      <c r="C49" s="161"/>
      <c r="D49" s="161"/>
      <c r="E49" s="161">
        <f>'実質公債費比率（分子）の構造'!L$45</f>
        <v>1098</v>
      </c>
      <c r="F49" s="161"/>
      <c r="G49" s="161"/>
      <c r="H49" s="161">
        <f>'実質公債費比率（分子）の構造'!M$45</f>
        <v>1135</v>
      </c>
      <c r="I49" s="161"/>
      <c r="J49" s="161"/>
      <c r="K49" s="161">
        <f>'実質公債費比率（分子）の構造'!N$45</f>
        <v>1105</v>
      </c>
      <c r="L49" s="161"/>
      <c r="M49" s="161"/>
      <c r="N49" s="161">
        <f>'実質公債費比率（分子）の構造'!O$45</f>
        <v>1092</v>
      </c>
      <c r="O49" s="161"/>
      <c r="P49" s="161"/>
    </row>
    <row r="50" spans="1:16">
      <c r="A50" s="161" t="s">
        <v>65</v>
      </c>
      <c r="B50" s="161" t="e">
        <f>NA()</f>
        <v>#N/A</v>
      </c>
      <c r="C50" s="161">
        <f>IF(ISNUMBER('実質公債費比率（分子）の構造'!K$53),'実質公債費比率（分子）の構造'!K$53,NA())</f>
        <v>429</v>
      </c>
      <c r="D50" s="161" t="e">
        <f>NA()</f>
        <v>#N/A</v>
      </c>
      <c r="E50" s="161" t="e">
        <f>NA()</f>
        <v>#N/A</v>
      </c>
      <c r="F50" s="161">
        <f>IF(ISNUMBER('実質公債費比率（分子）の構造'!L$53),'実質公債費比率（分子）の構造'!L$53,NA())</f>
        <v>373</v>
      </c>
      <c r="G50" s="161" t="e">
        <f>NA()</f>
        <v>#N/A</v>
      </c>
      <c r="H50" s="161" t="e">
        <f>NA()</f>
        <v>#N/A</v>
      </c>
      <c r="I50" s="161">
        <f>IF(ISNUMBER('実質公債費比率（分子）の構造'!M$53),'実質公債費比率（分子）の構造'!M$53,NA())</f>
        <v>468</v>
      </c>
      <c r="J50" s="161" t="e">
        <f>NA()</f>
        <v>#N/A</v>
      </c>
      <c r="K50" s="161" t="e">
        <f>NA()</f>
        <v>#N/A</v>
      </c>
      <c r="L50" s="161">
        <f>IF(ISNUMBER('実質公債費比率（分子）の構造'!N$53),'実質公債費比率（分子）の構造'!N$53,NA())</f>
        <v>447</v>
      </c>
      <c r="M50" s="161" t="e">
        <f>NA()</f>
        <v>#N/A</v>
      </c>
      <c r="N50" s="161" t="e">
        <f>NA()</f>
        <v>#N/A</v>
      </c>
      <c r="O50" s="161">
        <f>IF(ISNUMBER('実質公債費比率（分子）の構造'!O$53),'実質公債費比率（分子）の構造'!O$53,NA())</f>
        <v>444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7856</v>
      </c>
      <c r="E56" s="160"/>
      <c r="F56" s="160"/>
      <c r="G56" s="160">
        <f>'将来負担比率（分子）の構造'!J$52</f>
        <v>7991</v>
      </c>
      <c r="H56" s="160"/>
      <c r="I56" s="160"/>
      <c r="J56" s="160">
        <f>'将来負担比率（分子）の構造'!K$52</f>
        <v>8430</v>
      </c>
      <c r="K56" s="160"/>
      <c r="L56" s="160"/>
      <c r="M56" s="160">
        <f>'将来負担比率（分子）の構造'!L$52</f>
        <v>8178</v>
      </c>
      <c r="N56" s="160"/>
      <c r="O56" s="160"/>
      <c r="P56" s="160">
        <f>'将来負担比率（分子）の構造'!M$52</f>
        <v>7965</v>
      </c>
    </row>
    <row r="57" spans="1:16">
      <c r="A57" s="160" t="s">
        <v>36</v>
      </c>
      <c r="B57" s="160"/>
      <c r="C57" s="160"/>
      <c r="D57" s="160">
        <f>'将来負担比率（分子）の構造'!I$51</f>
        <v>630</v>
      </c>
      <c r="E57" s="160"/>
      <c r="F57" s="160"/>
      <c r="G57" s="160">
        <f>'将来負担比率（分子）の構造'!J$51</f>
        <v>577</v>
      </c>
      <c r="H57" s="160"/>
      <c r="I57" s="160"/>
      <c r="J57" s="160">
        <f>'将来負担比率（分子）の構造'!K$51</f>
        <v>535</v>
      </c>
      <c r="K57" s="160"/>
      <c r="L57" s="160"/>
      <c r="M57" s="160">
        <f>'将来負担比率（分子）の構造'!L$51</f>
        <v>451</v>
      </c>
      <c r="N57" s="160"/>
      <c r="O57" s="160"/>
      <c r="P57" s="160">
        <f>'将来負担比率（分子）の構造'!M$51</f>
        <v>393</v>
      </c>
    </row>
    <row r="58" spans="1:16">
      <c r="A58" s="160" t="s">
        <v>35</v>
      </c>
      <c r="B58" s="160"/>
      <c r="C58" s="160"/>
      <c r="D58" s="160">
        <f>'将来負担比率（分子）の構造'!I$50</f>
        <v>2185</v>
      </c>
      <c r="E58" s="160"/>
      <c r="F58" s="160"/>
      <c r="G58" s="160">
        <f>'将来負担比率（分子）の構造'!J$50</f>
        <v>2246</v>
      </c>
      <c r="H58" s="160"/>
      <c r="I58" s="160"/>
      <c r="J58" s="160">
        <f>'将来負担比率（分子）の構造'!K$50</f>
        <v>2720</v>
      </c>
      <c r="K58" s="160"/>
      <c r="L58" s="160"/>
      <c r="M58" s="160">
        <f>'将来負担比率（分子）の構造'!L$50</f>
        <v>2908</v>
      </c>
      <c r="N58" s="160"/>
      <c r="O58" s="160"/>
      <c r="P58" s="160">
        <f>'将来負担比率（分子）の構造'!M$50</f>
        <v>3236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8</v>
      </c>
      <c r="C61" s="160"/>
      <c r="D61" s="160"/>
      <c r="E61" s="160">
        <f>'将来負担比率（分子）の構造'!J$46</f>
        <v>7</v>
      </c>
      <c r="F61" s="160"/>
      <c r="G61" s="160"/>
      <c r="H61" s="160">
        <f>'将来負担比率（分子）の構造'!K$46</f>
        <v>5</v>
      </c>
      <c r="I61" s="160"/>
      <c r="J61" s="160"/>
      <c r="K61" s="160">
        <f>'将来負担比率（分子）の構造'!L$46</f>
        <v>4</v>
      </c>
      <c r="L61" s="160"/>
      <c r="M61" s="160"/>
      <c r="N61" s="160">
        <f>'将来負担比率（分子）の構造'!M$46</f>
        <v>3</v>
      </c>
      <c r="O61" s="160"/>
      <c r="P61" s="160"/>
    </row>
    <row r="62" spans="1:16">
      <c r="A62" s="160" t="s">
        <v>29</v>
      </c>
      <c r="B62" s="160">
        <f>'将来負担比率（分子）の構造'!I$45</f>
        <v>2070</v>
      </c>
      <c r="C62" s="160"/>
      <c r="D62" s="160"/>
      <c r="E62" s="160">
        <f>'将来負担比率（分子）の構造'!J$45</f>
        <v>1760</v>
      </c>
      <c r="F62" s="160"/>
      <c r="G62" s="160"/>
      <c r="H62" s="160">
        <f>'将来負担比率（分子）の構造'!K$45</f>
        <v>1606</v>
      </c>
      <c r="I62" s="160"/>
      <c r="J62" s="160"/>
      <c r="K62" s="160">
        <f>'将来負担比率（分子）の構造'!L$45</f>
        <v>1593</v>
      </c>
      <c r="L62" s="160"/>
      <c r="M62" s="160"/>
      <c r="N62" s="160">
        <f>'将来負担比率（分子）の構造'!M$45</f>
        <v>1559</v>
      </c>
      <c r="O62" s="160"/>
      <c r="P62" s="160"/>
    </row>
    <row r="63" spans="1:16">
      <c r="A63" s="160" t="s">
        <v>28</v>
      </c>
      <c r="B63" s="160">
        <f>'将来負担比率（分子）の構造'!I$44</f>
        <v>2165</v>
      </c>
      <c r="C63" s="160"/>
      <c r="D63" s="160"/>
      <c r="E63" s="160">
        <f>'将来負担比率（分子）の構造'!J$44</f>
        <v>2087</v>
      </c>
      <c r="F63" s="160"/>
      <c r="G63" s="160"/>
      <c r="H63" s="160">
        <f>'将来負担比率（分子）の構造'!K$44</f>
        <v>2071</v>
      </c>
      <c r="I63" s="160"/>
      <c r="J63" s="160"/>
      <c r="K63" s="160">
        <f>'将来負担比率（分子）の構造'!L$44</f>
        <v>1844</v>
      </c>
      <c r="L63" s="160"/>
      <c r="M63" s="160"/>
      <c r="N63" s="160">
        <f>'将来負担比率（分子）の構造'!M$44</f>
        <v>1674</v>
      </c>
      <c r="O63" s="160"/>
      <c r="P63" s="160"/>
    </row>
    <row r="64" spans="1:16">
      <c r="A64" s="160" t="s">
        <v>27</v>
      </c>
      <c r="B64" s="160">
        <f>'将来負担比率（分子）の構造'!I$43</f>
        <v>302</v>
      </c>
      <c r="C64" s="160"/>
      <c r="D64" s="160"/>
      <c r="E64" s="160">
        <f>'将来負担比率（分子）の構造'!J$43</f>
        <v>306</v>
      </c>
      <c r="F64" s="160"/>
      <c r="G64" s="160"/>
      <c r="H64" s="160">
        <f>'将来負担比率（分子）の構造'!K$43</f>
        <v>294</v>
      </c>
      <c r="I64" s="160"/>
      <c r="J64" s="160"/>
      <c r="K64" s="160">
        <f>'将来負担比率（分子）の構造'!L$43</f>
        <v>351</v>
      </c>
      <c r="L64" s="160"/>
      <c r="M64" s="160"/>
      <c r="N64" s="160">
        <f>'将来負担比率（分子）の構造'!M$43</f>
        <v>417</v>
      </c>
      <c r="O64" s="160"/>
      <c r="P64" s="160"/>
    </row>
    <row r="65" spans="1:16">
      <c r="A65" s="160" t="s">
        <v>26</v>
      </c>
      <c r="B65" s="160">
        <f>'将来負担比率（分子）の構造'!I$42</f>
        <v>108</v>
      </c>
      <c r="C65" s="160"/>
      <c r="D65" s="160"/>
      <c r="E65" s="160">
        <f>'将来負担比率（分子）の構造'!J$42</f>
        <v>97</v>
      </c>
      <c r="F65" s="160"/>
      <c r="G65" s="160"/>
      <c r="H65" s="160">
        <f>'将来負担比率（分子）の構造'!K$42</f>
        <v>86</v>
      </c>
      <c r="I65" s="160"/>
      <c r="J65" s="160"/>
      <c r="K65" s="160">
        <f>'将来負担比率（分子）の構造'!L$42</f>
        <v>76</v>
      </c>
      <c r="L65" s="160"/>
      <c r="M65" s="160"/>
      <c r="N65" s="160">
        <f>'将来負担比率（分子）の構造'!M$42</f>
        <v>65</v>
      </c>
      <c r="O65" s="160"/>
      <c r="P65" s="160"/>
    </row>
    <row r="66" spans="1:16">
      <c r="A66" s="160" t="s">
        <v>25</v>
      </c>
      <c r="B66" s="160">
        <f>'将来負担比率（分子）の構造'!I$41</f>
        <v>9959</v>
      </c>
      <c r="C66" s="160"/>
      <c r="D66" s="160"/>
      <c r="E66" s="160">
        <f>'将来負担比率（分子）の構造'!J$41</f>
        <v>9879</v>
      </c>
      <c r="F66" s="160"/>
      <c r="G66" s="160"/>
      <c r="H66" s="160">
        <f>'将来負担比率（分子）の構造'!K$41</f>
        <v>10792</v>
      </c>
      <c r="I66" s="160"/>
      <c r="J66" s="160"/>
      <c r="K66" s="160">
        <f>'将来負担比率（分子）の構造'!L$41</f>
        <v>10480</v>
      </c>
      <c r="L66" s="160"/>
      <c r="M66" s="160"/>
      <c r="N66" s="160">
        <f>'将来負担比率（分子）の構造'!M$41</f>
        <v>10133</v>
      </c>
      <c r="O66" s="160"/>
      <c r="P66" s="160"/>
    </row>
    <row r="67" spans="1:16">
      <c r="A67" s="160" t="s">
        <v>69</v>
      </c>
      <c r="B67" s="160" t="e">
        <f>NA()</f>
        <v>#N/A</v>
      </c>
      <c r="C67" s="160">
        <f>IF(ISNUMBER('将来負担比率（分子）の構造'!I$53), IF('将来負担比率（分子）の構造'!I$53 &lt; 0, 0, '将来負担比率（分子）の構造'!I$53), NA())</f>
        <v>3940</v>
      </c>
      <c r="D67" s="160" t="e">
        <f>NA()</f>
        <v>#N/A</v>
      </c>
      <c r="E67" s="160" t="e">
        <f>NA()</f>
        <v>#N/A</v>
      </c>
      <c r="F67" s="160">
        <f>IF(ISNUMBER('将来負担比率（分子）の構造'!J$53), IF('将来負担比率（分子）の構造'!J$53 &lt; 0, 0, '将来負担比率（分子）の構造'!J$53), NA())</f>
        <v>3320</v>
      </c>
      <c r="G67" s="160" t="e">
        <f>NA()</f>
        <v>#N/A</v>
      </c>
      <c r="H67" s="160" t="e">
        <f>NA()</f>
        <v>#N/A</v>
      </c>
      <c r="I67" s="160">
        <f>IF(ISNUMBER('将来負担比率（分子）の構造'!K$53), IF('将来負担比率（分子）の構造'!K$53 &lt; 0, 0, '将来負担比率（分子）の構造'!K$53), NA())</f>
        <v>3169</v>
      </c>
      <c r="J67" s="160" t="e">
        <f>NA()</f>
        <v>#N/A</v>
      </c>
      <c r="K67" s="160" t="e">
        <f>NA()</f>
        <v>#N/A</v>
      </c>
      <c r="L67" s="160">
        <f>IF(ISNUMBER('将来負担比率（分子）の構造'!L$53), IF('将来負担比率（分子）の構造'!L$53 &lt; 0, 0, '将来負担比率（分子）の構造'!L$53), NA())</f>
        <v>2811</v>
      </c>
      <c r="M67" s="160" t="e">
        <f>NA()</f>
        <v>#N/A</v>
      </c>
      <c r="N67" s="160" t="e">
        <f>NA()</f>
        <v>#N/A</v>
      </c>
      <c r="O67" s="160">
        <f>IF(ISNUMBER('将来負担比率（分子）の構造'!M$53), IF('将来負担比率（分子）の構造'!M$53 &lt; 0, 0, '将来負担比率（分子）の構造'!M$53), NA())</f>
        <v>2256</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1340</v>
      </c>
      <c r="C72" s="164">
        <f>基金残高に係る経年分析!G55</f>
        <v>1516</v>
      </c>
      <c r="D72" s="164">
        <f>基金残高に係る経年分析!H55</f>
        <v>1781</v>
      </c>
    </row>
    <row r="73" spans="1:16">
      <c r="A73" s="163" t="s">
        <v>72</v>
      </c>
      <c r="B73" s="164">
        <f>基金残高に係る経年分析!F56</f>
        <v>641</v>
      </c>
      <c r="C73" s="164">
        <f>基金残高に係る経年分析!G56</f>
        <v>642</v>
      </c>
      <c r="D73" s="164">
        <f>基金残高に係る経年分析!H56</f>
        <v>642</v>
      </c>
    </row>
    <row r="74" spans="1:16">
      <c r="A74" s="163" t="s">
        <v>73</v>
      </c>
      <c r="B74" s="164">
        <f>基金残高に係る経年分析!F57</f>
        <v>584</v>
      </c>
      <c r="C74" s="164">
        <f>基金残高に係る経年分析!G57</f>
        <v>644</v>
      </c>
      <c r="D74" s="164">
        <f>基金残高に係る経年分析!H57</f>
        <v>681</v>
      </c>
    </row>
  </sheetData>
  <sheetProtection algorithmName="SHA-512" hashValue="FJWwiRmnojiw7qgg/KPPyD8Buofvy6dJ69jy+/uUE8KLHZSSbOzCZMSajvpMlVqlcYLXfBbb144jpwGRXphCDw==" saltValue="Nlmzi9id3NSMSfcsfm+m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1433688</v>
      </c>
      <c r="S5" s="707"/>
      <c r="T5" s="707"/>
      <c r="U5" s="707"/>
      <c r="V5" s="707"/>
      <c r="W5" s="707"/>
      <c r="X5" s="707"/>
      <c r="Y5" s="753"/>
      <c r="Z5" s="771">
        <v>14</v>
      </c>
      <c r="AA5" s="771"/>
      <c r="AB5" s="771"/>
      <c r="AC5" s="771"/>
      <c r="AD5" s="772">
        <v>1409962</v>
      </c>
      <c r="AE5" s="772"/>
      <c r="AF5" s="772"/>
      <c r="AG5" s="772"/>
      <c r="AH5" s="772"/>
      <c r="AI5" s="772"/>
      <c r="AJ5" s="772"/>
      <c r="AK5" s="772"/>
      <c r="AL5" s="754">
        <v>25.2</v>
      </c>
      <c r="AM5" s="723"/>
      <c r="AN5" s="723"/>
      <c r="AO5" s="755"/>
      <c r="AP5" s="740" t="s">
        <v>223</v>
      </c>
      <c r="AQ5" s="741"/>
      <c r="AR5" s="741"/>
      <c r="AS5" s="741"/>
      <c r="AT5" s="741"/>
      <c r="AU5" s="741"/>
      <c r="AV5" s="741"/>
      <c r="AW5" s="741"/>
      <c r="AX5" s="741"/>
      <c r="AY5" s="741"/>
      <c r="AZ5" s="741"/>
      <c r="BA5" s="741"/>
      <c r="BB5" s="741"/>
      <c r="BC5" s="741"/>
      <c r="BD5" s="741"/>
      <c r="BE5" s="741"/>
      <c r="BF5" s="742"/>
      <c r="BG5" s="641">
        <v>1409962</v>
      </c>
      <c r="BH5" s="644"/>
      <c r="BI5" s="644"/>
      <c r="BJ5" s="644"/>
      <c r="BK5" s="644"/>
      <c r="BL5" s="644"/>
      <c r="BM5" s="644"/>
      <c r="BN5" s="645"/>
      <c r="BO5" s="703">
        <v>98.3</v>
      </c>
      <c r="BP5" s="703"/>
      <c r="BQ5" s="703"/>
      <c r="BR5" s="703"/>
      <c r="BS5" s="704">
        <v>6204</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86521</v>
      </c>
      <c r="S6" s="644"/>
      <c r="T6" s="644"/>
      <c r="U6" s="644"/>
      <c r="V6" s="644"/>
      <c r="W6" s="644"/>
      <c r="X6" s="644"/>
      <c r="Y6" s="645"/>
      <c r="Z6" s="703">
        <v>0.8</v>
      </c>
      <c r="AA6" s="703"/>
      <c r="AB6" s="703"/>
      <c r="AC6" s="703"/>
      <c r="AD6" s="704">
        <v>86521</v>
      </c>
      <c r="AE6" s="704"/>
      <c r="AF6" s="704"/>
      <c r="AG6" s="704"/>
      <c r="AH6" s="704"/>
      <c r="AI6" s="704"/>
      <c r="AJ6" s="704"/>
      <c r="AK6" s="704"/>
      <c r="AL6" s="646">
        <v>1.5</v>
      </c>
      <c r="AM6" s="647"/>
      <c r="AN6" s="647"/>
      <c r="AO6" s="705"/>
      <c r="AP6" s="638" t="s">
        <v>228</v>
      </c>
      <c r="AQ6" s="639"/>
      <c r="AR6" s="639"/>
      <c r="AS6" s="639"/>
      <c r="AT6" s="639"/>
      <c r="AU6" s="639"/>
      <c r="AV6" s="639"/>
      <c r="AW6" s="639"/>
      <c r="AX6" s="639"/>
      <c r="AY6" s="639"/>
      <c r="AZ6" s="639"/>
      <c r="BA6" s="639"/>
      <c r="BB6" s="639"/>
      <c r="BC6" s="639"/>
      <c r="BD6" s="639"/>
      <c r="BE6" s="639"/>
      <c r="BF6" s="640"/>
      <c r="BG6" s="641">
        <v>1409962</v>
      </c>
      <c r="BH6" s="644"/>
      <c r="BI6" s="644"/>
      <c r="BJ6" s="644"/>
      <c r="BK6" s="644"/>
      <c r="BL6" s="644"/>
      <c r="BM6" s="644"/>
      <c r="BN6" s="645"/>
      <c r="BO6" s="703">
        <v>98.3</v>
      </c>
      <c r="BP6" s="703"/>
      <c r="BQ6" s="703"/>
      <c r="BR6" s="703"/>
      <c r="BS6" s="704">
        <v>6204</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125924</v>
      </c>
      <c r="CS6" s="644"/>
      <c r="CT6" s="644"/>
      <c r="CU6" s="644"/>
      <c r="CV6" s="644"/>
      <c r="CW6" s="644"/>
      <c r="CX6" s="644"/>
      <c r="CY6" s="645"/>
      <c r="CZ6" s="754">
        <v>1.3</v>
      </c>
      <c r="DA6" s="723"/>
      <c r="DB6" s="723"/>
      <c r="DC6" s="757"/>
      <c r="DD6" s="649" t="s">
        <v>230</v>
      </c>
      <c r="DE6" s="644"/>
      <c r="DF6" s="644"/>
      <c r="DG6" s="644"/>
      <c r="DH6" s="644"/>
      <c r="DI6" s="644"/>
      <c r="DJ6" s="644"/>
      <c r="DK6" s="644"/>
      <c r="DL6" s="644"/>
      <c r="DM6" s="644"/>
      <c r="DN6" s="644"/>
      <c r="DO6" s="644"/>
      <c r="DP6" s="645"/>
      <c r="DQ6" s="649">
        <v>125924</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2486</v>
      </c>
      <c r="S7" s="644"/>
      <c r="T7" s="644"/>
      <c r="U7" s="644"/>
      <c r="V7" s="644"/>
      <c r="W7" s="644"/>
      <c r="X7" s="644"/>
      <c r="Y7" s="645"/>
      <c r="Z7" s="703">
        <v>0</v>
      </c>
      <c r="AA7" s="703"/>
      <c r="AB7" s="703"/>
      <c r="AC7" s="703"/>
      <c r="AD7" s="704">
        <v>2486</v>
      </c>
      <c r="AE7" s="704"/>
      <c r="AF7" s="704"/>
      <c r="AG7" s="704"/>
      <c r="AH7" s="704"/>
      <c r="AI7" s="704"/>
      <c r="AJ7" s="704"/>
      <c r="AK7" s="704"/>
      <c r="AL7" s="646">
        <v>0</v>
      </c>
      <c r="AM7" s="647"/>
      <c r="AN7" s="647"/>
      <c r="AO7" s="705"/>
      <c r="AP7" s="638" t="s">
        <v>232</v>
      </c>
      <c r="AQ7" s="639"/>
      <c r="AR7" s="639"/>
      <c r="AS7" s="639"/>
      <c r="AT7" s="639"/>
      <c r="AU7" s="639"/>
      <c r="AV7" s="639"/>
      <c r="AW7" s="639"/>
      <c r="AX7" s="639"/>
      <c r="AY7" s="639"/>
      <c r="AZ7" s="639"/>
      <c r="BA7" s="639"/>
      <c r="BB7" s="639"/>
      <c r="BC7" s="639"/>
      <c r="BD7" s="639"/>
      <c r="BE7" s="639"/>
      <c r="BF7" s="640"/>
      <c r="BG7" s="641">
        <v>591523</v>
      </c>
      <c r="BH7" s="644"/>
      <c r="BI7" s="644"/>
      <c r="BJ7" s="644"/>
      <c r="BK7" s="644"/>
      <c r="BL7" s="644"/>
      <c r="BM7" s="644"/>
      <c r="BN7" s="645"/>
      <c r="BO7" s="703">
        <v>41.3</v>
      </c>
      <c r="BP7" s="703"/>
      <c r="BQ7" s="703"/>
      <c r="BR7" s="703"/>
      <c r="BS7" s="704">
        <v>6204</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2046224</v>
      </c>
      <c r="CS7" s="644"/>
      <c r="CT7" s="644"/>
      <c r="CU7" s="644"/>
      <c r="CV7" s="644"/>
      <c r="CW7" s="644"/>
      <c r="CX7" s="644"/>
      <c r="CY7" s="645"/>
      <c r="CZ7" s="703">
        <v>20.6</v>
      </c>
      <c r="DA7" s="703"/>
      <c r="DB7" s="703"/>
      <c r="DC7" s="703"/>
      <c r="DD7" s="649">
        <v>20427</v>
      </c>
      <c r="DE7" s="644"/>
      <c r="DF7" s="644"/>
      <c r="DG7" s="644"/>
      <c r="DH7" s="644"/>
      <c r="DI7" s="644"/>
      <c r="DJ7" s="644"/>
      <c r="DK7" s="644"/>
      <c r="DL7" s="644"/>
      <c r="DM7" s="644"/>
      <c r="DN7" s="644"/>
      <c r="DO7" s="644"/>
      <c r="DP7" s="645"/>
      <c r="DQ7" s="649">
        <v>1776609</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3009</v>
      </c>
      <c r="S8" s="644"/>
      <c r="T8" s="644"/>
      <c r="U8" s="644"/>
      <c r="V8" s="644"/>
      <c r="W8" s="644"/>
      <c r="X8" s="644"/>
      <c r="Y8" s="645"/>
      <c r="Z8" s="703">
        <v>0</v>
      </c>
      <c r="AA8" s="703"/>
      <c r="AB8" s="703"/>
      <c r="AC8" s="703"/>
      <c r="AD8" s="704">
        <v>3009</v>
      </c>
      <c r="AE8" s="704"/>
      <c r="AF8" s="704"/>
      <c r="AG8" s="704"/>
      <c r="AH8" s="704"/>
      <c r="AI8" s="704"/>
      <c r="AJ8" s="704"/>
      <c r="AK8" s="704"/>
      <c r="AL8" s="646">
        <v>0.1</v>
      </c>
      <c r="AM8" s="647"/>
      <c r="AN8" s="647"/>
      <c r="AO8" s="705"/>
      <c r="AP8" s="638" t="s">
        <v>235</v>
      </c>
      <c r="AQ8" s="639"/>
      <c r="AR8" s="639"/>
      <c r="AS8" s="639"/>
      <c r="AT8" s="639"/>
      <c r="AU8" s="639"/>
      <c r="AV8" s="639"/>
      <c r="AW8" s="639"/>
      <c r="AX8" s="639"/>
      <c r="AY8" s="639"/>
      <c r="AZ8" s="639"/>
      <c r="BA8" s="639"/>
      <c r="BB8" s="639"/>
      <c r="BC8" s="639"/>
      <c r="BD8" s="639"/>
      <c r="BE8" s="639"/>
      <c r="BF8" s="640"/>
      <c r="BG8" s="641">
        <v>23590</v>
      </c>
      <c r="BH8" s="644"/>
      <c r="BI8" s="644"/>
      <c r="BJ8" s="644"/>
      <c r="BK8" s="644"/>
      <c r="BL8" s="644"/>
      <c r="BM8" s="644"/>
      <c r="BN8" s="645"/>
      <c r="BO8" s="703">
        <v>1.6</v>
      </c>
      <c r="BP8" s="703"/>
      <c r="BQ8" s="703"/>
      <c r="BR8" s="703"/>
      <c r="BS8" s="649" t="s">
        <v>230</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3334054</v>
      </c>
      <c r="CS8" s="644"/>
      <c r="CT8" s="644"/>
      <c r="CU8" s="644"/>
      <c r="CV8" s="644"/>
      <c r="CW8" s="644"/>
      <c r="CX8" s="644"/>
      <c r="CY8" s="645"/>
      <c r="CZ8" s="703">
        <v>33.5</v>
      </c>
      <c r="DA8" s="703"/>
      <c r="DB8" s="703"/>
      <c r="DC8" s="703"/>
      <c r="DD8" s="649">
        <v>8248</v>
      </c>
      <c r="DE8" s="644"/>
      <c r="DF8" s="644"/>
      <c r="DG8" s="644"/>
      <c r="DH8" s="644"/>
      <c r="DI8" s="644"/>
      <c r="DJ8" s="644"/>
      <c r="DK8" s="644"/>
      <c r="DL8" s="644"/>
      <c r="DM8" s="644"/>
      <c r="DN8" s="644"/>
      <c r="DO8" s="644"/>
      <c r="DP8" s="645"/>
      <c r="DQ8" s="649">
        <v>1455751</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2964</v>
      </c>
      <c r="S9" s="644"/>
      <c r="T9" s="644"/>
      <c r="U9" s="644"/>
      <c r="V9" s="644"/>
      <c r="W9" s="644"/>
      <c r="X9" s="644"/>
      <c r="Y9" s="645"/>
      <c r="Z9" s="703">
        <v>0</v>
      </c>
      <c r="AA9" s="703"/>
      <c r="AB9" s="703"/>
      <c r="AC9" s="703"/>
      <c r="AD9" s="704">
        <v>2964</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499247</v>
      </c>
      <c r="BH9" s="644"/>
      <c r="BI9" s="644"/>
      <c r="BJ9" s="644"/>
      <c r="BK9" s="644"/>
      <c r="BL9" s="644"/>
      <c r="BM9" s="644"/>
      <c r="BN9" s="645"/>
      <c r="BO9" s="703">
        <v>34.799999999999997</v>
      </c>
      <c r="BP9" s="703"/>
      <c r="BQ9" s="703"/>
      <c r="BR9" s="703"/>
      <c r="BS9" s="649" t="s">
        <v>230</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935862</v>
      </c>
      <c r="CS9" s="644"/>
      <c r="CT9" s="644"/>
      <c r="CU9" s="644"/>
      <c r="CV9" s="644"/>
      <c r="CW9" s="644"/>
      <c r="CX9" s="644"/>
      <c r="CY9" s="645"/>
      <c r="CZ9" s="703">
        <v>9.4</v>
      </c>
      <c r="DA9" s="703"/>
      <c r="DB9" s="703"/>
      <c r="DC9" s="703"/>
      <c r="DD9" s="649">
        <v>91395</v>
      </c>
      <c r="DE9" s="644"/>
      <c r="DF9" s="644"/>
      <c r="DG9" s="644"/>
      <c r="DH9" s="644"/>
      <c r="DI9" s="644"/>
      <c r="DJ9" s="644"/>
      <c r="DK9" s="644"/>
      <c r="DL9" s="644"/>
      <c r="DM9" s="644"/>
      <c r="DN9" s="644"/>
      <c r="DO9" s="644"/>
      <c r="DP9" s="645"/>
      <c r="DQ9" s="649">
        <v>749531</v>
      </c>
      <c r="DR9" s="644"/>
      <c r="DS9" s="644"/>
      <c r="DT9" s="644"/>
      <c r="DU9" s="644"/>
      <c r="DV9" s="644"/>
      <c r="DW9" s="644"/>
      <c r="DX9" s="644"/>
      <c r="DY9" s="644"/>
      <c r="DZ9" s="644"/>
      <c r="EA9" s="644"/>
      <c r="EB9" s="644"/>
      <c r="EC9" s="684"/>
    </row>
    <row r="10" spans="2:143" ht="11.25" customHeight="1">
      <c r="B10" s="638" t="s">
        <v>240</v>
      </c>
      <c r="C10" s="639"/>
      <c r="D10" s="639"/>
      <c r="E10" s="639"/>
      <c r="F10" s="639"/>
      <c r="G10" s="639"/>
      <c r="H10" s="639"/>
      <c r="I10" s="639"/>
      <c r="J10" s="639"/>
      <c r="K10" s="639"/>
      <c r="L10" s="639"/>
      <c r="M10" s="639"/>
      <c r="N10" s="639"/>
      <c r="O10" s="639"/>
      <c r="P10" s="639"/>
      <c r="Q10" s="640"/>
      <c r="R10" s="641" t="s">
        <v>130</v>
      </c>
      <c r="S10" s="644"/>
      <c r="T10" s="644"/>
      <c r="U10" s="644"/>
      <c r="V10" s="644"/>
      <c r="W10" s="644"/>
      <c r="X10" s="644"/>
      <c r="Y10" s="645"/>
      <c r="Z10" s="703" t="s">
        <v>121</v>
      </c>
      <c r="AA10" s="703"/>
      <c r="AB10" s="703"/>
      <c r="AC10" s="703"/>
      <c r="AD10" s="704" t="s">
        <v>130</v>
      </c>
      <c r="AE10" s="704"/>
      <c r="AF10" s="704"/>
      <c r="AG10" s="704"/>
      <c r="AH10" s="704"/>
      <c r="AI10" s="704"/>
      <c r="AJ10" s="704"/>
      <c r="AK10" s="704"/>
      <c r="AL10" s="646" t="s">
        <v>230</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37437</v>
      </c>
      <c r="BH10" s="644"/>
      <c r="BI10" s="644"/>
      <c r="BJ10" s="644"/>
      <c r="BK10" s="644"/>
      <c r="BL10" s="644"/>
      <c r="BM10" s="644"/>
      <c r="BN10" s="645"/>
      <c r="BO10" s="703">
        <v>2.6</v>
      </c>
      <c r="BP10" s="703"/>
      <c r="BQ10" s="703"/>
      <c r="BR10" s="703"/>
      <c r="BS10" s="649" t="s">
        <v>121</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7280</v>
      </c>
      <c r="CS10" s="644"/>
      <c r="CT10" s="644"/>
      <c r="CU10" s="644"/>
      <c r="CV10" s="644"/>
      <c r="CW10" s="644"/>
      <c r="CX10" s="644"/>
      <c r="CY10" s="645"/>
      <c r="CZ10" s="703">
        <v>0.1</v>
      </c>
      <c r="DA10" s="703"/>
      <c r="DB10" s="703"/>
      <c r="DC10" s="703"/>
      <c r="DD10" s="649" t="s">
        <v>230</v>
      </c>
      <c r="DE10" s="644"/>
      <c r="DF10" s="644"/>
      <c r="DG10" s="644"/>
      <c r="DH10" s="644"/>
      <c r="DI10" s="644"/>
      <c r="DJ10" s="644"/>
      <c r="DK10" s="644"/>
      <c r="DL10" s="644"/>
      <c r="DM10" s="644"/>
      <c r="DN10" s="644"/>
      <c r="DO10" s="644"/>
      <c r="DP10" s="645"/>
      <c r="DQ10" s="649">
        <v>6623</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244</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244</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31249</v>
      </c>
      <c r="BH11" s="644"/>
      <c r="BI11" s="644"/>
      <c r="BJ11" s="644"/>
      <c r="BK11" s="644"/>
      <c r="BL11" s="644"/>
      <c r="BM11" s="644"/>
      <c r="BN11" s="645"/>
      <c r="BO11" s="703">
        <v>2.2000000000000002</v>
      </c>
      <c r="BP11" s="703"/>
      <c r="BQ11" s="703"/>
      <c r="BR11" s="703"/>
      <c r="BS11" s="649">
        <v>6204</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714724</v>
      </c>
      <c r="CS11" s="644"/>
      <c r="CT11" s="644"/>
      <c r="CU11" s="644"/>
      <c r="CV11" s="644"/>
      <c r="CW11" s="644"/>
      <c r="CX11" s="644"/>
      <c r="CY11" s="645"/>
      <c r="CZ11" s="703">
        <v>7.2</v>
      </c>
      <c r="DA11" s="703"/>
      <c r="DB11" s="703"/>
      <c r="DC11" s="703"/>
      <c r="DD11" s="649">
        <v>170880</v>
      </c>
      <c r="DE11" s="644"/>
      <c r="DF11" s="644"/>
      <c r="DG11" s="644"/>
      <c r="DH11" s="644"/>
      <c r="DI11" s="644"/>
      <c r="DJ11" s="644"/>
      <c r="DK11" s="644"/>
      <c r="DL11" s="644"/>
      <c r="DM11" s="644"/>
      <c r="DN11" s="644"/>
      <c r="DO11" s="644"/>
      <c r="DP11" s="645"/>
      <c r="DQ11" s="649">
        <v>339220</v>
      </c>
      <c r="DR11" s="644"/>
      <c r="DS11" s="644"/>
      <c r="DT11" s="644"/>
      <c r="DU11" s="644"/>
      <c r="DV11" s="644"/>
      <c r="DW11" s="644"/>
      <c r="DX11" s="644"/>
      <c r="DY11" s="644"/>
      <c r="DZ11" s="644"/>
      <c r="EA11" s="644"/>
      <c r="EB11" s="644"/>
      <c r="EC11" s="684"/>
    </row>
    <row r="12" spans="2:143" ht="11.25" customHeight="1">
      <c r="B12" s="638" t="s">
        <v>247</v>
      </c>
      <c r="C12" s="639"/>
      <c r="D12" s="639"/>
      <c r="E12" s="639"/>
      <c r="F12" s="639"/>
      <c r="G12" s="639"/>
      <c r="H12" s="639"/>
      <c r="I12" s="639"/>
      <c r="J12" s="639"/>
      <c r="K12" s="639"/>
      <c r="L12" s="639"/>
      <c r="M12" s="639"/>
      <c r="N12" s="639"/>
      <c r="O12" s="639"/>
      <c r="P12" s="639"/>
      <c r="Q12" s="640"/>
      <c r="R12" s="641">
        <v>277956</v>
      </c>
      <c r="S12" s="644"/>
      <c r="T12" s="644"/>
      <c r="U12" s="644"/>
      <c r="V12" s="644"/>
      <c r="W12" s="644"/>
      <c r="X12" s="644"/>
      <c r="Y12" s="645"/>
      <c r="Z12" s="703">
        <v>2.7</v>
      </c>
      <c r="AA12" s="703"/>
      <c r="AB12" s="703"/>
      <c r="AC12" s="703"/>
      <c r="AD12" s="704">
        <v>277956</v>
      </c>
      <c r="AE12" s="704"/>
      <c r="AF12" s="704"/>
      <c r="AG12" s="704"/>
      <c r="AH12" s="704"/>
      <c r="AI12" s="704"/>
      <c r="AJ12" s="704"/>
      <c r="AK12" s="704"/>
      <c r="AL12" s="646">
        <v>5</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618073</v>
      </c>
      <c r="BH12" s="644"/>
      <c r="BI12" s="644"/>
      <c r="BJ12" s="644"/>
      <c r="BK12" s="644"/>
      <c r="BL12" s="644"/>
      <c r="BM12" s="644"/>
      <c r="BN12" s="645"/>
      <c r="BO12" s="703">
        <v>43.1</v>
      </c>
      <c r="BP12" s="703"/>
      <c r="BQ12" s="703"/>
      <c r="BR12" s="703"/>
      <c r="BS12" s="649" t="s">
        <v>244</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202105</v>
      </c>
      <c r="CS12" s="644"/>
      <c r="CT12" s="644"/>
      <c r="CU12" s="644"/>
      <c r="CV12" s="644"/>
      <c r="CW12" s="644"/>
      <c r="CX12" s="644"/>
      <c r="CY12" s="645"/>
      <c r="CZ12" s="703">
        <v>2</v>
      </c>
      <c r="DA12" s="703"/>
      <c r="DB12" s="703"/>
      <c r="DC12" s="703"/>
      <c r="DD12" s="649">
        <v>2654</v>
      </c>
      <c r="DE12" s="644"/>
      <c r="DF12" s="644"/>
      <c r="DG12" s="644"/>
      <c r="DH12" s="644"/>
      <c r="DI12" s="644"/>
      <c r="DJ12" s="644"/>
      <c r="DK12" s="644"/>
      <c r="DL12" s="644"/>
      <c r="DM12" s="644"/>
      <c r="DN12" s="644"/>
      <c r="DO12" s="644"/>
      <c r="DP12" s="645"/>
      <c r="DQ12" s="649">
        <v>114556</v>
      </c>
      <c r="DR12" s="644"/>
      <c r="DS12" s="644"/>
      <c r="DT12" s="644"/>
      <c r="DU12" s="644"/>
      <c r="DV12" s="644"/>
      <c r="DW12" s="644"/>
      <c r="DX12" s="644"/>
      <c r="DY12" s="644"/>
      <c r="DZ12" s="644"/>
      <c r="EA12" s="644"/>
      <c r="EB12" s="644"/>
      <c r="EC12" s="684"/>
    </row>
    <row r="13" spans="2:143" ht="11.25" customHeight="1">
      <c r="B13" s="638" t="s">
        <v>250</v>
      </c>
      <c r="C13" s="639"/>
      <c r="D13" s="639"/>
      <c r="E13" s="639"/>
      <c r="F13" s="639"/>
      <c r="G13" s="639"/>
      <c r="H13" s="639"/>
      <c r="I13" s="639"/>
      <c r="J13" s="639"/>
      <c r="K13" s="639"/>
      <c r="L13" s="639"/>
      <c r="M13" s="639"/>
      <c r="N13" s="639"/>
      <c r="O13" s="639"/>
      <c r="P13" s="639"/>
      <c r="Q13" s="640"/>
      <c r="R13" s="641" t="s">
        <v>130</v>
      </c>
      <c r="S13" s="644"/>
      <c r="T13" s="644"/>
      <c r="U13" s="644"/>
      <c r="V13" s="644"/>
      <c r="W13" s="644"/>
      <c r="X13" s="644"/>
      <c r="Y13" s="645"/>
      <c r="Z13" s="703" t="s">
        <v>121</v>
      </c>
      <c r="AA13" s="703"/>
      <c r="AB13" s="703"/>
      <c r="AC13" s="703"/>
      <c r="AD13" s="704" t="s">
        <v>244</v>
      </c>
      <c r="AE13" s="704"/>
      <c r="AF13" s="704"/>
      <c r="AG13" s="704"/>
      <c r="AH13" s="704"/>
      <c r="AI13" s="704"/>
      <c r="AJ13" s="704"/>
      <c r="AK13" s="704"/>
      <c r="AL13" s="646" t="s">
        <v>244</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598577</v>
      </c>
      <c r="BH13" s="644"/>
      <c r="BI13" s="644"/>
      <c r="BJ13" s="644"/>
      <c r="BK13" s="644"/>
      <c r="BL13" s="644"/>
      <c r="BM13" s="644"/>
      <c r="BN13" s="645"/>
      <c r="BO13" s="703">
        <v>41.8</v>
      </c>
      <c r="BP13" s="703"/>
      <c r="BQ13" s="703"/>
      <c r="BR13" s="703"/>
      <c r="BS13" s="649" t="s">
        <v>230</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367218</v>
      </c>
      <c r="CS13" s="644"/>
      <c r="CT13" s="644"/>
      <c r="CU13" s="644"/>
      <c r="CV13" s="644"/>
      <c r="CW13" s="644"/>
      <c r="CX13" s="644"/>
      <c r="CY13" s="645"/>
      <c r="CZ13" s="703">
        <v>3.7</v>
      </c>
      <c r="DA13" s="703"/>
      <c r="DB13" s="703"/>
      <c r="DC13" s="703"/>
      <c r="DD13" s="649">
        <v>220582</v>
      </c>
      <c r="DE13" s="644"/>
      <c r="DF13" s="644"/>
      <c r="DG13" s="644"/>
      <c r="DH13" s="644"/>
      <c r="DI13" s="644"/>
      <c r="DJ13" s="644"/>
      <c r="DK13" s="644"/>
      <c r="DL13" s="644"/>
      <c r="DM13" s="644"/>
      <c r="DN13" s="644"/>
      <c r="DO13" s="644"/>
      <c r="DP13" s="645"/>
      <c r="DQ13" s="649">
        <v>168049</v>
      </c>
      <c r="DR13" s="644"/>
      <c r="DS13" s="644"/>
      <c r="DT13" s="644"/>
      <c r="DU13" s="644"/>
      <c r="DV13" s="644"/>
      <c r="DW13" s="644"/>
      <c r="DX13" s="644"/>
      <c r="DY13" s="644"/>
      <c r="DZ13" s="644"/>
      <c r="EA13" s="644"/>
      <c r="EB13" s="644"/>
      <c r="EC13" s="684"/>
    </row>
    <row r="14" spans="2:143" ht="11.25" customHeight="1">
      <c r="B14" s="638" t="s">
        <v>253</v>
      </c>
      <c r="C14" s="639"/>
      <c r="D14" s="639"/>
      <c r="E14" s="639"/>
      <c r="F14" s="639"/>
      <c r="G14" s="639"/>
      <c r="H14" s="639"/>
      <c r="I14" s="639"/>
      <c r="J14" s="639"/>
      <c r="K14" s="639"/>
      <c r="L14" s="639"/>
      <c r="M14" s="639"/>
      <c r="N14" s="639"/>
      <c r="O14" s="639"/>
      <c r="P14" s="639"/>
      <c r="Q14" s="640"/>
      <c r="R14" s="641" t="s">
        <v>130</v>
      </c>
      <c r="S14" s="644"/>
      <c r="T14" s="644"/>
      <c r="U14" s="644"/>
      <c r="V14" s="644"/>
      <c r="W14" s="644"/>
      <c r="X14" s="644"/>
      <c r="Y14" s="645"/>
      <c r="Z14" s="703" t="s">
        <v>230</v>
      </c>
      <c r="AA14" s="703"/>
      <c r="AB14" s="703"/>
      <c r="AC14" s="703"/>
      <c r="AD14" s="704" t="s">
        <v>121</v>
      </c>
      <c r="AE14" s="704"/>
      <c r="AF14" s="704"/>
      <c r="AG14" s="704"/>
      <c r="AH14" s="704"/>
      <c r="AI14" s="704"/>
      <c r="AJ14" s="704"/>
      <c r="AK14" s="704"/>
      <c r="AL14" s="646" t="s">
        <v>244</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70316</v>
      </c>
      <c r="BH14" s="644"/>
      <c r="BI14" s="644"/>
      <c r="BJ14" s="644"/>
      <c r="BK14" s="644"/>
      <c r="BL14" s="644"/>
      <c r="BM14" s="644"/>
      <c r="BN14" s="645"/>
      <c r="BO14" s="703">
        <v>4.9000000000000004</v>
      </c>
      <c r="BP14" s="703"/>
      <c r="BQ14" s="703"/>
      <c r="BR14" s="703"/>
      <c r="BS14" s="649" t="s">
        <v>244</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360184</v>
      </c>
      <c r="CS14" s="644"/>
      <c r="CT14" s="644"/>
      <c r="CU14" s="644"/>
      <c r="CV14" s="644"/>
      <c r="CW14" s="644"/>
      <c r="CX14" s="644"/>
      <c r="CY14" s="645"/>
      <c r="CZ14" s="703">
        <v>3.6</v>
      </c>
      <c r="DA14" s="703"/>
      <c r="DB14" s="703"/>
      <c r="DC14" s="703"/>
      <c r="DD14" s="649">
        <v>34034</v>
      </c>
      <c r="DE14" s="644"/>
      <c r="DF14" s="644"/>
      <c r="DG14" s="644"/>
      <c r="DH14" s="644"/>
      <c r="DI14" s="644"/>
      <c r="DJ14" s="644"/>
      <c r="DK14" s="644"/>
      <c r="DL14" s="644"/>
      <c r="DM14" s="644"/>
      <c r="DN14" s="644"/>
      <c r="DO14" s="644"/>
      <c r="DP14" s="645"/>
      <c r="DQ14" s="649">
        <v>301145</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14964</v>
      </c>
      <c r="S15" s="644"/>
      <c r="T15" s="644"/>
      <c r="U15" s="644"/>
      <c r="V15" s="644"/>
      <c r="W15" s="644"/>
      <c r="X15" s="644"/>
      <c r="Y15" s="645"/>
      <c r="Z15" s="703">
        <v>0.1</v>
      </c>
      <c r="AA15" s="703"/>
      <c r="AB15" s="703"/>
      <c r="AC15" s="703"/>
      <c r="AD15" s="704">
        <v>14964</v>
      </c>
      <c r="AE15" s="704"/>
      <c r="AF15" s="704"/>
      <c r="AG15" s="704"/>
      <c r="AH15" s="704"/>
      <c r="AI15" s="704"/>
      <c r="AJ15" s="704"/>
      <c r="AK15" s="704"/>
      <c r="AL15" s="646">
        <v>0.3</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130050</v>
      </c>
      <c r="BH15" s="644"/>
      <c r="BI15" s="644"/>
      <c r="BJ15" s="644"/>
      <c r="BK15" s="644"/>
      <c r="BL15" s="644"/>
      <c r="BM15" s="644"/>
      <c r="BN15" s="645"/>
      <c r="BO15" s="703">
        <v>9.1</v>
      </c>
      <c r="BP15" s="703"/>
      <c r="BQ15" s="703"/>
      <c r="BR15" s="703"/>
      <c r="BS15" s="649" t="s">
        <v>230</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730727</v>
      </c>
      <c r="CS15" s="644"/>
      <c r="CT15" s="644"/>
      <c r="CU15" s="644"/>
      <c r="CV15" s="644"/>
      <c r="CW15" s="644"/>
      <c r="CX15" s="644"/>
      <c r="CY15" s="645"/>
      <c r="CZ15" s="703">
        <v>7.3</v>
      </c>
      <c r="DA15" s="703"/>
      <c r="DB15" s="703"/>
      <c r="DC15" s="703"/>
      <c r="DD15" s="649">
        <v>180448</v>
      </c>
      <c r="DE15" s="644"/>
      <c r="DF15" s="644"/>
      <c r="DG15" s="644"/>
      <c r="DH15" s="644"/>
      <c r="DI15" s="644"/>
      <c r="DJ15" s="644"/>
      <c r="DK15" s="644"/>
      <c r="DL15" s="644"/>
      <c r="DM15" s="644"/>
      <c r="DN15" s="644"/>
      <c r="DO15" s="644"/>
      <c r="DP15" s="645"/>
      <c r="DQ15" s="649">
        <v>600649</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244</v>
      </c>
      <c r="S16" s="644"/>
      <c r="T16" s="644"/>
      <c r="U16" s="644"/>
      <c r="V16" s="644"/>
      <c r="W16" s="644"/>
      <c r="X16" s="644"/>
      <c r="Y16" s="645"/>
      <c r="Z16" s="703" t="s">
        <v>244</v>
      </c>
      <c r="AA16" s="703"/>
      <c r="AB16" s="703"/>
      <c r="AC16" s="703"/>
      <c r="AD16" s="704" t="s">
        <v>244</v>
      </c>
      <c r="AE16" s="704"/>
      <c r="AF16" s="704"/>
      <c r="AG16" s="704"/>
      <c r="AH16" s="704"/>
      <c r="AI16" s="704"/>
      <c r="AJ16" s="704"/>
      <c r="AK16" s="704"/>
      <c r="AL16" s="646" t="s">
        <v>121</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121</v>
      </c>
      <c r="BP16" s="703"/>
      <c r="BQ16" s="703"/>
      <c r="BR16" s="703"/>
      <c r="BS16" s="649" t="s">
        <v>244</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36460</v>
      </c>
      <c r="CS16" s="644"/>
      <c r="CT16" s="644"/>
      <c r="CU16" s="644"/>
      <c r="CV16" s="644"/>
      <c r="CW16" s="644"/>
      <c r="CX16" s="644"/>
      <c r="CY16" s="645"/>
      <c r="CZ16" s="703">
        <v>0.4</v>
      </c>
      <c r="DA16" s="703"/>
      <c r="DB16" s="703"/>
      <c r="DC16" s="703"/>
      <c r="DD16" s="649" t="s">
        <v>121</v>
      </c>
      <c r="DE16" s="644"/>
      <c r="DF16" s="644"/>
      <c r="DG16" s="644"/>
      <c r="DH16" s="644"/>
      <c r="DI16" s="644"/>
      <c r="DJ16" s="644"/>
      <c r="DK16" s="644"/>
      <c r="DL16" s="644"/>
      <c r="DM16" s="644"/>
      <c r="DN16" s="644"/>
      <c r="DO16" s="644"/>
      <c r="DP16" s="645"/>
      <c r="DQ16" s="649">
        <v>11565</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3171</v>
      </c>
      <c r="S17" s="644"/>
      <c r="T17" s="644"/>
      <c r="U17" s="644"/>
      <c r="V17" s="644"/>
      <c r="W17" s="644"/>
      <c r="X17" s="644"/>
      <c r="Y17" s="645"/>
      <c r="Z17" s="703">
        <v>0</v>
      </c>
      <c r="AA17" s="703"/>
      <c r="AB17" s="703"/>
      <c r="AC17" s="703"/>
      <c r="AD17" s="704">
        <v>3171</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244</v>
      </c>
      <c r="BH17" s="644"/>
      <c r="BI17" s="644"/>
      <c r="BJ17" s="644"/>
      <c r="BK17" s="644"/>
      <c r="BL17" s="644"/>
      <c r="BM17" s="644"/>
      <c r="BN17" s="645"/>
      <c r="BO17" s="703" t="s">
        <v>121</v>
      </c>
      <c r="BP17" s="703"/>
      <c r="BQ17" s="703"/>
      <c r="BR17" s="703"/>
      <c r="BS17" s="649" t="s">
        <v>244</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1092463</v>
      </c>
      <c r="CS17" s="644"/>
      <c r="CT17" s="644"/>
      <c r="CU17" s="644"/>
      <c r="CV17" s="644"/>
      <c r="CW17" s="644"/>
      <c r="CX17" s="644"/>
      <c r="CY17" s="645"/>
      <c r="CZ17" s="703">
        <v>11</v>
      </c>
      <c r="DA17" s="703"/>
      <c r="DB17" s="703"/>
      <c r="DC17" s="703"/>
      <c r="DD17" s="649" t="s">
        <v>121</v>
      </c>
      <c r="DE17" s="644"/>
      <c r="DF17" s="644"/>
      <c r="DG17" s="644"/>
      <c r="DH17" s="644"/>
      <c r="DI17" s="644"/>
      <c r="DJ17" s="644"/>
      <c r="DK17" s="644"/>
      <c r="DL17" s="644"/>
      <c r="DM17" s="644"/>
      <c r="DN17" s="644"/>
      <c r="DO17" s="644"/>
      <c r="DP17" s="645"/>
      <c r="DQ17" s="649">
        <v>1039198</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4291946</v>
      </c>
      <c r="S18" s="644"/>
      <c r="T18" s="644"/>
      <c r="U18" s="644"/>
      <c r="V18" s="644"/>
      <c r="W18" s="644"/>
      <c r="X18" s="644"/>
      <c r="Y18" s="645"/>
      <c r="Z18" s="703">
        <v>42</v>
      </c>
      <c r="AA18" s="703"/>
      <c r="AB18" s="703"/>
      <c r="AC18" s="703"/>
      <c r="AD18" s="704">
        <v>3745301</v>
      </c>
      <c r="AE18" s="704"/>
      <c r="AF18" s="704"/>
      <c r="AG18" s="704"/>
      <c r="AH18" s="704"/>
      <c r="AI18" s="704"/>
      <c r="AJ18" s="704"/>
      <c r="AK18" s="704"/>
      <c r="AL18" s="646">
        <v>67.099999999999994</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244</v>
      </c>
      <c r="BH18" s="644"/>
      <c r="BI18" s="644"/>
      <c r="BJ18" s="644"/>
      <c r="BK18" s="644"/>
      <c r="BL18" s="644"/>
      <c r="BM18" s="644"/>
      <c r="BN18" s="645"/>
      <c r="BO18" s="703" t="s">
        <v>244</v>
      </c>
      <c r="BP18" s="703"/>
      <c r="BQ18" s="703"/>
      <c r="BR18" s="703"/>
      <c r="BS18" s="649" t="s">
        <v>130</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244</v>
      </c>
      <c r="DA18" s="703"/>
      <c r="DB18" s="703"/>
      <c r="DC18" s="703"/>
      <c r="DD18" s="649" t="s">
        <v>230</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3745301</v>
      </c>
      <c r="S19" s="644"/>
      <c r="T19" s="644"/>
      <c r="U19" s="644"/>
      <c r="V19" s="644"/>
      <c r="W19" s="644"/>
      <c r="X19" s="644"/>
      <c r="Y19" s="645"/>
      <c r="Z19" s="703">
        <v>36.6</v>
      </c>
      <c r="AA19" s="703"/>
      <c r="AB19" s="703"/>
      <c r="AC19" s="703"/>
      <c r="AD19" s="704">
        <v>3745301</v>
      </c>
      <c r="AE19" s="704"/>
      <c r="AF19" s="704"/>
      <c r="AG19" s="704"/>
      <c r="AH19" s="704"/>
      <c r="AI19" s="704"/>
      <c r="AJ19" s="704"/>
      <c r="AK19" s="704"/>
      <c r="AL19" s="646">
        <v>67.099999999999994</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23726</v>
      </c>
      <c r="BH19" s="644"/>
      <c r="BI19" s="644"/>
      <c r="BJ19" s="644"/>
      <c r="BK19" s="644"/>
      <c r="BL19" s="644"/>
      <c r="BM19" s="644"/>
      <c r="BN19" s="645"/>
      <c r="BO19" s="703">
        <v>1.7</v>
      </c>
      <c r="BP19" s="703"/>
      <c r="BQ19" s="703"/>
      <c r="BR19" s="703"/>
      <c r="BS19" s="649" t="s">
        <v>230</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244</v>
      </c>
      <c r="DA19" s="703"/>
      <c r="DB19" s="703"/>
      <c r="DC19" s="703"/>
      <c r="DD19" s="649" t="s">
        <v>244</v>
      </c>
      <c r="DE19" s="644"/>
      <c r="DF19" s="644"/>
      <c r="DG19" s="644"/>
      <c r="DH19" s="644"/>
      <c r="DI19" s="644"/>
      <c r="DJ19" s="644"/>
      <c r="DK19" s="644"/>
      <c r="DL19" s="644"/>
      <c r="DM19" s="644"/>
      <c r="DN19" s="644"/>
      <c r="DO19" s="644"/>
      <c r="DP19" s="645"/>
      <c r="DQ19" s="649" t="s">
        <v>244</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546645</v>
      </c>
      <c r="S20" s="644"/>
      <c r="T20" s="644"/>
      <c r="U20" s="644"/>
      <c r="V20" s="644"/>
      <c r="W20" s="644"/>
      <c r="X20" s="644"/>
      <c r="Y20" s="645"/>
      <c r="Z20" s="703">
        <v>5.3</v>
      </c>
      <c r="AA20" s="703"/>
      <c r="AB20" s="703"/>
      <c r="AC20" s="703"/>
      <c r="AD20" s="704" t="s">
        <v>230</v>
      </c>
      <c r="AE20" s="704"/>
      <c r="AF20" s="704"/>
      <c r="AG20" s="704"/>
      <c r="AH20" s="704"/>
      <c r="AI20" s="704"/>
      <c r="AJ20" s="704"/>
      <c r="AK20" s="704"/>
      <c r="AL20" s="646" t="s">
        <v>130</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23726</v>
      </c>
      <c r="BH20" s="644"/>
      <c r="BI20" s="644"/>
      <c r="BJ20" s="644"/>
      <c r="BK20" s="644"/>
      <c r="BL20" s="644"/>
      <c r="BM20" s="644"/>
      <c r="BN20" s="645"/>
      <c r="BO20" s="703">
        <v>1.7</v>
      </c>
      <c r="BP20" s="703"/>
      <c r="BQ20" s="703"/>
      <c r="BR20" s="703"/>
      <c r="BS20" s="649" t="s">
        <v>230</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9953225</v>
      </c>
      <c r="CS20" s="644"/>
      <c r="CT20" s="644"/>
      <c r="CU20" s="644"/>
      <c r="CV20" s="644"/>
      <c r="CW20" s="644"/>
      <c r="CX20" s="644"/>
      <c r="CY20" s="645"/>
      <c r="CZ20" s="703">
        <v>100</v>
      </c>
      <c r="DA20" s="703"/>
      <c r="DB20" s="703"/>
      <c r="DC20" s="703"/>
      <c r="DD20" s="649">
        <v>728668</v>
      </c>
      <c r="DE20" s="644"/>
      <c r="DF20" s="644"/>
      <c r="DG20" s="644"/>
      <c r="DH20" s="644"/>
      <c r="DI20" s="644"/>
      <c r="DJ20" s="644"/>
      <c r="DK20" s="644"/>
      <c r="DL20" s="644"/>
      <c r="DM20" s="644"/>
      <c r="DN20" s="644"/>
      <c r="DO20" s="644"/>
      <c r="DP20" s="645"/>
      <c r="DQ20" s="649">
        <v>6688820</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244</v>
      </c>
      <c r="AA21" s="703"/>
      <c r="AB21" s="703"/>
      <c r="AC21" s="703"/>
      <c r="AD21" s="704" t="s">
        <v>121</v>
      </c>
      <c r="AE21" s="704"/>
      <c r="AF21" s="704"/>
      <c r="AG21" s="704"/>
      <c r="AH21" s="704"/>
      <c r="AI21" s="704"/>
      <c r="AJ21" s="704"/>
      <c r="AK21" s="704"/>
      <c r="AL21" s="646" t="s">
        <v>244</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244</v>
      </c>
      <c r="BH21" s="644"/>
      <c r="BI21" s="644"/>
      <c r="BJ21" s="644"/>
      <c r="BK21" s="644"/>
      <c r="BL21" s="644"/>
      <c r="BM21" s="644"/>
      <c r="BN21" s="645"/>
      <c r="BO21" s="703" t="s">
        <v>230</v>
      </c>
      <c r="BP21" s="703"/>
      <c r="BQ21" s="703"/>
      <c r="BR21" s="703"/>
      <c r="BS21" s="649" t="s">
        <v>230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6116705</v>
      </c>
      <c r="S22" s="644"/>
      <c r="T22" s="644"/>
      <c r="U22" s="644"/>
      <c r="V22" s="644"/>
      <c r="W22" s="644"/>
      <c r="X22" s="644"/>
      <c r="Y22" s="645"/>
      <c r="Z22" s="703">
        <v>59.8</v>
      </c>
      <c r="AA22" s="703"/>
      <c r="AB22" s="703"/>
      <c r="AC22" s="703"/>
      <c r="AD22" s="704">
        <v>5546334</v>
      </c>
      <c r="AE22" s="704"/>
      <c r="AF22" s="704"/>
      <c r="AG22" s="704"/>
      <c r="AH22" s="704"/>
      <c r="AI22" s="704"/>
      <c r="AJ22" s="704"/>
      <c r="AK22" s="704"/>
      <c r="AL22" s="646">
        <v>99.3</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230</v>
      </c>
      <c r="BH22" s="644"/>
      <c r="BI22" s="644"/>
      <c r="BJ22" s="644"/>
      <c r="BK22" s="644"/>
      <c r="BL22" s="644"/>
      <c r="BM22" s="644"/>
      <c r="BN22" s="645"/>
      <c r="BO22" s="703" t="s">
        <v>244</v>
      </c>
      <c r="BP22" s="703"/>
      <c r="BQ22" s="703"/>
      <c r="BR22" s="703"/>
      <c r="BS22" s="649" t="s">
        <v>244</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1399</v>
      </c>
      <c r="S23" s="644"/>
      <c r="T23" s="644"/>
      <c r="U23" s="644"/>
      <c r="V23" s="644"/>
      <c r="W23" s="644"/>
      <c r="X23" s="644"/>
      <c r="Y23" s="645"/>
      <c r="Z23" s="703">
        <v>0</v>
      </c>
      <c r="AA23" s="703"/>
      <c r="AB23" s="703"/>
      <c r="AC23" s="703"/>
      <c r="AD23" s="704">
        <v>1399</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v>23726</v>
      </c>
      <c r="BH23" s="644"/>
      <c r="BI23" s="644"/>
      <c r="BJ23" s="644"/>
      <c r="BK23" s="644"/>
      <c r="BL23" s="644"/>
      <c r="BM23" s="644"/>
      <c r="BN23" s="645"/>
      <c r="BO23" s="703">
        <v>1.7</v>
      </c>
      <c r="BP23" s="703"/>
      <c r="BQ23" s="703"/>
      <c r="BR23" s="703"/>
      <c r="BS23" s="649" t="s">
        <v>230</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45883</v>
      </c>
      <c r="S24" s="644"/>
      <c r="T24" s="644"/>
      <c r="U24" s="644"/>
      <c r="V24" s="644"/>
      <c r="W24" s="644"/>
      <c r="X24" s="644"/>
      <c r="Y24" s="645"/>
      <c r="Z24" s="703">
        <v>0.4</v>
      </c>
      <c r="AA24" s="703"/>
      <c r="AB24" s="703"/>
      <c r="AC24" s="703"/>
      <c r="AD24" s="704" t="s">
        <v>230</v>
      </c>
      <c r="AE24" s="704"/>
      <c r="AF24" s="704"/>
      <c r="AG24" s="704"/>
      <c r="AH24" s="704"/>
      <c r="AI24" s="704"/>
      <c r="AJ24" s="704"/>
      <c r="AK24" s="704"/>
      <c r="AL24" s="646" t="s">
        <v>130</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244</v>
      </c>
      <c r="BH24" s="644"/>
      <c r="BI24" s="644"/>
      <c r="BJ24" s="644"/>
      <c r="BK24" s="644"/>
      <c r="BL24" s="644"/>
      <c r="BM24" s="644"/>
      <c r="BN24" s="645"/>
      <c r="BO24" s="703" t="s">
        <v>230</v>
      </c>
      <c r="BP24" s="703"/>
      <c r="BQ24" s="703"/>
      <c r="BR24" s="703"/>
      <c r="BS24" s="649" t="s">
        <v>244</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4822869</v>
      </c>
      <c r="CS24" s="707"/>
      <c r="CT24" s="707"/>
      <c r="CU24" s="707"/>
      <c r="CV24" s="707"/>
      <c r="CW24" s="707"/>
      <c r="CX24" s="707"/>
      <c r="CY24" s="753"/>
      <c r="CZ24" s="754">
        <v>48.5</v>
      </c>
      <c r="DA24" s="723"/>
      <c r="DB24" s="723"/>
      <c r="DC24" s="757"/>
      <c r="DD24" s="752">
        <v>3038256</v>
      </c>
      <c r="DE24" s="707"/>
      <c r="DF24" s="707"/>
      <c r="DG24" s="707"/>
      <c r="DH24" s="707"/>
      <c r="DI24" s="707"/>
      <c r="DJ24" s="707"/>
      <c r="DK24" s="753"/>
      <c r="DL24" s="752">
        <v>2984657</v>
      </c>
      <c r="DM24" s="707"/>
      <c r="DN24" s="707"/>
      <c r="DO24" s="707"/>
      <c r="DP24" s="707"/>
      <c r="DQ24" s="707"/>
      <c r="DR24" s="707"/>
      <c r="DS24" s="707"/>
      <c r="DT24" s="707"/>
      <c r="DU24" s="707"/>
      <c r="DV24" s="753"/>
      <c r="DW24" s="754">
        <v>51.1</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149226</v>
      </c>
      <c r="S25" s="644"/>
      <c r="T25" s="644"/>
      <c r="U25" s="644"/>
      <c r="V25" s="644"/>
      <c r="W25" s="644"/>
      <c r="X25" s="644"/>
      <c r="Y25" s="645"/>
      <c r="Z25" s="703">
        <v>1.5</v>
      </c>
      <c r="AA25" s="703"/>
      <c r="AB25" s="703"/>
      <c r="AC25" s="703"/>
      <c r="AD25" s="704">
        <v>9461</v>
      </c>
      <c r="AE25" s="704"/>
      <c r="AF25" s="704"/>
      <c r="AG25" s="704"/>
      <c r="AH25" s="704"/>
      <c r="AI25" s="704"/>
      <c r="AJ25" s="704"/>
      <c r="AK25" s="704"/>
      <c r="AL25" s="646">
        <v>0.2</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244</v>
      </c>
      <c r="BH25" s="644"/>
      <c r="BI25" s="644"/>
      <c r="BJ25" s="644"/>
      <c r="BK25" s="644"/>
      <c r="BL25" s="644"/>
      <c r="BM25" s="644"/>
      <c r="BN25" s="645"/>
      <c r="BO25" s="703" t="s">
        <v>244</v>
      </c>
      <c r="BP25" s="703"/>
      <c r="BQ25" s="703"/>
      <c r="BR25" s="703"/>
      <c r="BS25" s="649" t="s">
        <v>244</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1494494</v>
      </c>
      <c r="CS25" s="642"/>
      <c r="CT25" s="642"/>
      <c r="CU25" s="642"/>
      <c r="CV25" s="642"/>
      <c r="CW25" s="642"/>
      <c r="CX25" s="642"/>
      <c r="CY25" s="643"/>
      <c r="CZ25" s="646">
        <v>15</v>
      </c>
      <c r="DA25" s="675"/>
      <c r="DB25" s="675"/>
      <c r="DC25" s="676"/>
      <c r="DD25" s="649">
        <v>1435083</v>
      </c>
      <c r="DE25" s="642"/>
      <c r="DF25" s="642"/>
      <c r="DG25" s="642"/>
      <c r="DH25" s="642"/>
      <c r="DI25" s="642"/>
      <c r="DJ25" s="642"/>
      <c r="DK25" s="643"/>
      <c r="DL25" s="649">
        <v>1405409</v>
      </c>
      <c r="DM25" s="642"/>
      <c r="DN25" s="642"/>
      <c r="DO25" s="642"/>
      <c r="DP25" s="642"/>
      <c r="DQ25" s="642"/>
      <c r="DR25" s="642"/>
      <c r="DS25" s="642"/>
      <c r="DT25" s="642"/>
      <c r="DU25" s="642"/>
      <c r="DV25" s="643"/>
      <c r="DW25" s="646">
        <v>24.1</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34758</v>
      </c>
      <c r="S26" s="644"/>
      <c r="T26" s="644"/>
      <c r="U26" s="644"/>
      <c r="V26" s="644"/>
      <c r="W26" s="644"/>
      <c r="X26" s="644"/>
      <c r="Y26" s="645"/>
      <c r="Z26" s="703">
        <v>0.3</v>
      </c>
      <c r="AA26" s="703"/>
      <c r="AB26" s="703"/>
      <c r="AC26" s="703"/>
      <c r="AD26" s="704" t="s">
        <v>230</v>
      </c>
      <c r="AE26" s="704"/>
      <c r="AF26" s="704"/>
      <c r="AG26" s="704"/>
      <c r="AH26" s="704"/>
      <c r="AI26" s="704"/>
      <c r="AJ26" s="704"/>
      <c r="AK26" s="704"/>
      <c r="AL26" s="646" t="s">
        <v>244</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244</v>
      </c>
      <c r="BP26" s="703"/>
      <c r="BQ26" s="703"/>
      <c r="BR26" s="703"/>
      <c r="BS26" s="649" t="s">
        <v>121</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907275</v>
      </c>
      <c r="CS26" s="644"/>
      <c r="CT26" s="644"/>
      <c r="CU26" s="644"/>
      <c r="CV26" s="644"/>
      <c r="CW26" s="644"/>
      <c r="CX26" s="644"/>
      <c r="CY26" s="645"/>
      <c r="CZ26" s="646">
        <v>9.1</v>
      </c>
      <c r="DA26" s="675"/>
      <c r="DB26" s="675"/>
      <c r="DC26" s="676"/>
      <c r="DD26" s="649">
        <v>862950</v>
      </c>
      <c r="DE26" s="644"/>
      <c r="DF26" s="644"/>
      <c r="DG26" s="644"/>
      <c r="DH26" s="644"/>
      <c r="DI26" s="644"/>
      <c r="DJ26" s="644"/>
      <c r="DK26" s="645"/>
      <c r="DL26" s="649" t="s">
        <v>244</v>
      </c>
      <c r="DM26" s="644"/>
      <c r="DN26" s="644"/>
      <c r="DO26" s="644"/>
      <c r="DP26" s="644"/>
      <c r="DQ26" s="644"/>
      <c r="DR26" s="644"/>
      <c r="DS26" s="644"/>
      <c r="DT26" s="644"/>
      <c r="DU26" s="644"/>
      <c r="DV26" s="645"/>
      <c r="DW26" s="646" t="s">
        <v>230</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1432040</v>
      </c>
      <c r="S27" s="644"/>
      <c r="T27" s="644"/>
      <c r="U27" s="644"/>
      <c r="V27" s="644"/>
      <c r="W27" s="644"/>
      <c r="X27" s="644"/>
      <c r="Y27" s="645"/>
      <c r="Z27" s="703">
        <v>14</v>
      </c>
      <c r="AA27" s="703"/>
      <c r="AB27" s="703"/>
      <c r="AC27" s="703"/>
      <c r="AD27" s="704" t="s">
        <v>244</v>
      </c>
      <c r="AE27" s="704"/>
      <c r="AF27" s="704"/>
      <c r="AG27" s="704"/>
      <c r="AH27" s="704"/>
      <c r="AI27" s="704"/>
      <c r="AJ27" s="704"/>
      <c r="AK27" s="704"/>
      <c r="AL27" s="646" t="s">
        <v>130</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1433688</v>
      </c>
      <c r="BH27" s="644"/>
      <c r="BI27" s="644"/>
      <c r="BJ27" s="644"/>
      <c r="BK27" s="644"/>
      <c r="BL27" s="644"/>
      <c r="BM27" s="644"/>
      <c r="BN27" s="645"/>
      <c r="BO27" s="703">
        <v>100</v>
      </c>
      <c r="BP27" s="703"/>
      <c r="BQ27" s="703"/>
      <c r="BR27" s="703"/>
      <c r="BS27" s="649">
        <v>6204</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2235912</v>
      </c>
      <c r="CS27" s="642"/>
      <c r="CT27" s="642"/>
      <c r="CU27" s="642"/>
      <c r="CV27" s="642"/>
      <c r="CW27" s="642"/>
      <c r="CX27" s="642"/>
      <c r="CY27" s="643"/>
      <c r="CZ27" s="646">
        <v>22.5</v>
      </c>
      <c r="DA27" s="675"/>
      <c r="DB27" s="675"/>
      <c r="DC27" s="676"/>
      <c r="DD27" s="649">
        <v>563975</v>
      </c>
      <c r="DE27" s="642"/>
      <c r="DF27" s="642"/>
      <c r="DG27" s="642"/>
      <c r="DH27" s="642"/>
      <c r="DI27" s="642"/>
      <c r="DJ27" s="642"/>
      <c r="DK27" s="643"/>
      <c r="DL27" s="649">
        <v>540050</v>
      </c>
      <c r="DM27" s="642"/>
      <c r="DN27" s="642"/>
      <c r="DO27" s="642"/>
      <c r="DP27" s="642"/>
      <c r="DQ27" s="642"/>
      <c r="DR27" s="642"/>
      <c r="DS27" s="642"/>
      <c r="DT27" s="642"/>
      <c r="DU27" s="642"/>
      <c r="DV27" s="643"/>
      <c r="DW27" s="646">
        <v>9.1999999999999993</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230</v>
      </c>
      <c r="AA28" s="703"/>
      <c r="AB28" s="703"/>
      <c r="AC28" s="703"/>
      <c r="AD28" s="704" t="s">
        <v>244</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1092463</v>
      </c>
      <c r="CS28" s="644"/>
      <c r="CT28" s="644"/>
      <c r="CU28" s="644"/>
      <c r="CV28" s="644"/>
      <c r="CW28" s="644"/>
      <c r="CX28" s="644"/>
      <c r="CY28" s="645"/>
      <c r="CZ28" s="646">
        <v>11</v>
      </c>
      <c r="DA28" s="675"/>
      <c r="DB28" s="675"/>
      <c r="DC28" s="676"/>
      <c r="DD28" s="649">
        <v>1039198</v>
      </c>
      <c r="DE28" s="644"/>
      <c r="DF28" s="644"/>
      <c r="DG28" s="644"/>
      <c r="DH28" s="644"/>
      <c r="DI28" s="644"/>
      <c r="DJ28" s="644"/>
      <c r="DK28" s="645"/>
      <c r="DL28" s="649">
        <v>1039198</v>
      </c>
      <c r="DM28" s="644"/>
      <c r="DN28" s="644"/>
      <c r="DO28" s="644"/>
      <c r="DP28" s="644"/>
      <c r="DQ28" s="644"/>
      <c r="DR28" s="644"/>
      <c r="DS28" s="644"/>
      <c r="DT28" s="644"/>
      <c r="DU28" s="644"/>
      <c r="DV28" s="645"/>
      <c r="DW28" s="646">
        <v>17.8</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906339</v>
      </c>
      <c r="S29" s="644"/>
      <c r="T29" s="644"/>
      <c r="U29" s="644"/>
      <c r="V29" s="644"/>
      <c r="W29" s="644"/>
      <c r="X29" s="644"/>
      <c r="Y29" s="645"/>
      <c r="Z29" s="703">
        <v>8.9</v>
      </c>
      <c r="AA29" s="703"/>
      <c r="AB29" s="703"/>
      <c r="AC29" s="703"/>
      <c r="AD29" s="704" t="s">
        <v>121</v>
      </c>
      <c r="AE29" s="704"/>
      <c r="AF29" s="704"/>
      <c r="AG29" s="704"/>
      <c r="AH29" s="704"/>
      <c r="AI29" s="704"/>
      <c r="AJ29" s="704"/>
      <c r="AK29" s="704"/>
      <c r="AL29" s="646" t="s">
        <v>130</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1092270</v>
      </c>
      <c r="CS29" s="642"/>
      <c r="CT29" s="642"/>
      <c r="CU29" s="642"/>
      <c r="CV29" s="642"/>
      <c r="CW29" s="642"/>
      <c r="CX29" s="642"/>
      <c r="CY29" s="643"/>
      <c r="CZ29" s="646">
        <v>11</v>
      </c>
      <c r="DA29" s="675"/>
      <c r="DB29" s="675"/>
      <c r="DC29" s="676"/>
      <c r="DD29" s="649">
        <v>1039005</v>
      </c>
      <c r="DE29" s="642"/>
      <c r="DF29" s="642"/>
      <c r="DG29" s="642"/>
      <c r="DH29" s="642"/>
      <c r="DI29" s="642"/>
      <c r="DJ29" s="642"/>
      <c r="DK29" s="643"/>
      <c r="DL29" s="649">
        <v>1039005</v>
      </c>
      <c r="DM29" s="642"/>
      <c r="DN29" s="642"/>
      <c r="DO29" s="642"/>
      <c r="DP29" s="642"/>
      <c r="DQ29" s="642"/>
      <c r="DR29" s="642"/>
      <c r="DS29" s="642"/>
      <c r="DT29" s="642"/>
      <c r="DU29" s="642"/>
      <c r="DV29" s="643"/>
      <c r="DW29" s="646">
        <v>17.8</v>
      </c>
      <c r="DX29" s="675"/>
      <c r="DY29" s="675"/>
      <c r="DZ29" s="675"/>
      <c r="EA29" s="675"/>
      <c r="EB29" s="675"/>
      <c r="EC29" s="677"/>
    </row>
    <row r="30" spans="2:133" ht="11.25" customHeight="1">
      <c r="B30" s="638" t="s">
        <v>305</v>
      </c>
      <c r="C30" s="639"/>
      <c r="D30" s="639"/>
      <c r="E30" s="639"/>
      <c r="F30" s="639"/>
      <c r="G30" s="639"/>
      <c r="H30" s="639"/>
      <c r="I30" s="639"/>
      <c r="J30" s="639"/>
      <c r="K30" s="639"/>
      <c r="L30" s="639"/>
      <c r="M30" s="639"/>
      <c r="N30" s="639"/>
      <c r="O30" s="639"/>
      <c r="P30" s="639"/>
      <c r="Q30" s="640"/>
      <c r="R30" s="641">
        <v>30564</v>
      </c>
      <c r="S30" s="644"/>
      <c r="T30" s="644"/>
      <c r="U30" s="644"/>
      <c r="V30" s="644"/>
      <c r="W30" s="644"/>
      <c r="X30" s="644"/>
      <c r="Y30" s="645"/>
      <c r="Z30" s="703">
        <v>0.3</v>
      </c>
      <c r="AA30" s="703"/>
      <c r="AB30" s="703"/>
      <c r="AC30" s="703"/>
      <c r="AD30" s="704">
        <v>27537</v>
      </c>
      <c r="AE30" s="704"/>
      <c r="AF30" s="704"/>
      <c r="AG30" s="704"/>
      <c r="AH30" s="704"/>
      <c r="AI30" s="704"/>
      <c r="AJ30" s="704"/>
      <c r="AK30" s="704"/>
      <c r="AL30" s="646">
        <v>0.5</v>
      </c>
      <c r="AM30" s="647"/>
      <c r="AN30" s="647"/>
      <c r="AO30" s="705"/>
      <c r="AP30" s="731" t="s">
        <v>306</v>
      </c>
      <c r="AQ30" s="732"/>
      <c r="AR30" s="732"/>
      <c r="AS30" s="732"/>
      <c r="AT30" s="737" t="s">
        <v>307</v>
      </c>
      <c r="AU30" s="210"/>
      <c r="AV30" s="210"/>
      <c r="AW30" s="210"/>
      <c r="AX30" s="740" t="s">
        <v>182</v>
      </c>
      <c r="AY30" s="741"/>
      <c r="AZ30" s="741"/>
      <c r="BA30" s="741"/>
      <c r="BB30" s="741"/>
      <c r="BC30" s="741"/>
      <c r="BD30" s="741"/>
      <c r="BE30" s="741"/>
      <c r="BF30" s="742"/>
      <c r="BG30" s="721">
        <v>98.8</v>
      </c>
      <c r="BH30" s="722"/>
      <c r="BI30" s="722"/>
      <c r="BJ30" s="722"/>
      <c r="BK30" s="722"/>
      <c r="BL30" s="722"/>
      <c r="BM30" s="723">
        <v>95.4</v>
      </c>
      <c r="BN30" s="722"/>
      <c r="BO30" s="722"/>
      <c r="BP30" s="722"/>
      <c r="BQ30" s="724"/>
      <c r="BR30" s="721">
        <v>99</v>
      </c>
      <c r="BS30" s="722"/>
      <c r="BT30" s="722"/>
      <c r="BU30" s="722"/>
      <c r="BV30" s="722"/>
      <c r="BW30" s="722"/>
      <c r="BX30" s="723">
        <v>94.5</v>
      </c>
      <c r="BY30" s="722"/>
      <c r="BZ30" s="722"/>
      <c r="CA30" s="722"/>
      <c r="CB30" s="724"/>
      <c r="CD30" s="727"/>
      <c r="CE30" s="728"/>
      <c r="CF30" s="685" t="s">
        <v>308</v>
      </c>
      <c r="CG30" s="682"/>
      <c r="CH30" s="682"/>
      <c r="CI30" s="682"/>
      <c r="CJ30" s="682"/>
      <c r="CK30" s="682"/>
      <c r="CL30" s="682"/>
      <c r="CM30" s="682"/>
      <c r="CN30" s="682"/>
      <c r="CO30" s="682"/>
      <c r="CP30" s="682"/>
      <c r="CQ30" s="683"/>
      <c r="CR30" s="641">
        <v>1003402</v>
      </c>
      <c r="CS30" s="644"/>
      <c r="CT30" s="644"/>
      <c r="CU30" s="644"/>
      <c r="CV30" s="644"/>
      <c r="CW30" s="644"/>
      <c r="CX30" s="644"/>
      <c r="CY30" s="645"/>
      <c r="CZ30" s="646">
        <v>10.1</v>
      </c>
      <c r="DA30" s="675"/>
      <c r="DB30" s="675"/>
      <c r="DC30" s="676"/>
      <c r="DD30" s="649">
        <v>950137</v>
      </c>
      <c r="DE30" s="644"/>
      <c r="DF30" s="644"/>
      <c r="DG30" s="644"/>
      <c r="DH30" s="644"/>
      <c r="DI30" s="644"/>
      <c r="DJ30" s="644"/>
      <c r="DK30" s="645"/>
      <c r="DL30" s="649">
        <v>950137</v>
      </c>
      <c r="DM30" s="644"/>
      <c r="DN30" s="644"/>
      <c r="DO30" s="644"/>
      <c r="DP30" s="644"/>
      <c r="DQ30" s="644"/>
      <c r="DR30" s="644"/>
      <c r="DS30" s="644"/>
      <c r="DT30" s="644"/>
      <c r="DU30" s="644"/>
      <c r="DV30" s="645"/>
      <c r="DW30" s="646">
        <v>16.3</v>
      </c>
      <c r="DX30" s="675"/>
      <c r="DY30" s="675"/>
      <c r="DZ30" s="675"/>
      <c r="EA30" s="675"/>
      <c r="EB30" s="675"/>
      <c r="EC30" s="677"/>
    </row>
    <row r="31" spans="2:133" ht="11.25" customHeight="1">
      <c r="B31" s="638" t="s">
        <v>309</v>
      </c>
      <c r="C31" s="639"/>
      <c r="D31" s="639"/>
      <c r="E31" s="639"/>
      <c r="F31" s="639"/>
      <c r="G31" s="639"/>
      <c r="H31" s="639"/>
      <c r="I31" s="639"/>
      <c r="J31" s="639"/>
      <c r="K31" s="639"/>
      <c r="L31" s="639"/>
      <c r="M31" s="639"/>
      <c r="N31" s="639"/>
      <c r="O31" s="639"/>
      <c r="P31" s="639"/>
      <c r="Q31" s="640"/>
      <c r="R31" s="641">
        <v>72010</v>
      </c>
      <c r="S31" s="644"/>
      <c r="T31" s="644"/>
      <c r="U31" s="644"/>
      <c r="V31" s="644"/>
      <c r="W31" s="644"/>
      <c r="X31" s="644"/>
      <c r="Y31" s="645"/>
      <c r="Z31" s="703">
        <v>0.7</v>
      </c>
      <c r="AA31" s="703"/>
      <c r="AB31" s="703"/>
      <c r="AC31" s="703"/>
      <c r="AD31" s="704" t="s">
        <v>244</v>
      </c>
      <c r="AE31" s="704"/>
      <c r="AF31" s="704"/>
      <c r="AG31" s="704"/>
      <c r="AH31" s="704"/>
      <c r="AI31" s="704"/>
      <c r="AJ31" s="704"/>
      <c r="AK31" s="704"/>
      <c r="AL31" s="646" t="s">
        <v>244</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99.1</v>
      </c>
      <c r="BH31" s="642"/>
      <c r="BI31" s="642"/>
      <c r="BJ31" s="642"/>
      <c r="BK31" s="642"/>
      <c r="BL31" s="642"/>
      <c r="BM31" s="647">
        <v>97</v>
      </c>
      <c r="BN31" s="720"/>
      <c r="BO31" s="720"/>
      <c r="BP31" s="720"/>
      <c r="BQ31" s="681"/>
      <c r="BR31" s="719">
        <v>99.3</v>
      </c>
      <c r="BS31" s="642"/>
      <c r="BT31" s="642"/>
      <c r="BU31" s="642"/>
      <c r="BV31" s="642"/>
      <c r="BW31" s="642"/>
      <c r="BX31" s="647">
        <v>96.7</v>
      </c>
      <c r="BY31" s="720"/>
      <c r="BZ31" s="720"/>
      <c r="CA31" s="720"/>
      <c r="CB31" s="681"/>
      <c r="CD31" s="727"/>
      <c r="CE31" s="728"/>
      <c r="CF31" s="685" t="s">
        <v>312</v>
      </c>
      <c r="CG31" s="682"/>
      <c r="CH31" s="682"/>
      <c r="CI31" s="682"/>
      <c r="CJ31" s="682"/>
      <c r="CK31" s="682"/>
      <c r="CL31" s="682"/>
      <c r="CM31" s="682"/>
      <c r="CN31" s="682"/>
      <c r="CO31" s="682"/>
      <c r="CP31" s="682"/>
      <c r="CQ31" s="683"/>
      <c r="CR31" s="641">
        <v>88868</v>
      </c>
      <c r="CS31" s="642"/>
      <c r="CT31" s="642"/>
      <c r="CU31" s="642"/>
      <c r="CV31" s="642"/>
      <c r="CW31" s="642"/>
      <c r="CX31" s="642"/>
      <c r="CY31" s="643"/>
      <c r="CZ31" s="646">
        <v>0.9</v>
      </c>
      <c r="DA31" s="675"/>
      <c r="DB31" s="675"/>
      <c r="DC31" s="676"/>
      <c r="DD31" s="649">
        <v>88868</v>
      </c>
      <c r="DE31" s="642"/>
      <c r="DF31" s="642"/>
      <c r="DG31" s="642"/>
      <c r="DH31" s="642"/>
      <c r="DI31" s="642"/>
      <c r="DJ31" s="642"/>
      <c r="DK31" s="643"/>
      <c r="DL31" s="649">
        <v>88868</v>
      </c>
      <c r="DM31" s="642"/>
      <c r="DN31" s="642"/>
      <c r="DO31" s="642"/>
      <c r="DP31" s="642"/>
      <c r="DQ31" s="642"/>
      <c r="DR31" s="642"/>
      <c r="DS31" s="642"/>
      <c r="DT31" s="642"/>
      <c r="DU31" s="642"/>
      <c r="DV31" s="643"/>
      <c r="DW31" s="646">
        <v>1.5</v>
      </c>
      <c r="DX31" s="675"/>
      <c r="DY31" s="675"/>
      <c r="DZ31" s="675"/>
      <c r="EA31" s="675"/>
      <c r="EB31" s="675"/>
      <c r="EC31" s="677"/>
    </row>
    <row r="32" spans="2:133" ht="11.25" customHeight="1">
      <c r="B32" s="638" t="s">
        <v>313</v>
      </c>
      <c r="C32" s="639"/>
      <c r="D32" s="639"/>
      <c r="E32" s="639"/>
      <c r="F32" s="639"/>
      <c r="G32" s="639"/>
      <c r="H32" s="639"/>
      <c r="I32" s="639"/>
      <c r="J32" s="639"/>
      <c r="K32" s="639"/>
      <c r="L32" s="639"/>
      <c r="M32" s="639"/>
      <c r="N32" s="639"/>
      <c r="O32" s="639"/>
      <c r="P32" s="639"/>
      <c r="Q32" s="640"/>
      <c r="R32" s="641">
        <v>315671</v>
      </c>
      <c r="S32" s="644"/>
      <c r="T32" s="644"/>
      <c r="U32" s="644"/>
      <c r="V32" s="644"/>
      <c r="W32" s="644"/>
      <c r="X32" s="644"/>
      <c r="Y32" s="645"/>
      <c r="Z32" s="703">
        <v>3.1</v>
      </c>
      <c r="AA32" s="703"/>
      <c r="AB32" s="703"/>
      <c r="AC32" s="703"/>
      <c r="AD32" s="704" t="s">
        <v>244</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98.2</v>
      </c>
      <c r="BH32" s="657"/>
      <c r="BI32" s="657"/>
      <c r="BJ32" s="657"/>
      <c r="BK32" s="657"/>
      <c r="BL32" s="657"/>
      <c r="BM32" s="701">
        <v>93.1</v>
      </c>
      <c r="BN32" s="657"/>
      <c r="BO32" s="657"/>
      <c r="BP32" s="657"/>
      <c r="BQ32" s="694"/>
      <c r="BR32" s="718">
        <v>98.7</v>
      </c>
      <c r="BS32" s="657"/>
      <c r="BT32" s="657"/>
      <c r="BU32" s="657"/>
      <c r="BV32" s="657"/>
      <c r="BW32" s="657"/>
      <c r="BX32" s="701">
        <v>91.4</v>
      </c>
      <c r="BY32" s="657"/>
      <c r="BZ32" s="657"/>
      <c r="CA32" s="657"/>
      <c r="CB32" s="694"/>
      <c r="CD32" s="729"/>
      <c r="CE32" s="730"/>
      <c r="CF32" s="685" t="s">
        <v>315</v>
      </c>
      <c r="CG32" s="682"/>
      <c r="CH32" s="682"/>
      <c r="CI32" s="682"/>
      <c r="CJ32" s="682"/>
      <c r="CK32" s="682"/>
      <c r="CL32" s="682"/>
      <c r="CM32" s="682"/>
      <c r="CN32" s="682"/>
      <c r="CO32" s="682"/>
      <c r="CP32" s="682"/>
      <c r="CQ32" s="683"/>
      <c r="CR32" s="641">
        <v>193</v>
      </c>
      <c r="CS32" s="644"/>
      <c r="CT32" s="644"/>
      <c r="CU32" s="644"/>
      <c r="CV32" s="644"/>
      <c r="CW32" s="644"/>
      <c r="CX32" s="644"/>
      <c r="CY32" s="645"/>
      <c r="CZ32" s="646">
        <v>0</v>
      </c>
      <c r="DA32" s="675"/>
      <c r="DB32" s="675"/>
      <c r="DC32" s="676"/>
      <c r="DD32" s="649">
        <v>193</v>
      </c>
      <c r="DE32" s="644"/>
      <c r="DF32" s="644"/>
      <c r="DG32" s="644"/>
      <c r="DH32" s="644"/>
      <c r="DI32" s="644"/>
      <c r="DJ32" s="644"/>
      <c r="DK32" s="645"/>
      <c r="DL32" s="649">
        <v>193</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316</v>
      </c>
      <c r="C33" s="639"/>
      <c r="D33" s="639"/>
      <c r="E33" s="639"/>
      <c r="F33" s="639"/>
      <c r="G33" s="639"/>
      <c r="H33" s="639"/>
      <c r="I33" s="639"/>
      <c r="J33" s="639"/>
      <c r="K33" s="639"/>
      <c r="L33" s="639"/>
      <c r="M33" s="639"/>
      <c r="N33" s="639"/>
      <c r="O33" s="639"/>
      <c r="P33" s="639"/>
      <c r="Q33" s="640"/>
      <c r="R33" s="641">
        <v>213402</v>
      </c>
      <c r="S33" s="644"/>
      <c r="T33" s="644"/>
      <c r="U33" s="644"/>
      <c r="V33" s="644"/>
      <c r="W33" s="644"/>
      <c r="X33" s="644"/>
      <c r="Y33" s="645"/>
      <c r="Z33" s="703">
        <v>2.1</v>
      </c>
      <c r="AA33" s="703"/>
      <c r="AB33" s="703"/>
      <c r="AC33" s="703"/>
      <c r="AD33" s="704" t="s">
        <v>244</v>
      </c>
      <c r="AE33" s="704"/>
      <c r="AF33" s="704"/>
      <c r="AG33" s="704"/>
      <c r="AH33" s="704"/>
      <c r="AI33" s="704"/>
      <c r="AJ33" s="704"/>
      <c r="AK33" s="704"/>
      <c r="AL33" s="646" t="s">
        <v>244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4365228</v>
      </c>
      <c r="CS33" s="642"/>
      <c r="CT33" s="642"/>
      <c r="CU33" s="642"/>
      <c r="CV33" s="642"/>
      <c r="CW33" s="642"/>
      <c r="CX33" s="642"/>
      <c r="CY33" s="643"/>
      <c r="CZ33" s="646">
        <v>43.9</v>
      </c>
      <c r="DA33" s="675"/>
      <c r="DB33" s="675"/>
      <c r="DC33" s="676"/>
      <c r="DD33" s="649">
        <v>3363044</v>
      </c>
      <c r="DE33" s="642"/>
      <c r="DF33" s="642"/>
      <c r="DG33" s="642"/>
      <c r="DH33" s="642"/>
      <c r="DI33" s="642"/>
      <c r="DJ33" s="642"/>
      <c r="DK33" s="643"/>
      <c r="DL33" s="649">
        <v>2335329</v>
      </c>
      <c r="DM33" s="642"/>
      <c r="DN33" s="642"/>
      <c r="DO33" s="642"/>
      <c r="DP33" s="642"/>
      <c r="DQ33" s="642"/>
      <c r="DR33" s="642"/>
      <c r="DS33" s="642"/>
      <c r="DT33" s="642"/>
      <c r="DU33" s="642"/>
      <c r="DV33" s="643"/>
      <c r="DW33" s="646">
        <v>40</v>
      </c>
      <c r="DX33" s="675"/>
      <c r="DY33" s="675"/>
      <c r="DZ33" s="675"/>
      <c r="EA33" s="675"/>
      <c r="EB33" s="675"/>
      <c r="EC33" s="677"/>
    </row>
    <row r="34" spans="2:133" ht="11.25" customHeight="1">
      <c r="B34" s="638" t="s">
        <v>318</v>
      </c>
      <c r="C34" s="639"/>
      <c r="D34" s="639"/>
      <c r="E34" s="639"/>
      <c r="F34" s="639"/>
      <c r="G34" s="639"/>
      <c r="H34" s="639"/>
      <c r="I34" s="639"/>
      <c r="J34" s="639"/>
      <c r="K34" s="639"/>
      <c r="L34" s="639"/>
      <c r="M34" s="639"/>
      <c r="N34" s="639"/>
      <c r="O34" s="639"/>
      <c r="P34" s="639"/>
      <c r="Q34" s="640"/>
      <c r="R34" s="641">
        <v>251922</v>
      </c>
      <c r="S34" s="644"/>
      <c r="T34" s="644"/>
      <c r="U34" s="644"/>
      <c r="V34" s="644"/>
      <c r="W34" s="644"/>
      <c r="X34" s="644"/>
      <c r="Y34" s="645"/>
      <c r="Z34" s="703">
        <v>2.5</v>
      </c>
      <c r="AA34" s="703"/>
      <c r="AB34" s="703"/>
      <c r="AC34" s="703"/>
      <c r="AD34" s="704">
        <v>67</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1127152</v>
      </c>
      <c r="CS34" s="644"/>
      <c r="CT34" s="644"/>
      <c r="CU34" s="644"/>
      <c r="CV34" s="644"/>
      <c r="CW34" s="644"/>
      <c r="CX34" s="644"/>
      <c r="CY34" s="645"/>
      <c r="CZ34" s="646">
        <v>11.3</v>
      </c>
      <c r="DA34" s="675"/>
      <c r="DB34" s="675"/>
      <c r="DC34" s="676"/>
      <c r="DD34" s="649">
        <v>842543</v>
      </c>
      <c r="DE34" s="644"/>
      <c r="DF34" s="644"/>
      <c r="DG34" s="644"/>
      <c r="DH34" s="644"/>
      <c r="DI34" s="644"/>
      <c r="DJ34" s="644"/>
      <c r="DK34" s="645"/>
      <c r="DL34" s="649">
        <v>637509</v>
      </c>
      <c r="DM34" s="644"/>
      <c r="DN34" s="644"/>
      <c r="DO34" s="644"/>
      <c r="DP34" s="644"/>
      <c r="DQ34" s="644"/>
      <c r="DR34" s="644"/>
      <c r="DS34" s="644"/>
      <c r="DT34" s="644"/>
      <c r="DU34" s="644"/>
      <c r="DV34" s="645"/>
      <c r="DW34" s="646">
        <v>10.9</v>
      </c>
      <c r="DX34" s="675"/>
      <c r="DY34" s="675"/>
      <c r="DZ34" s="675"/>
      <c r="EA34" s="675"/>
      <c r="EB34" s="675"/>
      <c r="EC34" s="677"/>
    </row>
    <row r="35" spans="2:133" ht="11.25" customHeight="1">
      <c r="B35" s="638" t="s">
        <v>322</v>
      </c>
      <c r="C35" s="639"/>
      <c r="D35" s="639"/>
      <c r="E35" s="639"/>
      <c r="F35" s="639"/>
      <c r="G35" s="639"/>
      <c r="H35" s="639"/>
      <c r="I35" s="639"/>
      <c r="J35" s="639"/>
      <c r="K35" s="639"/>
      <c r="L35" s="639"/>
      <c r="M35" s="639"/>
      <c r="N35" s="639"/>
      <c r="O35" s="639"/>
      <c r="P35" s="639"/>
      <c r="Q35" s="640"/>
      <c r="R35" s="641">
        <v>656221</v>
      </c>
      <c r="S35" s="644"/>
      <c r="T35" s="644"/>
      <c r="U35" s="644"/>
      <c r="V35" s="644"/>
      <c r="W35" s="644"/>
      <c r="X35" s="644"/>
      <c r="Y35" s="645"/>
      <c r="Z35" s="703">
        <v>6.4</v>
      </c>
      <c r="AA35" s="703"/>
      <c r="AB35" s="703"/>
      <c r="AC35" s="703"/>
      <c r="AD35" s="704" t="s">
        <v>244</v>
      </c>
      <c r="AE35" s="704"/>
      <c r="AF35" s="704"/>
      <c r="AG35" s="704"/>
      <c r="AH35" s="704"/>
      <c r="AI35" s="704"/>
      <c r="AJ35" s="704"/>
      <c r="AK35" s="704"/>
      <c r="AL35" s="646" t="s">
        <v>230</v>
      </c>
      <c r="AM35" s="647"/>
      <c r="AN35" s="647"/>
      <c r="AO35" s="705"/>
      <c r="AP35" s="214"/>
      <c r="AQ35" s="709" t="s">
        <v>323</v>
      </c>
      <c r="AR35" s="710"/>
      <c r="AS35" s="710"/>
      <c r="AT35" s="710"/>
      <c r="AU35" s="710"/>
      <c r="AV35" s="710"/>
      <c r="AW35" s="710"/>
      <c r="AX35" s="710"/>
      <c r="AY35" s="711"/>
      <c r="AZ35" s="706">
        <v>1005535</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76898</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67144</v>
      </c>
      <c r="CS35" s="642"/>
      <c r="CT35" s="642"/>
      <c r="CU35" s="642"/>
      <c r="CV35" s="642"/>
      <c r="CW35" s="642"/>
      <c r="CX35" s="642"/>
      <c r="CY35" s="643"/>
      <c r="CZ35" s="646">
        <v>0.7</v>
      </c>
      <c r="DA35" s="675"/>
      <c r="DB35" s="675"/>
      <c r="DC35" s="676"/>
      <c r="DD35" s="649">
        <v>47026</v>
      </c>
      <c r="DE35" s="642"/>
      <c r="DF35" s="642"/>
      <c r="DG35" s="642"/>
      <c r="DH35" s="642"/>
      <c r="DI35" s="642"/>
      <c r="DJ35" s="642"/>
      <c r="DK35" s="643"/>
      <c r="DL35" s="649">
        <v>47026</v>
      </c>
      <c r="DM35" s="642"/>
      <c r="DN35" s="642"/>
      <c r="DO35" s="642"/>
      <c r="DP35" s="642"/>
      <c r="DQ35" s="642"/>
      <c r="DR35" s="642"/>
      <c r="DS35" s="642"/>
      <c r="DT35" s="642"/>
      <c r="DU35" s="642"/>
      <c r="DV35" s="643"/>
      <c r="DW35" s="646">
        <v>0.8</v>
      </c>
      <c r="DX35" s="675"/>
      <c r="DY35" s="675"/>
      <c r="DZ35" s="675"/>
      <c r="EA35" s="675"/>
      <c r="EB35" s="675"/>
      <c r="EC35" s="677"/>
    </row>
    <row r="36" spans="2:133" ht="11.25" customHeight="1">
      <c r="B36" s="638" t="s">
        <v>326</v>
      </c>
      <c r="C36" s="639"/>
      <c r="D36" s="639"/>
      <c r="E36" s="639"/>
      <c r="F36" s="639"/>
      <c r="G36" s="639"/>
      <c r="H36" s="639"/>
      <c r="I36" s="639"/>
      <c r="J36" s="639"/>
      <c r="K36" s="639"/>
      <c r="L36" s="639"/>
      <c r="M36" s="639"/>
      <c r="N36" s="639"/>
      <c r="O36" s="639"/>
      <c r="P36" s="639"/>
      <c r="Q36" s="640"/>
      <c r="R36" s="641" t="s">
        <v>244</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244</v>
      </c>
      <c r="AM36" s="647"/>
      <c r="AN36" s="647"/>
      <c r="AO36" s="705"/>
      <c r="AQ36" s="678" t="s">
        <v>327</v>
      </c>
      <c r="AR36" s="679"/>
      <c r="AS36" s="679"/>
      <c r="AT36" s="679"/>
      <c r="AU36" s="679"/>
      <c r="AV36" s="679"/>
      <c r="AW36" s="679"/>
      <c r="AX36" s="679"/>
      <c r="AY36" s="680"/>
      <c r="AZ36" s="641">
        <v>54284</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20038</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1538357</v>
      </c>
      <c r="CS36" s="644"/>
      <c r="CT36" s="644"/>
      <c r="CU36" s="644"/>
      <c r="CV36" s="644"/>
      <c r="CW36" s="644"/>
      <c r="CX36" s="644"/>
      <c r="CY36" s="645"/>
      <c r="CZ36" s="646">
        <v>15.5</v>
      </c>
      <c r="DA36" s="675"/>
      <c r="DB36" s="675"/>
      <c r="DC36" s="676"/>
      <c r="DD36" s="649">
        <v>1158370</v>
      </c>
      <c r="DE36" s="644"/>
      <c r="DF36" s="644"/>
      <c r="DG36" s="644"/>
      <c r="DH36" s="644"/>
      <c r="DI36" s="644"/>
      <c r="DJ36" s="644"/>
      <c r="DK36" s="645"/>
      <c r="DL36" s="649">
        <v>922644</v>
      </c>
      <c r="DM36" s="644"/>
      <c r="DN36" s="644"/>
      <c r="DO36" s="644"/>
      <c r="DP36" s="644"/>
      <c r="DQ36" s="644"/>
      <c r="DR36" s="644"/>
      <c r="DS36" s="644"/>
      <c r="DT36" s="644"/>
      <c r="DU36" s="644"/>
      <c r="DV36" s="645"/>
      <c r="DW36" s="646">
        <v>15.8</v>
      </c>
      <c r="DX36" s="675"/>
      <c r="DY36" s="675"/>
      <c r="DZ36" s="675"/>
      <c r="EA36" s="675"/>
      <c r="EB36" s="675"/>
      <c r="EC36" s="677"/>
    </row>
    <row r="37" spans="2:133" ht="11.25" customHeight="1">
      <c r="B37" s="638" t="s">
        <v>330</v>
      </c>
      <c r="C37" s="639"/>
      <c r="D37" s="639"/>
      <c r="E37" s="639"/>
      <c r="F37" s="639"/>
      <c r="G37" s="639"/>
      <c r="H37" s="639"/>
      <c r="I37" s="639"/>
      <c r="J37" s="639"/>
      <c r="K37" s="639"/>
      <c r="L37" s="639"/>
      <c r="M37" s="639"/>
      <c r="N37" s="639"/>
      <c r="O37" s="639"/>
      <c r="P37" s="639"/>
      <c r="Q37" s="640"/>
      <c r="R37" s="641">
        <v>255821</v>
      </c>
      <c r="S37" s="644"/>
      <c r="T37" s="644"/>
      <c r="U37" s="644"/>
      <c r="V37" s="644"/>
      <c r="W37" s="644"/>
      <c r="X37" s="644"/>
      <c r="Y37" s="645"/>
      <c r="Z37" s="703">
        <v>2.5</v>
      </c>
      <c r="AA37" s="703"/>
      <c r="AB37" s="703"/>
      <c r="AC37" s="703"/>
      <c r="AD37" s="704" t="s">
        <v>244</v>
      </c>
      <c r="AE37" s="704"/>
      <c r="AF37" s="704"/>
      <c r="AG37" s="704"/>
      <c r="AH37" s="704"/>
      <c r="AI37" s="704"/>
      <c r="AJ37" s="704"/>
      <c r="AK37" s="704"/>
      <c r="AL37" s="646" t="s">
        <v>244</v>
      </c>
      <c r="AM37" s="647"/>
      <c r="AN37" s="647"/>
      <c r="AO37" s="705"/>
      <c r="AQ37" s="678" t="s">
        <v>331</v>
      </c>
      <c r="AR37" s="679"/>
      <c r="AS37" s="679"/>
      <c r="AT37" s="679"/>
      <c r="AU37" s="679"/>
      <c r="AV37" s="679"/>
      <c r="AW37" s="679"/>
      <c r="AX37" s="679"/>
      <c r="AY37" s="680"/>
      <c r="AZ37" s="641">
        <v>41216</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3008</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720375</v>
      </c>
      <c r="CS37" s="642"/>
      <c r="CT37" s="642"/>
      <c r="CU37" s="642"/>
      <c r="CV37" s="642"/>
      <c r="CW37" s="642"/>
      <c r="CX37" s="642"/>
      <c r="CY37" s="643"/>
      <c r="CZ37" s="646">
        <v>7.2</v>
      </c>
      <c r="DA37" s="675"/>
      <c r="DB37" s="675"/>
      <c r="DC37" s="676"/>
      <c r="DD37" s="649">
        <v>688342</v>
      </c>
      <c r="DE37" s="642"/>
      <c r="DF37" s="642"/>
      <c r="DG37" s="642"/>
      <c r="DH37" s="642"/>
      <c r="DI37" s="642"/>
      <c r="DJ37" s="642"/>
      <c r="DK37" s="643"/>
      <c r="DL37" s="649">
        <v>688257</v>
      </c>
      <c r="DM37" s="642"/>
      <c r="DN37" s="642"/>
      <c r="DO37" s="642"/>
      <c r="DP37" s="642"/>
      <c r="DQ37" s="642"/>
      <c r="DR37" s="642"/>
      <c r="DS37" s="642"/>
      <c r="DT37" s="642"/>
      <c r="DU37" s="642"/>
      <c r="DV37" s="643"/>
      <c r="DW37" s="646">
        <v>11.8</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10226140</v>
      </c>
      <c r="S38" s="693"/>
      <c r="T38" s="693"/>
      <c r="U38" s="693"/>
      <c r="V38" s="693"/>
      <c r="W38" s="693"/>
      <c r="X38" s="693"/>
      <c r="Y38" s="698"/>
      <c r="Z38" s="699">
        <v>100</v>
      </c>
      <c r="AA38" s="699"/>
      <c r="AB38" s="699"/>
      <c r="AC38" s="699"/>
      <c r="AD38" s="700">
        <v>5584798</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t="s">
        <v>130</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4856</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910035</v>
      </c>
      <c r="CS38" s="644"/>
      <c r="CT38" s="644"/>
      <c r="CU38" s="644"/>
      <c r="CV38" s="644"/>
      <c r="CW38" s="644"/>
      <c r="CX38" s="644"/>
      <c r="CY38" s="645"/>
      <c r="CZ38" s="646">
        <v>9.1</v>
      </c>
      <c r="DA38" s="675"/>
      <c r="DB38" s="675"/>
      <c r="DC38" s="676"/>
      <c r="DD38" s="649">
        <v>745604</v>
      </c>
      <c r="DE38" s="644"/>
      <c r="DF38" s="644"/>
      <c r="DG38" s="644"/>
      <c r="DH38" s="644"/>
      <c r="DI38" s="644"/>
      <c r="DJ38" s="644"/>
      <c r="DK38" s="645"/>
      <c r="DL38" s="649">
        <v>700547</v>
      </c>
      <c r="DM38" s="644"/>
      <c r="DN38" s="644"/>
      <c r="DO38" s="644"/>
      <c r="DP38" s="644"/>
      <c r="DQ38" s="644"/>
      <c r="DR38" s="644"/>
      <c r="DS38" s="644"/>
      <c r="DT38" s="644"/>
      <c r="DU38" s="644"/>
      <c r="DV38" s="645"/>
      <c r="DW38" s="646">
        <v>12</v>
      </c>
      <c r="DX38" s="675"/>
      <c r="DY38" s="675"/>
      <c r="DZ38" s="675"/>
      <c r="EA38" s="675"/>
      <c r="EB38" s="675"/>
      <c r="EC38" s="677"/>
    </row>
    <row r="39" spans="2:133" ht="11.25" customHeight="1">
      <c r="AQ39" s="678" t="s">
        <v>338</v>
      </c>
      <c r="AR39" s="679"/>
      <c r="AS39" s="679"/>
      <c r="AT39" s="679"/>
      <c r="AU39" s="679"/>
      <c r="AV39" s="679"/>
      <c r="AW39" s="679"/>
      <c r="AX39" s="679"/>
      <c r="AY39" s="680"/>
      <c r="AZ39" s="641" t="s">
        <v>244</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93</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609432</v>
      </c>
      <c r="CS39" s="642"/>
      <c r="CT39" s="642"/>
      <c r="CU39" s="642"/>
      <c r="CV39" s="642"/>
      <c r="CW39" s="642"/>
      <c r="CX39" s="642"/>
      <c r="CY39" s="643"/>
      <c r="CZ39" s="646">
        <v>6.1</v>
      </c>
      <c r="DA39" s="675"/>
      <c r="DB39" s="675"/>
      <c r="DC39" s="676"/>
      <c r="DD39" s="649">
        <v>539477</v>
      </c>
      <c r="DE39" s="642"/>
      <c r="DF39" s="642"/>
      <c r="DG39" s="642"/>
      <c r="DH39" s="642"/>
      <c r="DI39" s="642"/>
      <c r="DJ39" s="642"/>
      <c r="DK39" s="643"/>
      <c r="DL39" s="649" t="s">
        <v>130</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342</v>
      </c>
      <c r="AR40" s="679"/>
      <c r="AS40" s="679"/>
      <c r="AT40" s="679"/>
      <c r="AU40" s="679"/>
      <c r="AV40" s="679"/>
      <c r="AW40" s="679"/>
      <c r="AX40" s="679"/>
      <c r="AY40" s="680"/>
      <c r="AZ40" s="641">
        <v>233304</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146</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113108</v>
      </c>
      <c r="CS40" s="644"/>
      <c r="CT40" s="644"/>
      <c r="CU40" s="644"/>
      <c r="CV40" s="644"/>
      <c r="CW40" s="644"/>
      <c r="CX40" s="644"/>
      <c r="CY40" s="645"/>
      <c r="CZ40" s="646">
        <v>1.1000000000000001</v>
      </c>
      <c r="DA40" s="675"/>
      <c r="DB40" s="675"/>
      <c r="DC40" s="676"/>
      <c r="DD40" s="649">
        <v>30024</v>
      </c>
      <c r="DE40" s="644"/>
      <c r="DF40" s="644"/>
      <c r="DG40" s="644"/>
      <c r="DH40" s="644"/>
      <c r="DI40" s="644"/>
      <c r="DJ40" s="644"/>
      <c r="DK40" s="645"/>
      <c r="DL40" s="649">
        <v>27603</v>
      </c>
      <c r="DM40" s="644"/>
      <c r="DN40" s="644"/>
      <c r="DO40" s="644"/>
      <c r="DP40" s="644"/>
      <c r="DQ40" s="644"/>
      <c r="DR40" s="644"/>
      <c r="DS40" s="644"/>
      <c r="DT40" s="644"/>
      <c r="DU40" s="644"/>
      <c r="DV40" s="645"/>
      <c r="DW40" s="646">
        <v>0.5</v>
      </c>
      <c r="DX40" s="675"/>
      <c r="DY40" s="675"/>
      <c r="DZ40" s="675"/>
      <c r="EA40" s="675"/>
      <c r="EB40" s="675"/>
      <c r="EC40" s="677"/>
    </row>
    <row r="41" spans="2:133" ht="11.25" customHeight="1">
      <c r="AQ41" s="690" t="s">
        <v>345</v>
      </c>
      <c r="AR41" s="691"/>
      <c r="AS41" s="691"/>
      <c r="AT41" s="691"/>
      <c r="AU41" s="691"/>
      <c r="AV41" s="691"/>
      <c r="AW41" s="691"/>
      <c r="AX41" s="691"/>
      <c r="AY41" s="692"/>
      <c r="AZ41" s="656">
        <v>676731</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333</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244</v>
      </c>
      <c r="CS41" s="642"/>
      <c r="CT41" s="642"/>
      <c r="CU41" s="642"/>
      <c r="CV41" s="642"/>
      <c r="CW41" s="642"/>
      <c r="CX41" s="642"/>
      <c r="CY41" s="643"/>
      <c r="CZ41" s="646" t="s">
        <v>244</v>
      </c>
      <c r="DA41" s="675"/>
      <c r="DB41" s="675"/>
      <c r="DC41" s="676"/>
      <c r="DD41" s="649" t="s">
        <v>130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765128</v>
      </c>
      <c r="CS42" s="644"/>
      <c r="CT42" s="644"/>
      <c r="CU42" s="644"/>
      <c r="CV42" s="644"/>
      <c r="CW42" s="644"/>
      <c r="CX42" s="644"/>
      <c r="CY42" s="645"/>
      <c r="CZ42" s="646">
        <v>7.7</v>
      </c>
      <c r="DA42" s="647"/>
      <c r="DB42" s="647"/>
      <c r="DC42" s="648"/>
      <c r="DD42" s="649">
        <v>287520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36327</v>
      </c>
      <c r="CS43" s="642"/>
      <c r="CT43" s="642"/>
      <c r="CU43" s="642"/>
      <c r="CV43" s="642"/>
      <c r="CW43" s="642"/>
      <c r="CX43" s="642"/>
      <c r="CY43" s="643"/>
      <c r="CZ43" s="646">
        <v>0.4</v>
      </c>
      <c r="DA43" s="675"/>
      <c r="DB43" s="675"/>
      <c r="DC43" s="676"/>
      <c r="DD43" s="649">
        <v>36327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352</v>
      </c>
      <c r="CD44" s="669" t="s">
        <v>303</v>
      </c>
      <c r="CE44" s="670"/>
      <c r="CF44" s="638" t="s">
        <v>353</v>
      </c>
      <c r="CG44" s="639"/>
      <c r="CH44" s="639"/>
      <c r="CI44" s="639"/>
      <c r="CJ44" s="639"/>
      <c r="CK44" s="639"/>
      <c r="CL44" s="639"/>
      <c r="CM44" s="639"/>
      <c r="CN44" s="639"/>
      <c r="CO44" s="639"/>
      <c r="CP44" s="639"/>
      <c r="CQ44" s="640"/>
      <c r="CR44" s="641">
        <v>728668</v>
      </c>
      <c r="CS44" s="644"/>
      <c r="CT44" s="644"/>
      <c r="CU44" s="644"/>
      <c r="CV44" s="644"/>
      <c r="CW44" s="644"/>
      <c r="CX44" s="644"/>
      <c r="CY44" s="645"/>
      <c r="CZ44" s="646">
        <v>7.3</v>
      </c>
      <c r="DA44" s="647"/>
      <c r="DB44" s="647"/>
      <c r="DC44" s="648"/>
      <c r="DD44" s="649">
        <v>275955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354</v>
      </c>
      <c r="CG45" s="639"/>
      <c r="CH45" s="639"/>
      <c r="CI45" s="639"/>
      <c r="CJ45" s="639"/>
      <c r="CK45" s="639"/>
      <c r="CL45" s="639"/>
      <c r="CM45" s="639"/>
      <c r="CN45" s="639"/>
      <c r="CO45" s="639"/>
      <c r="CP45" s="639"/>
      <c r="CQ45" s="640"/>
      <c r="CR45" s="641">
        <v>185380</v>
      </c>
      <c r="CS45" s="642"/>
      <c r="CT45" s="642"/>
      <c r="CU45" s="642"/>
      <c r="CV45" s="642"/>
      <c r="CW45" s="642"/>
      <c r="CX45" s="642"/>
      <c r="CY45" s="643"/>
      <c r="CZ45" s="646">
        <v>1.9</v>
      </c>
      <c r="DA45" s="675"/>
      <c r="DB45" s="675"/>
      <c r="DC45" s="676"/>
      <c r="DD45" s="649">
        <v>8620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355</v>
      </c>
      <c r="CG46" s="639"/>
      <c r="CH46" s="639"/>
      <c r="CI46" s="639"/>
      <c r="CJ46" s="639"/>
      <c r="CK46" s="639"/>
      <c r="CL46" s="639"/>
      <c r="CM46" s="639"/>
      <c r="CN46" s="639"/>
      <c r="CO46" s="639"/>
      <c r="CP46" s="639"/>
      <c r="CQ46" s="640"/>
      <c r="CR46" s="641">
        <v>458278</v>
      </c>
      <c r="CS46" s="644"/>
      <c r="CT46" s="644"/>
      <c r="CU46" s="644"/>
      <c r="CV46" s="644"/>
      <c r="CW46" s="644"/>
      <c r="CX46" s="644"/>
      <c r="CY46" s="645"/>
      <c r="CZ46" s="646">
        <v>4.5999999999999996</v>
      </c>
      <c r="DA46" s="647"/>
      <c r="DB46" s="647"/>
      <c r="DC46" s="648"/>
      <c r="DD46" s="649">
        <v>220372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356</v>
      </c>
      <c r="CG47" s="639"/>
      <c r="CH47" s="639"/>
      <c r="CI47" s="639"/>
      <c r="CJ47" s="639"/>
      <c r="CK47" s="639"/>
      <c r="CL47" s="639"/>
      <c r="CM47" s="639"/>
      <c r="CN47" s="639"/>
      <c r="CO47" s="639"/>
      <c r="CP47" s="639"/>
      <c r="CQ47" s="640"/>
      <c r="CR47" s="641">
        <v>36460</v>
      </c>
      <c r="CS47" s="642"/>
      <c r="CT47" s="642"/>
      <c r="CU47" s="642"/>
      <c r="CV47" s="642"/>
      <c r="CW47" s="642"/>
      <c r="CX47" s="642"/>
      <c r="CY47" s="643"/>
      <c r="CZ47" s="646">
        <v>0.4</v>
      </c>
      <c r="DA47" s="675"/>
      <c r="DB47" s="675"/>
      <c r="DC47" s="676"/>
      <c r="DD47" s="649">
        <v>11565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357</v>
      </c>
      <c r="CG48" s="639"/>
      <c r="CH48" s="639"/>
      <c r="CI48" s="639"/>
      <c r="CJ48" s="639"/>
      <c r="CK48" s="639"/>
      <c r="CL48" s="639"/>
      <c r="CM48" s="639"/>
      <c r="CN48" s="639"/>
      <c r="CO48" s="639"/>
      <c r="CP48" s="639"/>
      <c r="CQ48" s="640"/>
      <c r="CR48" s="641" t="s">
        <v>244</v>
      </c>
      <c r="CS48" s="644"/>
      <c r="CT48" s="644"/>
      <c r="CU48" s="644"/>
      <c r="CV48" s="644"/>
      <c r="CW48" s="644"/>
      <c r="CX48" s="644"/>
      <c r="CY48" s="645"/>
      <c r="CZ48" s="646" t="s">
        <v>244</v>
      </c>
      <c r="DA48" s="647"/>
      <c r="DB48" s="647"/>
      <c r="DC48" s="648"/>
      <c r="DD48" s="649" t="s">
        <v>130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358</v>
      </c>
      <c r="CE49" s="654"/>
      <c r="CF49" s="654"/>
      <c r="CG49" s="654"/>
      <c r="CH49" s="654"/>
      <c r="CI49" s="654"/>
      <c r="CJ49" s="654"/>
      <c r="CK49" s="654"/>
      <c r="CL49" s="654"/>
      <c r="CM49" s="654"/>
      <c r="CN49" s="654"/>
      <c r="CO49" s="654"/>
      <c r="CP49" s="654"/>
      <c r="CQ49" s="655"/>
      <c r="CR49" s="656">
        <v>9953225</v>
      </c>
      <c r="CS49" s="657"/>
      <c r="CT49" s="657"/>
      <c r="CU49" s="657"/>
      <c r="CV49" s="657"/>
      <c r="CW49" s="657"/>
      <c r="CX49" s="657"/>
      <c r="CY49" s="658"/>
      <c r="CZ49" s="659">
        <v>100</v>
      </c>
      <c r="DA49" s="660"/>
      <c r="DB49" s="660"/>
      <c r="DC49" s="661"/>
      <c r="DD49" s="662">
        <v>6688820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Zrk12NeFw3wF72YPfwt4CHiZ3NWpQxqOnaSYeLfor1vssongZl+Hx+xMhSahvXtJ9vy/t5GgnezuIOI9767V7g==" saltValue="5qfVp8Ezf4uJVrpGYK5f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360</v>
      </c>
      <c r="DK2" s="1179"/>
      <c r="DL2" s="1179"/>
      <c r="DM2" s="1179"/>
      <c r="DN2" s="1179"/>
      <c r="DO2" s="1180"/>
      <c r="DP2" s="229"/>
      <c r="DQ2" s="1178" t="s">
        <v>361</v>
      </c>
      <c r="DR2" s="1179"/>
      <c r="DS2" s="1179"/>
      <c r="DT2" s="1179"/>
      <c r="DU2" s="1179"/>
      <c r="DV2" s="1179"/>
      <c r="DW2" s="1179"/>
      <c r="DX2" s="1179"/>
      <c r="DY2" s="1179"/>
      <c r="DZ2" s="118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1" t="s">
        <v>362</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1"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6" t="s">
        <v>378</v>
      </c>
      <c r="DH5" s="1167"/>
      <c r="DI5" s="1167"/>
      <c r="DJ5" s="1167"/>
      <c r="DK5" s="1168"/>
      <c r="DL5" s="1166" t="s">
        <v>379</v>
      </c>
      <c r="DM5" s="1167"/>
      <c r="DN5" s="1167"/>
      <c r="DO5" s="1167"/>
      <c r="DP5" s="1168"/>
      <c r="DQ5" s="1070" t="s">
        <v>380</v>
      </c>
      <c r="DR5" s="1071"/>
      <c r="DS5" s="1071"/>
      <c r="DT5" s="1071"/>
      <c r="DU5" s="1072"/>
      <c r="DV5" s="1070" t="s">
        <v>371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25" customHeight="1" thickTop="1">
      <c r="A7" s="238">
        <v>1</v>
      </c>
      <c r="B7" s="1118" t="s">
        <v>381</v>
      </c>
      <c r="C7" s="1119"/>
      <c r="D7" s="1119"/>
      <c r="E7" s="1119"/>
      <c r="F7" s="1119"/>
      <c r="G7" s="1119"/>
      <c r="H7" s="1119"/>
      <c r="I7" s="1119"/>
      <c r="J7" s="1119"/>
      <c r="K7" s="1119"/>
      <c r="L7" s="1119"/>
      <c r="M7" s="1119"/>
      <c r="N7" s="1119"/>
      <c r="O7" s="1119"/>
      <c r="P7" s="1120"/>
      <c r="Q7" s="1172">
        <v>10234</v>
      </c>
      <c r="R7" s="1173"/>
      <c r="S7" s="1173"/>
      <c r="T7" s="1173"/>
      <c r="U7" s="1173"/>
      <c r="V7" s="1173">
        <v>9961</v>
      </c>
      <c r="W7" s="1173"/>
      <c r="X7" s="1173"/>
      <c r="Y7" s="1173"/>
      <c r="Z7" s="1173"/>
      <c r="AA7" s="1173">
        <v>273</v>
      </c>
      <c r="AB7" s="1173"/>
      <c r="AC7" s="1173"/>
      <c r="AD7" s="1173"/>
      <c r="AE7" s="1174"/>
      <c r="AF7" s="1175">
        <v>255</v>
      </c>
      <c r="AG7" s="1176"/>
      <c r="AH7" s="1176"/>
      <c r="AI7" s="1176"/>
      <c r="AJ7" s="1177"/>
      <c r="AK7" s="1159">
        <v>316</v>
      </c>
      <c r="AL7" s="1160"/>
      <c r="AM7" s="1160"/>
      <c r="AN7" s="1160"/>
      <c r="AO7" s="1160"/>
      <c r="AP7" s="1160">
        <v>10133</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t="s">
        <v>582</v>
      </c>
      <c r="BS7" s="1163" t="s">
        <v>575</v>
      </c>
      <c r="BT7" s="1164"/>
      <c r="BU7" s="1164"/>
      <c r="BV7" s="1164"/>
      <c r="BW7" s="1164"/>
      <c r="BX7" s="1164"/>
      <c r="BY7" s="1164"/>
      <c r="BZ7" s="1164"/>
      <c r="CA7" s="1164"/>
      <c r="CB7" s="1164"/>
      <c r="CC7" s="1164"/>
      <c r="CD7" s="1164"/>
      <c r="CE7" s="1164"/>
      <c r="CF7" s="1164"/>
      <c r="CG7" s="1165"/>
      <c r="CH7" s="1156">
        <v>-1</v>
      </c>
      <c r="CI7" s="1157"/>
      <c r="CJ7" s="1157"/>
      <c r="CK7" s="1157"/>
      <c r="CL7" s="1158"/>
      <c r="CM7" s="1156">
        <v>250</v>
      </c>
      <c r="CN7" s="1157"/>
      <c r="CO7" s="1157"/>
      <c r="CP7" s="1157"/>
      <c r="CQ7" s="1158"/>
      <c r="CR7" s="1156">
        <v>33</v>
      </c>
      <c r="CS7" s="1157"/>
      <c r="CT7" s="1157"/>
      <c r="CU7" s="1157"/>
      <c r="CV7" s="1158"/>
      <c r="CW7" s="1156" t="s">
        <v>569</v>
      </c>
      <c r="CX7" s="1157"/>
      <c r="CY7" s="1157"/>
      <c r="CZ7" s="1157"/>
      <c r="DA7" s="1158"/>
      <c r="DB7" s="1156" t="s">
        <v>569</v>
      </c>
      <c r="DC7" s="1157"/>
      <c r="DD7" s="1157"/>
      <c r="DE7" s="1157"/>
      <c r="DF7" s="1158"/>
      <c r="DG7" s="1156" t="s">
        <v>569</v>
      </c>
      <c r="DH7" s="1157"/>
      <c r="DI7" s="1157"/>
      <c r="DJ7" s="1157"/>
      <c r="DK7" s="1158"/>
      <c r="DL7" s="1156">
        <v>11</v>
      </c>
      <c r="DM7" s="1157"/>
      <c r="DN7" s="1157"/>
      <c r="DO7" s="1157"/>
      <c r="DP7" s="1158"/>
      <c r="DQ7" s="1156">
        <v>1</v>
      </c>
      <c r="DR7" s="1157"/>
      <c r="DS7" s="1157"/>
      <c r="DT7" s="1157"/>
      <c r="DU7" s="1158"/>
      <c r="DV7" s="1183"/>
      <c r="DW7" s="1184"/>
      <c r="DX7" s="1184"/>
      <c r="DY7" s="1184"/>
      <c r="DZ7" s="1185"/>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4"/>
      <c r="AL8" s="1155"/>
      <c r="AM8" s="1155"/>
      <c r="AN8" s="1155"/>
      <c r="AO8" s="1155"/>
      <c r="AP8" s="1155"/>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t="s">
        <v>576</v>
      </c>
      <c r="BT8" s="1084"/>
      <c r="BU8" s="1084"/>
      <c r="BV8" s="1084"/>
      <c r="BW8" s="1084"/>
      <c r="BX8" s="1084"/>
      <c r="BY8" s="1084"/>
      <c r="BZ8" s="1084"/>
      <c r="CA8" s="1084"/>
      <c r="CB8" s="1084"/>
      <c r="CC8" s="1084"/>
      <c r="CD8" s="1084"/>
      <c r="CE8" s="1084"/>
      <c r="CF8" s="1084"/>
      <c r="CG8" s="1085"/>
      <c r="CH8" s="1058">
        <v>-2</v>
      </c>
      <c r="CI8" s="1059"/>
      <c r="CJ8" s="1059"/>
      <c r="CK8" s="1059"/>
      <c r="CL8" s="1060"/>
      <c r="CM8" s="1058">
        <v>127</v>
      </c>
      <c r="CN8" s="1059"/>
      <c r="CO8" s="1059"/>
      <c r="CP8" s="1059"/>
      <c r="CQ8" s="1060"/>
      <c r="CR8" s="1058">
        <v>21</v>
      </c>
      <c r="CS8" s="1059"/>
      <c r="CT8" s="1059"/>
      <c r="CU8" s="1059"/>
      <c r="CV8" s="1060"/>
      <c r="CW8" s="1058">
        <v>13</v>
      </c>
      <c r="CX8" s="1059"/>
      <c r="CY8" s="1059"/>
      <c r="CZ8" s="1059"/>
      <c r="DA8" s="1060"/>
      <c r="DB8" s="1058" t="s">
        <v>569</v>
      </c>
      <c r="DC8" s="1059"/>
      <c r="DD8" s="1059"/>
      <c r="DE8" s="1059"/>
      <c r="DF8" s="1060"/>
      <c r="DG8" s="1058" t="s">
        <v>569</v>
      </c>
      <c r="DH8" s="1059"/>
      <c r="DI8" s="1059"/>
      <c r="DJ8" s="1059"/>
      <c r="DK8" s="1060"/>
      <c r="DL8" s="1058" t="s">
        <v>569</v>
      </c>
      <c r="DM8" s="1059"/>
      <c r="DN8" s="1059"/>
      <c r="DO8" s="1059"/>
      <c r="DP8" s="1060"/>
      <c r="DQ8" s="1058" t="s">
        <v>569</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49"/>
      <c r="R22" s="1150"/>
      <c r="S22" s="1150"/>
      <c r="T22" s="1150"/>
      <c r="U22" s="1150"/>
      <c r="V22" s="1150"/>
      <c r="W22" s="1150"/>
      <c r="X22" s="1150"/>
      <c r="Y22" s="1150"/>
      <c r="Z22" s="1150"/>
      <c r="AA22" s="1150"/>
      <c r="AB22" s="1150"/>
      <c r="AC22" s="1150"/>
      <c r="AD22" s="1150"/>
      <c r="AE22" s="1151"/>
      <c r="AF22" s="1088"/>
      <c r="AG22" s="1089"/>
      <c r="AH22" s="1089"/>
      <c r="AI22" s="1089"/>
      <c r="AJ22" s="1090"/>
      <c r="AK22" s="1145"/>
      <c r="AL22" s="1146"/>
      <c r="AM22" s="1146"/>
      <c r="AN22" s="1146"/>
      <c r="AO22" s="1146"/>
      <c r="AP22" s="1146"/>
      <c r="AQ22" s="1146"/>
      <c r="AR22" s="1146"/>
      <c r="AS22" s="1146"/>
      <c r="AT22" s="1146"/>
      <c r="AU22" s="1147"/>
      <c r="AV22" s="1147"/>
      <c r="AW22" s="1147"/>
      <c r="AX22" s="1147"/>
      <c r="AY22" s="1148"/>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6">
        <v>10226</v>
      </c>
      <c r="R23" s="1137"/>
      <c r="S23" s="1137"/>
      <c r="T23" s="1137"/>
      <c r="U23" s="1137"/>
      <c r="V23" s="1137">
        <v>9953</v>
      </c>
      <c r="W23" s="1137"/>
      <c r="X23" s="1137"/>
      <c r="Y23" s="1137"/>
      <c r="Z23" s="1137"/>
      <c r="AA23" s="1137">
        <v>273</v>
      </c>
      <c r="AB23" s="1137"/>
      <c r="AC23" s="1137"/>
      <c r="AD23" s="1137"/>
      <c r="AE23" s="1138"/>
      <c r="AF23" s="1139">
        <v>255</v>
      </c>
      <c r="AG23" s="1137"/>
      <c r="AH23" s="1137"/>
      <c r="AI23" s="1137"/>
      <c r="AJ23" s="1140"/>
      <c r="AK23" s="1141"/>
      <c r="AL23" s="1142"/>
      <c r="AM23" s="1142"/>
      <c r="AN23" s="1142"/>
      <c r="AO23" s="1142"/>
      <c r="AP23" s="1137">
        <v>10133</v>
      </c>
      <c r="AQ23" s="1137"/>
      <c r="AR23" s="1137"/>
      <c r="AS23" s="1137"/>
      <c r="AT23" s="1137"/>
      <c r="AU23" s="1143"/>
      <c r="AV23" s="1143"/>
      <c r="AW23" s="1143"/>
      <c r="AX23" s="1143"/>
      <c r="AY23" s="1144"/>
      <c r="AZ23" s="1133" t="s">
        <v>385</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2" t="s">
        <v>386</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1" t="s">
        <v>387</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364</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7" t="s">
        <v>391</v>
      </c>
      <c r="AG26" s="1077"/>
      <c r="AH26" s="1077"/>
      <c r="AI26" s="1077"/>
      <c r="AJ26" s="1128"/>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8" t="s">
        <v>396</v>
      </c>
      <c r="C28" s="1119"/>
      <c r="D28" s="1119"/>
      <c r="E28" s="1119"/>
      <c r="F28" s="1119"/>
      <c r="G28" s="1119"/>
      <c r="H28" s="1119"/>
      <c r="I28" s="1119"/>
      <c r="J28" s="1119"/>
      <c r="K28" s="1119"/>
      <c r="L28" s="1119"/>
      <c r="M28" s="1119"/>
      <c r="N28" s="1119"/>
      <c r="O28" s="1119"/>
      <c r="P28" s="1120"/>
      <c r="Q28" s="1121">
        <v>2994</v>
      </c>
      <c r="R28" s="1122"/>
      <c r="S28" s="1122"/>
      <c r="T28" s="1122"/>
      <c r="U28" s="1122"/>
      <c r="V28" s="1122">
        <v>2917</v>
      </c>
      <c r="W28" s="1122"/>
      <c r="X28" s="1122"/>
      <c r="Y28" s="1122"/>
      <c r="Z28" s="1122"/>
      <c r="AA28" s="1122">
        <v>77</v>
      </c>
      <c r="AB28" s="1122"/>
      <c r="AC28" s="1122"/>
      <c r="AD28" s="1122"/>
      <c r="AE28" s="1123"/>
      <c r="AF28" s="1124">
        <v>77</v>
      </c>
      <c r="AG28" s="1122"/>
      <c r="AH28" s="1122"/>
      <c r="AI28" s="1122"/>
      <c r="AJ28" s="1125"/>
      <c r="AK28" s="1126">
        <v>233</v>
      </c>
      <c r="AL28" s="1115"/>
      <c r="AM28" s="1115"/>
      <c r="AN28" s="1115"/>
      <c r="AO28" s="1115"/>
      <c r="AP28" s="1115" t="s">
        <v>567</v>
      </c>
      <c r="AQ28" s="1115"/>
      <c r="AR28" s="1115"/>
      <c r="AS28" s="1115"/>
      <c r="AT28" s="1115"/>
      <c r="AU28" s="1115" t="s">
        <v>567</v>
      </c>
      <c r="AV28" s="1115"/>
      <c r="AW28" s="1115"/>
      <c r="AX28" s="1115"/>
      <c r="AY28" s="1115"/>
      <c r="AZ28" s="1115" t="s">
        <v>567</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2205</v>
      </c>
      <c r="R29" s="1113"/>
      <c r="S29" s="1113"/>
      <c r="T29" s="1113"/>
      <c r="U29" s="1113"/>
      <c r="V29" s="1113">
        <v>2137</v>
      </c>
      <c r="W29" s="1113"/>
      <c r="X29" s="1113"/>
      <c r="Y29" s="1113"/>
      <c r="Z29" s="1113"/>
      <c r="AA29" s="1113">
        <v>67</v>
      </c>
      <c r="AB29" s="1113"/>
      <c r="AC29" s="1113"/>
      <c r="AD29" s="1113"/>
      <c r="AE29" s="1114"/>
      <c r="AF29" s="1088">
        <v>67</v>
      </c>
      <c r="AG29" s="1089"/>
      <c r="AH29" s="1089"/>
      <c r="AI29" s="1089"/>
      <c r="AJ29" s="1090"/>
      <c r="AK29" s="1049">
        <v>370</v>
      </c>
      <c r="AL29" s="1040"/>
      <c r="AM29" s="1040"/>
      <c r="AN29" s="1040"/>
      <c r="AO29" s="1040"/>
      <c r="AP29" s="1040" t="s">
        <v>567</v>
      </c>
      <c r="AQ29" s="1040"/>
      <c r="AR29" s="1040"/>
      <c r="AS29" s="1040"/>
      <c r="AT29" s="1040"/>
      <c r="AU29" s="1040" t="s">
        <v>567</v>
      </c>
      <c r="AV29" s="1040"/>
      <c r="AW29" s="1040"/>
      <c r="AX29" s="1040"/>
      <c r="AY29" s="1040"/>
      <c r="AZ29" s="1040" t="s">
        <v>567</v>
      </c>
      <c r="BA29" s="1040"/>
      <c r="BB29" s="1040"/>
      <c r="BC29" s="1040"/>
      <c r="BD29" s="1040"/>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225</v>
      </c>
      <c r="R30" s="1113"/>
      <c r="S30" s="1113"/>
      <c r="T30" s="1113"/>
      <c r="U30" s="1113"/>
      <c r="V30" s="1113">
        <v>224</v>
      </c>
      <c r="W30" s="1113"/>
      <c r="X30" s="1113"/>
      <c r="Y30" s="1113"/>
      <c r="Z30" s="1113"/>
      <c r="AA30" s="1113">
        <v>1</v>
      </c>
      <c r="AB30" s="1113"/>
      <c r="AC30" s="1113"/>
      <c r="AD30" s="1113"/>
      <c r="AE30" s="1114"/>
      <c r="AF30" s="1088">
        <v>1</v>
      </c>
      <c r="AG30" s="1089"/>
      <c r="AH30" s="1089"/>
      <c r="AI30" s="1089"/>
      <c r="AJ30" s="1090"/>
      <c r="AK30" s="1049">
        <v>96</v>
      </c>
      <c r="AL30" s="1040"/>
      <c r="AM30" s="1040"/>
      <c r="AN30" s="1040"/>
      <c r="AO30" s="1040"/>
      <c r="AP30" s="1040" t="s">
        <v>567</v>
      </c>
      <c r="AQ30" s="1040"/>
      <c r="AR30" s="1040"/>
      <c r="AS30" s="1040"/>
      <c r="AT30" s="1040"/>
      <c r="AU30" s="1040" t="s">
        <v>567</v>
      </c>
      <c r="AV30" s="1040"/>
      <c r="AW30" s="1040"/>
      <c r="AX30" s="1040"/>
      <c r="AY30" s="1040"/>
      <c r="AZ30" s="1040" t="s">
        <v>567</v>
      </c>
      <c r="BA30" s="1040"/>
      <c r="BB30" s="1040"/>
      <c r="BC30" s="1040"/>
      <c r="BD30" s="1040"/>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3</v>
      </c>
      <c r="R31" s="1113"/>
      <c r="S31" s="1113"/>
      <c r="T31" s="1113"/>
      <c r="U31" s="1113"/>
      <c r="V31" s="1113">
        <v>3</v>
      </c>
      <c r="W31" s="1113"/>
      <c r="X31" s="1113"/>
      <c r="Y31" s="1113"/>
      <c r="Z31" s="1113"/>
      <c r="AA31" s="1113">
        <v>0</v>
      </c>
      <c r="AB31" s="1113"/>
      <c r="AC31" s="1113"/>
      <c r="AD31" s="1113"/>
      <c r="AE31" s="1114"/>
      <c r="AF31" s="1088">
        <v>0</v>
      </c>
      <c r="AG31" s="1089"/>
      <c r="AH31" s="1089"/>
      <c r="AI31" s="1089"/>
      <c r="AJ31" s="1090"/>
      <c r="AK31" s="1049">
        <v>0</v>
      </c>
      <c r="AL31" s="1040"/>
      <c r="AM31" s="1040"/>
      <c r="AN31" s="1040"/>
      <c r="AO31" s="1040"/>
      <c r="AP31" s="1040" t="s">
        <v>567</v>
      </c>
      <c r="AQ31" s="1040"/>
      <c r="AR31" s="1040"/>
      <c r="AS31" s="1040"/>
      <c r="AT31" s="1040"/>
      <c r="AU31" s="1040" t="s">
        <v>567</v>
      </c>
      <c r="AV31" s="1040"/>
      <c r="AW31" s="1040"/>
      <c r="AX31" s="1040"/>
      <c r="AY31" s="1040"/>
      <c r="AZ31" s="1040" t="s">
        <v>567</v>
      </c>
      <c r="BA31" s="1040"/>
      <c r="BB31" s="1040"/>
      <c r="BC31" s="1040"/>
      <c r="BD31" s="1040"/>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400</v>
      </c>
      <c r="C32" s="1107"/>
      <c r="D32" s="1107"/>
      <c r="E32" s="1107"/>
      <c r="F32" s="1107"/>
      <c r="G32" s="1107"/>
      <c r="H32" s="1107"/>
      <c r="I32" s="1107"/>
      <c r="J32" s="1107"/>
      <c r="K32" s="1107"/>
      <c r="L32" s="1107"/>
      <c r="M32" s="1107"/>
      <c r="N32" s="1107"/>
      <c r="O32" s="1107"/>
      <c r="P32" s="1108"/>
      <c r="Q32" s="1112">
        <v>418</v>
      </c>
      <c r="R32" s="1113"/>
      <c r="S32" s="1113"/>
      <c r="T32" s="1113"/>
      <c r="U32" s="1113"/>
      <c r="V32" s="1113">
        <v>382</v>
      </c>
      <c r="W32" s="1113"/>
      <c r="X32" s="1113"/>
      <c r="Y32" s="1113"/>
      <c r="Z32" s="1113"/>
      <c r="AA32" s="1113">
        <v>37</v>
      </c>
      <c r="AB32" s="1113"/>
      <c r="AC32" s="1113"/>
      <c r="AD32" s="1113"/>
      <c r="AE32" s="1114"/>
      <c r="AF32" s="1088">
        <v>397</v>
      </c>
      <c r="AG32" s="1089"/>
      <c r="AH32" s="1089"/>
      <c r="AI32" s="1089"/>
      <c r="AJ32" s="1090"/>
      <c r="AK32" s="1049">
        <v>54</v>
      </c>
      <c r="AL32" s="1040"/>
      <c r="AM32" s="1040"/>
      <c r="AN32" s="1040"/>
      <c r="AO32" s="1040"/>
      <c r="AP32" s="1040">
        <v>1833</v>
      </c>
      <c r="AQ32" s="1040"/>
      <c r="AR32" s="1040"/>
      <c r="AS32" s="1040"/>
      <c r="AT32" s="1040"/>
      <c r="AU32" s="1040">
        <v>417</v>
      </c>
      <c r="AV32" s="1040"/>
      <c r="AW32" s="1040"/>
      <c r="AX32" s="1040"/>
      <c r="AY32" s="1040"/>
      <c r="AZ32" s="1040" t="s">
        <v>567</v>
      </c>
      <c r="BA32" s="1040"/>
      <c r="BB32" s="1040"/>
      <c r="BC32" s="1040"/>
      <c r="BD32" s="1040"/>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402</v>
      </c>
      <c r="C33" s="1107"/>
      <c r="D33" s="1107"/>
      <c r="E33" s="1107"/>
      <c r="F33" s="1107"/>
      <c r="G33" s="1107"/>
      <c r="H33" s="1107"/>
      <c r="I33" s="1107"/>
      <c r="J33" s="1107"/>
      <c r="K33" s="1107"/>
      <c r="L33" s="1107"/>
      <c r="M33" s="1107"/>
      <c r="N33" s="1107"/>
      <c r="O33" s="1107"/>
      <c r="P33" s="1108"/>
      <c r="Q33" s="1112">
        <v>0</v>
      </c>
      <c r="R33" s="1113"/>
      <c r="S33" s="1113"/>
      <c r="T33" s="1113"/>
      <c r="U33" s="1113"/>
      <c r="V33" s="1113">
        <v>0</v>
      </c>
      <c r="W33" s="1113"/>
      <c r="X33" s="1113"/>
      <c r="Y33" s="1113"/>
      <c r="Z33" s="1113"/>
      <c r="AA33" s="1113">
        <v>0</v>
      </c>
      <c r="AB33" s="1113"/>
      <c r="AC33" s="1113"/>
      <c r="AD33" s="1113"/>
      <c r="AE33" s="1114"/>
      <c r="AF33" s="1088">
        <v>0</v>
      </c>
      <c r="AG33" s="1089"/>
      <c r="AH33" s="1089"/>
      <c r="AI33" s="1089"/>
      <c r="AJ33" s="1090"/>
      <c r="AK33" s="1049" t="s">
        <v>567</v>
      </c>
      <c r="AL33" s="1040"/>
      <c r="AM33" s="1040"/>
      <c r="AN33" s="1040"/>
      <c r="AO33" s="1040"/>
      <c r="AP33" s="1049" t="s">
        <v>567</v>
      </c>
      <c r="AQ33" s="1040"/>
      <c r="AR33" s="1040"/>
      <c r="AS33" s="1040"/>
      <c r="AT33" s="1040"/>
      <c r="AU33" s="1049" t="s">
        <v>567</v>
      </c>
      <c r="AV33" s="1040"/>
      <c r="AW33" s="1040"/>
      <c r="AX33" s="1040"/>
      <c r="AY33" s="1040"/>
      <c r="AZ33" s="1040" t="s">
        <v>567</v>
      </c>
      <c r="BA33" s="1040"/>
      <c r="BB33" s="1040"/>
      <c r="BC33" s="1040"/>
      <c r="BD33" s="1040"/>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543</v>
      </c>
      <c r="AG63" s="1028"/>
      <c r="AH63" s="1028"/>
      <c r="AI63" s="1028"/>
      <c r="AJ63" s="1099"/>
      <c r="AK63" s="1100"/>
      <c r="AL63" s="1032"/>
      <c r="AM63" s="1032"/>
      <c r="AN63" s="1032"/>
      <c r="AO63" s="1032"/>
      <c r="AP63" s="1028">
        <v>1833</v>
      </c>
      <c r="AQ63" s="1028"/>
      <c r="AR63" s="1028"/>
      <c r="AS63" s="1028"/>
      <c r="AT63" s="1028"/>
      <c r="AU63" s="1028">
        <v>417</v>
      </c>
      <c r="AV63" s="1028"/>
      <c r="AW63" s="1028"/>
      <c r="AX63" s="1028"/>
      <c r="AY63" s="1028"/>
      <c r="AZ63" s="1094"/>
      <c r="BA63" s="1094"/>
      <c r="BB63" s="1094"/>
      <c r="BC63" s="1094"/>
      <c r="BD63" s="1094"/>
      <c r="BE63" s="1029"/>
      <c r="BF63" s="1029"/>
      <c r="BG63" s="1029"/>
      <c r="BH63" s="1029"/>
      <c r="BI63" s="1030"/>
      <c r="BJ63" s="1095" t="s">
        <v>406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412</v>
      </c>
      <c r="AG66" s="1077"/>
      <c r="AH66" s="1077"/>
      <c r="AI66" s="1077"/>
      <c r="AJ66" s="1078"/>
      <c r="AK66" s="1070" t="s">
        <v>392</v>
      </c>
      <c r="AL66" s="1065"/>
      <c r="AM66" s="1065"/>
      <c r="AN66" s="1065"/>
      <c r="AO66" s="1066"/>
      <c r="AP66" s="1070" t="s">
        <v>413</v>
      </c>
      <c r="AQ66" s="1071"/>
      <c r="AR66" s="1071"/>
      <c r="AS66" s="1071"/>
      <c r="AT66" s="1072"/>
      <c r="AU66" s="1070" t="s">
        <v>414</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568</v>
      </c>
      <c r="C68" s="1055"/>
      <c r="D68" s="1055"/>
      <c r="E68" s="1055"/>
      <c r="F68" s="1055"/>
      <c r="G68" s="1055"/>
      <c r="H68" s="1055"/>
      <c r="I68" s="1055"/>
      <c r="J68" s="1055"/>
      <c r="K68" s="1055"/>
      <c r="L68" s="1055"/>
      <c r="M68" s="1055"/>
      <c r="N68" s="1055"/>
      <c r="O68" s="1055"/>
      <c r="P68" s="1056"/>
      <c r="Q68" s="1057">
        <v>722</v>
      </c>
      <c r="R68" s="1051"/>
      <c r="S68" s="1051"/>
      <c r="T68" s="1051"/>
      <c r="U68" s="1051"/>
      <c r="V68" s="1051">
        <v>700</v>
      </c>
      <c r="W68" s="1051"/>
      <c r="X68" s="1051"/>
      <c r="Y68" s="1051"/>
      <c r="Z68" s="1051"/>
      <c r="AA68" s="1051">
        <v>22</v>
      </c>
      <c r="AB68" s="1051"/>
      <c r="AC68" s="1051"/>
      <c r="AD68" s="1051"/>
      <c r="AE68" s="1051"/>
      <c r="AF68" s="1051">
        <v>22</v>
      </c>
      <c r="AG68" s="1051"/>
      <c r="AH68" s="1051"/>
      <c r="AI68" s="1051"/>
      <c r="AJ68" s="1051"/>
      <c r="AK68" s="1051" t="s">
        <v>569</v>
      </c>
      <c r="AL68" s="1051"/>
      <c r="AM68" s="1051"/>
      <c r="AN68" s="1051"/>
      <c r="AO68" s="1051"/>
      <c r="AP68" s="1051">
        <v>2441</v>
      </c>
      <c r="AQ68" s="1051"/>
      <c r="AR68" s="1051"/>
      <c r="AS68" s="1051"/>
      <c r="AT68" s="1051"/>
      <c r="AU68" s="1051">
        <v>1549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570</v>
      </c>
      <c r="C69" s="1044"/>
      <c r="D69" s="1044"/>
      <c r="E69" s="1044"/>
      <c r="F69" s="1044"/>
      <c r="G69" s="1044"/>
      <c r="H69" s="1044"/>
      <c r="I69" s="1044"/>
      <c r="J69" s="1044"/>
      <c r="K69" s="1044"/>
      <c r="L69" s="1044"/>
      <c r="M69" s="1044"/>
      <c r="N69" s="1044"/>
      <c r="O69" s="1044"/>
      <c r="P69" s="1045"/>
      <c r="Q69" s="1046">
        <v>937</v>
      </c>
      <c r="R69" s="1040"/>
      <c r="S69" s="1040"/>
      <c r="T69" s="1040"/>
      <c r="U69" s="1040"/>
      <c r="V69" s="1040">
        <v>924</v>
      </c>
      <c r="W69" s="1040"/>
      <c r="X69" s="1040"/>
      <c r="Y69" s="1040"/>
      <c r="Z69" s="1040"/>
      <c r="AA69" s="1040">
        <v>13</v>
      </c>
      <c r="AB69" s="1040"/>
      <c r="AC69" s="1040"/>
      <c r="AD69" s="1040"/>
      <c r="AE69" s="1040"/>
      <c r="AF69" s="1040">
        <v>13</v>
      </c>
      <c r="AG69" s="1040"/>
      <c r="AH69" s="1040"/>
      <c r="AI69" s="1040"/>
      <c r="AJ69" s="1040"/>
      <c r="AK69" s="1040" t="s">
        <v>569</v>
      </c>
      <c r="AL69" s="1040"/>
      <c r="AM69" s="1040"/>
      <c r="AN69" s="1040"/>
      <c r="AO69" s="1040"/>
      <c r="AP69" s="1040" t="s">
        <v>569</v>
      </c>
      <c r="AQ69" s="1040"/>
      <c r="AR69" s="1040"/>
      <c r="AS69" s="1040"/>
      <c r="AT69" s="1040"/>
      <c r="AU69" s="1040" t="s">
        <v>569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571</v>
      </c>
      <c r="C70" s="1044"/>
      <c r="D70" s="1044"/>
      <c r="E70" s="1044"/>
      <c r="F70" s="1044"/>
      <c r="G70" s="1044"/>
      <c r="H70" s="1044"/>
      <c r="I70" s="1044"/>
      <c r="J70" s="1044"/>
      <c r="K70" s="1044"/>
      <c r="L70" s="1044"/>
      <c r="M70" s="1044"/>
      <c r="N70" s="1044"/>
      <c r="O70" s="1044"/>
      <c r="P70" s="1045"/>
      <c r="Q70" s="1046">
        <v>1732</v>
      </c>
      <c r="R70" s="1040"/>
      <c r="S70" s="1040"/>
      <c r="T70" s="1040"/>
      <c r="U70" s="1040"/>
      <c r="V70" s="1040">
        <v>1728</v>
      </c>
      <c r="W70" s="1040"/>
      <c r="X70" s="1040"/>
      <c r="Y70" s="1040"/>
      <c r="Z70" s="1040"/>
      <c r="AA70" s="1040">
        <v>4</v>
      </c>
      <c r="AB70" s="1040"/>
      <c r="AC70" s="1040"/>
      <c r="AD70" s="1040"/>
      <c r="AE70" s="1040"/>
      <c r="AF70" s="1040">
        <v>4</v>
      </c>
      <c r="AG70" s="1040"/>
      <c r="AH70" s="1040"/>
      <c r="AI70" s="1040"/>
      <c r="AJ70" s="1040"/>
      <c r="AK70" s="1040">
        <v>2</v>
      </c>
      <c r="AL70" s="1040"/>
      <c r="AM70" s="1040"/>
      <c r="AN70" s="1040"/>
      <c r="AO70" s="1040"/>
      <c r="AP70" s="1040" t="s">
        <v>569</v>
      </c>
      <c r="AQ70" s="1040"/>
      <c r="AR70" s="1040"/>
      <c r="AS70" s="1040"/>
      <c r="AT70" s="1040"/>
      <c r="AU70" s="1040" t="s">
        <v>569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572</v>
      </c>
      <c r="C71" s="1044"/>
      <c r="D71" s="1044"/>
      <c r="E71" s="1044"/>
      <c r="F71" s="1044"/>
      <c r="G71" s="1044"/>
      <c r="H71" s="1044"/>
      <c r="I71" s="1044"/>
      <c r="J71" s="1044"/>
      <c r="K71" s="1044"/>
      <c r="L71" s="1044"/>
      <c r="M71" s="1044"/>
      <c r="N71" s="1044"/>
      <c r="O71" s="1044"/>
      <c r="P71" s="1045"/>
      <c r="Q71" s="1046">
        <v>281185</v>
      </c>
      <c r="R71" s="1040"/>
      <c r="S71" s="1040"/>
      <c r="T71" s="1040"/>
      <c r="U71" s="1040"/>
      <c r="V71" s="1040">
        <v>271261</v>
      </c>
      <c r="W71" s="1040"/>
      <c r="X71" s="1040"/>
      <c r="Y71" s="1040"/>
      <c r="Z71" s="1040"/>
      <c r="AA71" s="1040">
        <v>9925</v>
      </c>
      <c r="AB71" s="1040"/>
      <c r="AC71" s="1040"/>
      <c r="AD71" s="1040"/>
      <c r="AE71" s="1040"/>
      <c r="AF71" s="1040">
        <v>9925</v>
      </c>
      <c r="AG71" s="1040"/>
      <c r="AH71" s="1040"/>
      <c r="AI71" s="1040"/>
      <c r="AJ71" s="1040"/>
      <c r="AK71" s="1040">
        <v>1647</v>
      </c>
      <c r="AL71" s="1040"/>
      <c r="AM71" s="1040"/>
      <c r="AN71" s="1040"/>
      <c r="AO71" s="1040"/>
      <c r="AP71" s="1040" t="s">
        <v>569</v>
      </c>
      <c r="AQ71" s="1040"/>
      <c r="AR71" s="1040"/>
      <c r="AS71" s="1040"/>
      <c r="AT71" s="1040"/>
      <c r="AU71" s="1040" t="s">
        <v>569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573</v>
      </c>
      <c r="C72" s="1044"/>
      <c r="D72" s="1044"/>
      <c r="E72" s="1044"/>
      <c r="F72" s="1044"/>
      <c r="G72" s="1044"/>
      <c r="H72" s="1044"/>
      <c r="I72" s="1044"/>
      <c r="J72" s="1044"/>
      <c r="K72" s="1044"/>
      <c r="L72" s="1044"/>
      <c r="M72" s="1044"/>
      <c r="N72" s="1044"/>
      <c r="O72" s="1044"/>
      <c r="P72" s="1045"/>
      <c r="Q72" s="1046">
        <v>14739</v>
      </c>
      <c r="R72" s="1040"/>
      <c r="S72" s="1040"/>
      <c r="T72" s="1040"/>
      <c r="U72" s="1040"/>
      <c r="V72" s="1040">
        <v>14662</v>
      </c>
      <c r="W72" s="1040"/>
      <c r="X72" s="1040"/>
      <c r="Y72" s="1040"/>
      <c r="Z72" s="1040"/>
      <c r="AA72" s="1040">
        <v>77</v>
      </c>
      <c r="AB72" s="1040"/>
      <c r="AC72" s="1040"/>
      <c r="AD72" s="1040"/>
      <c r="AE72" s="1040"/>
      <c r="AF72" s="1040">
        <v>77</v>
      </c>
      <c r="AG72" s="1040"/>
      <c r="AH72" s="1040"/>
      <c r="AI72" s="1040"/>
      <c r="AJ72" s="1040"/>
      <c r="AK72" s="1040">
        <v>500</v>
      </c>
      <c r="AL72" s="1040"/>
      <c r="AM72" s="1040"/>
      <c r="AN72" s="1040"/>
      <c r="AO72" s="1040"/>
      <c r="AP72" s="1040" t="s">
        <v>569</v>
      </c>
      <c r="AQ72" s="1040"/>
      <c r="AR72" s="1040"/>
      <c r="AS72" s="1040"/>
      <c r="AT72" s="1040"/>
      <c r="AU72" s="1040" t="s">
        <v>569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574</v>
      </c>
      <c r="C73" s="1044"/>
      <c r="D73" s="1044"/>
      <c r="E73" s="1044"/>
      <c r="F73" s="1044"/>
      <c r="G73" s="1044"/>
      <c r="H73" s="1044"/>
      <c r="I73" s="1044"/>
      <c r="J73" s="1044"/>
      <c r="K73" s="1044"/>
      <c r="L73" s="1044"/>
      <c r="M73" s="1044"/>
      <c r="N73" s="1044"/>
      <c r="O73" s="1044"/>
      <c r="P73" s="1045"/>
      <c r="Q73" s="1046">
        <v>257</v>
      </c>
      <c r="R73" s="1040"/>
      <c r="S73" s="1040"/>
      <c r="T73" s="1040"/>
      <c r="U73" s="1040"/>
      <c r="V73" s="1040">
        <v>270</v>
      </c>
      <c r="W73" s="1040"/>
      <c r="X73" s="1040"/>
      <c r="Y73" s="1040"/>
      <c r="Z73" s="1040"/>
      <c r="AA73" s="1040">
        <v>-13</v>
      </c>
      <c r="AB73" s="1040"/>
      <c r="AC73" s="1040"/>
      <c r="AD73" s="1040"/>
      <c r="AE73" s="1040"/>
      <c r="AF73" s="1040">
        <v>-16</v>
      </c>
      <c r="AG73" s="1040"/>
      <c r="AH73" s="1040"/>
      <c r="AI73" s="1040"/>
      <c r="AJ73" s="1040"/>
      <c r="AK73" s="1040" t="s">
        <v>569</v>
      </c>
      <c r="AL73" s="1040"/>
      <c r="AM73" s="1040"/>
      <c r="AN73" s="1040"/>
      <c r="AO73" s="1040"/>
      <c r="AP73" s="1040">
        <v>287</v>
      </c>
      <c r="AQ73" s="1040"/>
      <c r="AR73" s="1040"/>
      <c r="AS73" s="1040"/>
      <c r="AT73" s="1040"/>
      <c r="AU73" s="1040">
        <v>125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10025</v>
      </c>
      <c r="AG88" s="1028"/>
      <c r="AH88" s="1028"/>
      <c r="AI88" s="1028"/>
      <c r="AJ88" s="1028"/>
      <c r="AK88" s="1032"/>
      <c r="AL88" s="1032"/>
      <c r="AM88" s="1032"/>
      <c r="AN88" s="1032"/>
      <c r="AO88" s="1032"/>
      <c r="AP88" s="1028">
        <v>2728</v>
      </c>
      <c r="AQ88" s="1028"/>
      <c r="AR88" s="1028"/>
      <c r="AS88" s="1028"/>
      <c r="AT88" s="1028"/>
      <c r="AU88" s="1028">
        <v>1674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54</v>
      </c>
      <c r="CS102" s="1020"/>
      <c r="CT102" s="1020"/>
      <c r="CU102" s="1020"/>
      <c r="CV102" s="1021"/>
      <c r="CW102" s="1019">
        <v>13</v>
      </c>
      <c r="CX102" s="1020"/>
      <c r="CY102" s="1020"/>
      <c r="CZ102" s="1020"/>
      <c r="DA102" s="1021"/>
      <c r="DB102" s="1019"/>
      <c r="DC102" s="1020"/>
      <c r="DD102" s="1020"/>
      <c r="DE102" s="1020"/>
      <c r="DF102" s="1021"/>
      <c r="DG102" s="1019"/>
      <c r="DH102" s="1020"/>
      <c r="DI102" s="1020"/>
      <c r="DJ102" s="1020"/>
      <c r="DK102" s="1021"/>
      <c r="DL102" s="1019">
        <v>11</v>
      </c>
      <c r="DM102" s="1020"/>
      <c r="DN102" s="1020"/>
      <c r="DO102" s="1020"/>
      <c r="DP102" s="1021"/>
      <c r="DQ102" s="1019">
        <v>1</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302</v>
      </c>
      <c r="AG109" s="963"/>
      <c r="AH109" s="963"/>
      <c r="AI109" s="963"/>
      <c r="AJ109" s="964"/>
      <c r="AK109" s="965" t="s">
        <v>301</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302</v>
      </c>
      <c r="BW109" s="963"/>
      <c r="BX109" s="963"/>
      <c r="BY109" s="963"/>
      <c r="BZ109" s="964"/>
      <c r="CA109" s="965" t="s">
        <v>301</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302</v>
      </c>
      <c r="DM109" s="963"/>
      <c r="DN109" s="963"/>
      <c r="DO109" s="963"/>
      <c r="DP109" s="964"/>
      <c r="DQ109" s="965" t="s">
        <v>301</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1134707</v>
      </c>
      <c r="AB110" s="956"/>
      <c r="AC110" s="956"/>
      <c r="AD110" s="956"/>
      <c r="AE110" s="957"/>
      <c r="AF110" s="958">
        <v>1104748</v>
      </c>
      <c r="AG110" s="956"/>
      <c r="AH110" s="956"/>
      <c r="AI110" s="956"/>
      <c r="AJ110" s="957"/>
      <c r="AK110" s="958">
        <v>1092270</v>
      </c>
      <c r="AL110" s="956"/>
      <c r="AM110" s="956"/>
      <c r="AN110" s="956"/>
      <c r="AO110" s="957"/>
      <c r="AP110" s="959">
        <v>22.1</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10791693</v>
      </c>
      <c r="BR110" s="903"/>
      <c r="BS110" s="903"/>
      <c r="BT110" s="903"/>
      <c r="BU110" s="903"/>
      <c r="BV110" s="903">
        <v>10480256</v>
      </c>
      <c r="BW110" s="903"/>
      <c r="BX110" s="903"/>
      <c r="BY110" s="903"/>
      <c r="BZ110" s="903"/>
      <c r="CA110" s="903">
        <v>10133075</v>
      </c>
      <c r="CB110" s="903"/>
      <c r="CC110" s="903"/>
      <c r="CD110" s="903"/>
      <c r="CE110" s="903"/>
      <c r="CF110" s="927">
        <v>205.2</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431</v>
      </c>
      <c r="DR110" s="903"/>
      <c r="DS110" s="903"/>
      <c r="DT110" s="903"/>
      <c r="DU110" s="903"/>
      <c r="DV110" s="904" t="s">
        <v>432</v>
      </c>
      <c r="DW110" s="904"/>
      <c r="DX110" s="904"/>
      <c r="DY110" s="904"/>
      <c r="DZ110" s="905"/>
    </row>
    <row r="111" spans="1:131" s="226" customFormat="1" ht="26.25" customHeight="1">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434</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86219</v>
      </c>
      <c r="BR111" s="875"/>
      <c r="BS111" s="875"/>
      <c r="BT111" s="875"/>
      <c r="BU111" s="875"/>
      <c r="BV111" s="875">
        <v>75529</v>
      </c>
      <c r="BW111" s="875"/>
      <c r="BX111" s="875"/>
      <c r="BY111" s="875"/>
      <c r="BZ111" s="875"/>
      <c r="CA111" s="875">
        <v>64739</v>
      </c>
      <c r="CB111" s="875"/>
      <c r="CC111" s="875"/>
      <c r="CD111" s="875"/>
      <c r="CE111" s="875"/>
      <c r="CF111" s="936">
        <v>1.3</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121</v>
      </c>
      <c r="DM111" s="875"/>
      <c r="DN111" s="875"/>
      <c r="DO111" s="875"/>
      <c r="DP111" s="875"/>
      <c r="DQ111" s="875" t="s">
        <v>121</v>
      </c>
      <c r="DR111" s="875"/>
      <c r="DS111" s="875"/>
      <c r="DT111" s="875"/>
      <c r="DU111" s="875"/>
      <c r="DV111" s="852" t="s">
        <v>431</v>
      </c>
      <c r="DW111" s="852"/>
      <c r="DX111" s="852"/>
      <c r="DY111" s="852"/>
      <c r="DZ111" s="853"/>
    </row>
    <row r="112" spans="1:131" s="226" customFormat="1" ht="26.25" customHeight="1">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432</v>
      </c>
      <c r="AB112" s="838"/>
      <c r="AC112" s="838"/>
      <c r="AD112" s="838"/>
      <c r="AE112" s="839"/>
      <c r="AF112" s="840" t="s">
        <v>431</v>
      </c>
      <c r="AG112" s="838"/>
      <c r="AH112" s="838"/>
      <c r="AI112" s="838"/>
      <c r="AJ112" s="839"/>
      <c r="AK112" s="840" t="s">
        <v>431</v>
      </c>
      <c r="AL112" s="838"/>
      <c r="AM112" s="838"/>
      <c r="AN112" s="838"/>
      <c r="AO112" s="839"/>
      <c r="AP112" s="885" t="s">
        <v>121</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294200</v>
      </c>
      <c r="BR112" s="875"/>
      <c r="BS112" s="875"/>
      <c r="BT112" s="875"/>
      <c r="BU112" s="875"/>
      <c r="BV112" s="875">
        <v>351235</v>
      </c>
      <c r="BW112" s="875"/>
      <c r="BX112" s="875"/>
      <c r="BY112" s="875"/>
      <c r="BZ112" s="875"/>
      <c r="CA112" s="875">
        <v>416922</v>
      </c>
      <c r="CB112" s="875"/>
      <c r="CC112" s="875"/>
      <c r="CD112" s="875"/>
      <c r="CE112" s="875"/>
      <c r="CF112" s="936">
        <v>8.4</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431</v>
      </c>
      <c r="DH112" s="875"/>
      <c r="DI112" s="875"/>
      <c r="DJ112" s="875"/>
      <c r="DK112" s="875"/>
      <c r="DL112" s="875" t="s">
        <v>431</v>
      </c>
      <c r="DM112" s="875"/>
      <c r="DN112" s="875"/>
      <c r="DO112" s="875"/>
      <c r="DP112" s="875"/>
      <c r="DQ112" s="875" t="s">
        <v>441</v>
      </c>
      <c r="DR112" s="875"/>
      <c r="DS112" s="875"/>
      <c r="DT112" s="875"/>
      <c r="DU112" s="875"/>
      <c r="DV112" s="852" t="s">
        <v>442</v>
      </c>
      <c r="DW112" s="852"/>
      <c r="DX112" s="852"/>
      <c r="DY112" s="852"/>
      <c r="DZ112" s="853"/>
    </row>
    <row r="113" spans="1:130" s="226" customFormat="1" ht="26.25" customHeight="1">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22051</v>
      </c>
      <c r="AB113" s="984"/>
      <c r="AC113" s="984"/>
      <c r="AD113" s="984"/>
      <c r="AE113" s="985"/>
      <c r="AF113" s="986">
        <v>10362</v>
      </c>
      <c r="AG113" s="984"/>
      <c r="AH113" s="984"/>
      <c r="AI113" s="984"/>
      <c r="AJ113" s="985"/>
      <c r="AK113" s="986">
        <v>9696</v>
      </c>
      <c r="AL113" s="984"/>
      <c r="AM113" s="984"/>
      <c r="AN113" s="984"/>
      <c r="AO113" s="985"/>
      <c r="AP113" s="987">
        <v>0.2</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2070677</v>
      </c>
      <c r="BR113" s="875"/>
      <c r="BS113" s="875"/>
      <c r="BT113" s="875"/>
      <c r="BU113" s="875"/>
      <c r="BV113" s="875">
        <v>1844238</v>
      </c>
      <c r="BW113" s="875"/>
      <c r="BX113" s="875"/>
      <c r="BY113" s="875"/>
      <c r="BZ113" s="875"/>
      <c r="CA113" s="875">
        <v>1674365</v>
      </c>
      <c r="CB113" s="875"/>
      <c r="CC113" s="875"/>
      <c r="CD113" s="875"/>
      <c r="CE113" s="875"/>
      <c r="CF113" s="936">
        <v>33.9</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431</v>
      </c>
      <c r="DH113" s="838"/>
      <c r="DI113" s="838"/>
      <c r="DJ113" s="838"/>
      <c r="DK113" s="839"/>
      <c r="DL113" s="840" t="s">
        <v>121</v>
      </c>
      <c r="DM113" s="838"/>
      <c r="DN113" s="838"/>
      <c r="DO113" s="838"/>
      <c r="DP113" s="839"/>
      <c r="DQ113" s="840" t="s">
        <v>431</v>
      </c>
      <c r="DR113" s="838"/>
      <c r="DS113" s="838"/>
      <c r="DT113" s="838"/>
      <c r="DU113" s="839"/>
      <c r="DV113" s="885" t="s">
        <v>434</v>
      </c>
      <c r="DW113" s="886"/>
      <c r="DX113" s="886"/>
      <c r="DY113" s="886"/>
      <c r="DZ113" s="887"/>
    </row>
    <row r="114" spans="1:130" s="226" customFormat="1" ht="26.25" customHeight="1">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225425</v>
      </c>
      <c r="AB114" s="838"/>
      <c r="AC114" s="838"/>
      <c r="AD114" s="838"/>
      <c r="AE114" s="839"/>
      <c r="AF114" s="840">
        <v>215821</v>
      </c>
      <c r="AG114" s="838"/>
      <c r="AH114" s="838"/>
      <c r="AI114" s="838"/>
      <c r="AJ114" s="839"/>
      <c r="AK114" s="840">
        <v>215220</v>
      </c>
      <c r="AL114" s="838"/>
      <c r="AM114" s="838"/>
      <c r="AN114" s="838"/>
      <c r="AO114" s="839"/>
      <c r="AP114" s="885">
        <v>4.4000000000000004</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1606214</v>
      </c>
      <c r="BR114" s="875"/>
      <c r="BS114" s="875"/>
      <c r="BT114" s="875"/>
      <c r="BU114" s="875"/>
      <c r="BV114" s="875">
        <v>1592815</v>
      </c>
      <c r="BW114" s="875"/>
      <c r="BX114" s="875"/>
      <c r="BY114" s="875"/>
      <c r="BZ114" s="875"/>
      <c r="CA114" s="875">
        <v>1558560</v>
      </c>
      <c r="CB114" s="875"/>
      <c r="CC114" s="875"/>
      <c r="CD114" s="875"/>
      <c r="CE114" s="875"/>
      <c r="CF114" s="936">
        <v>31.6</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441</v>
      </c>
      <c r="DR114" s="838"/>
      <c r="DS114" s="838"/>
      <c r="DT114" s="838"/>
      <c r="DU114" s="839"/>
      <c r="DV114" s="885" t="s">
        <v>121</v>
      </c>
      <c r="DW114" s="886"/>
      <c r="DX114" s="886"/>
      <c r="DY114" s="886"/>
      <c r="DZ114" s="887"/>
    </row>
    <row r="115" spans="1:130" s="226" customFormat="1" ht="26.25" customHeight="1">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10690</v>
      </c>
      <c r="AB115" s="984"/>
      <c r="AC115" s="984"/>
      <c r="AD115" s="984"/>
      <c r="AE115" s="985"/>
      <c r="AF115" s="986">
        <v>10690</v>
      </c>
      <c r="AG115" s="984"/>
      <c r="AH115" s="984"/>
      <c r="AI115" s="984"/>
      <c r="AJ115" s="985"/>
      <c r="AK115" s="986">
        <v>10678</v>
      </c>
      <c r="AL115" s="984"/>
      <c r="AM115" s="984"/>
      <c r="AN115" s="984"/>
      <c r="AO115" s="985"/>
      <c r="AP115" s="987">
        <v>0.2</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v>5440</v>
      </c>
      <c r="BR115" s="875"/>
      <c r="BS115" s="875"/>
      <c r="BT115" s="875"/>
      <c r="BU115" s="875"/>
      <c r="BV115" s="875">
        <v>4400</v>
      </c>
      <c r="BW115" s="875"/>
      <c r="BX115" s="875"/>
      <c r="BY115" s="875"/>
      <c r="BZ115" s="875"/>
      <c r="CA115" s="875">
        <v>3255</v>
      </c>
      <c r="CB115" s="875"/>
      <c r="CC115" s="875"/>
      <c r="CD115" s="875"/>
      <c r="CE115" s="875"/>
      <c r="CF115" s="936">
        <v>0.1</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452</v>
      </c>
      <c r="DR115" s="838"/>
      <c r="DS115" s="838"/>
      <c r="DT115" s="838"/>
      <c r="DU115" s="839"/>
      <c r="DV115" s="885" t="s">
        <v>432</v>
      </c>
      <c r="DW115" s="886"/>
      <c r="DX115" s="886"/>
      <c r="DY115" s="886"/>
      <c r="DZ115" s="887"/>
    </row>
    <row r="116" spans="1:130" s="226" customFormat="1" ht="26.25" customHeight="1">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501</v>
      </c>
      <c r="AB116" s="838"/>
      <c r="AC116" s="838"/>
      <c r="AD116" s="838"/>
      <c r="AE116" s="839"/>
      <c r="AF116" s="840">
        <v>252</v>
      </c>
      <c r="AG116" s="838"/>
      <c r="AH116" s="838"/>
      <c r="AI116" s="838"/>
      <c r="AJ116" s="839"/>
      <c r="AK116" s="840">
        <v>189</v>
      </c>
      <c r="AL116" s="838"/>
      <c r="AM116" s="838"/>
      <c r="AN116" s="838"/>
      <c r="AO116" s="839"/>
      <c r="AP116" s="885">
        <v>0</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452</v>
      </c>
      <c r="BR116" s="875"/>
      <c r="BS116" s="875"/>
      <c r="BT116" s="875"/>
      <c r="BU116" s="875"/>
      <c r="BV116" s="875" t="s">
        <v>244</v>
      </c>
      <c r="BW116" s="875"/>
      <c r="BX116" s="875"/>
      <c r="BY116" s="875"/>
      <c r="BZ116" s="875"/>
      <c r="CA116" s="875" t="s">
        <v>431</v>
      </c>
      <c r="CB116" s="875"/>
      <c r="CC116" s="875"/>
      <c r="CD116" s="875"/>
      <c r="CE116" s="875"/>
      <c r="CF116" s="936" t="s">
        <v>121</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121</v>
      </c>
      <c r="DM116" s="838"/>
      <c r="DN116" s="838"/>
      <c r="DO116" s="838"/>
      <c r="DP116" s="839"/>
      <c r="DQ116" s="840" t="s">
        <v>121</v>
      </c>
      <c r="DR116" s="838"/>
      <c r="DS116" s="838"/>
      <c r="DT116" s="838"/>
      <c r="DU116" s="839"/>
      <c r="DV116" s="885" t="s">
        <v>452</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1393374</v>
      </c>
      <c r="AB117" s="970"/>
      <c r="AC117" s="970"/>
      <c r="AD117" s="970"/>
      <c r="AE117" s="971"/>
      <c r="AF117" s="972">
        <v>1341873</v>
      </c>
      <c r="AG117" s="970"/>
      <c r="AH117" s="970"/>
      <c r="AI117" s="970"/>
      <c r="AJ117" s="971"/>
      <c r="AK117" s="972">
        <v>1328053</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244</v>
      </c>
      <c r="BR117" s="875"/>
      <c r="BS117" s="875"/>
      <c r="BT117" s="875"/>
      <c r="BU117" s="875"/>
      <c r="BV117" s="875" t="s">
        <v>121</v>
      </c>
      <c r="BW117" s="875"/>
      <c r="BX117" s="875"/>
      <c r="BY117" s="875"/>
      <c r="BZ117" s="875"/>
      <c r="CA117" s="875" t="s">
        <v>434</v>
      </c>
      <c r="CB117" s="875"/>
      <c r="CC117" s="875"/>
      <c r="CD117" s="875"/>
      <c r="CE117" s="875"/>
      <c r="CF117" s="936" t="s">
        <v>431</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244</v>
      </c>
      <c r="DH117" s="838"/>
      <c r="DI117" s="838"/>
      <c r="DJ117" s="838"/>
      <c r="DK117" s="839"/>
      <c r="DL117" s="840" t="s">
        <v>121</v>
      </c>
      <c r="DM117" s="838"/>
      <c r="DN117" s="838"/>
      <c r="DO117" s="838"/>
      <c r="DP117" s="839"/>
      <c r="DQ117" s="840" t="s">
        <v>431</v>
      </c>
      <c r="DR117" s="838"/>
      <c r="DS117" s="838"/>
      <c r="DT117" s="838"/>
      <c r="DU117" s="839"/>
      <c r="DV117" s="885" t="s">
        <v>434</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302</v>
      </c>
      <c r="AG118" s="963"/>
      <c r="AH118" s="963"/>
      <c r="AI118" s="963"/>
      <c r="AJ118" s="964"/>
      <c r="AK118" s="965" t="s">
        <v>301</v>
      </c>
      <c r="AL118" s="963"/>
      <c r="AM118" s="963"/>
      <c r="AN118" s="963"/>
      <c r="AO118" s="964"/>
      <c r="AP118" s="966" t="s">
        <v>425</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244</v>
      </c>
      <c r="BR118" s="906"/>
      <c r="BS118" s="906"/>
      <c r="BT118" s="906"/>
      <c r="BU118" s="906"/>
      <c r="BV118" s="906" t="s">
        <v>432</v>
      </c>
      <c r="BW118" s="906"/>
      <c r="BX118" s="906"/>
      <c r="BY118" s="906"/>
      <c r="BZ118" s="906"/>
      <c r="CA118" s="906" t="s">
        <v>121</v>
      </c>
      <c r="CB118" s="906"/>
      <c r="CC118" s="906"/>
      <c r="CD118" s="906"/>
      <c r="CE118" s="906"/>
      <c r="CF118" s="936" t="s">
        <v>434</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431</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244</v>
      </c>
      <c r="AG119" s="956"/>
      <c r="AH119" s="956"/>
      <c r="AI119" s="956"/>
      <c r="AJ119" s="957"/>
      <c r="AK119" s="958" t="s">
        <v>121</v>
      </c>
      <c r="AL119" s="956"/>
      <c r="AM119" s="956"/>
      <c r="AN119" s="956"/>
      <c r="AO119" s="957"/>
      <c r="AP119" s="959" t="s">
        <v>452</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461</v>
      </c>
      <c r="BP119" s="939"/>
      <c r="BQ119" s="943">
        <v>14854443</v>
      </c>
      <c r="BR119" s="906"/>
      <c r="BS119" s="906"/>
      <c r="BT119" s="906"/>
      <c r="BU119" s="906"/>
      <c r="BV119" s="906">
        <v>14348473</v>
      </c>
      <c r="BW119" s="906"/>
      <c r="BX119" s="906"/>
      <c r="BY119" s="906"/>
      <c r="BZ119" s="906"/>
      <c r="CA119" s="906">
        <v>13850916</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86219</v>
      </c>
      <c r="DH119" s="821"/>
      <c r="DI119" s="821"/>
      <c r="DJ119" s="821"/>
      <c r="DK119" s="822"/>
      <c r="DL119" s="823">
        <v>75529</v>
      </c>
      <c r="DM119" s="821"/>
      <c r="DN119" s="821"/>
      <c r="DO119" s="821"/>
      <c r="DP119" s="822"/>
      <c r="DQ119" s="823">
        <v>64739</v>
      </c>
      <c r="DR119" s="821"/>
      <c r="DS119" s="821"/>
      <c r="DT119" s="821"/>
      <c r="DU119" s="822"/>
      <c r="DV119" s="909">
        <v>1.3</v>
      </c>
      <c r="DW119" s="910"/>
      <c r="DX119" s="910"/>
      <c r="DY119" s="910"/>
      <c r="DZ119" s="911"/>
    </row>
    <row r="120" spans="1:130" s="226" customFormat="1" ht="26.25" customHeight="1">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434</v>
      </c>
      <c r="AB120" s="838"/>
      <c r="AC120" s="838"/>
      <c r="AD120" s="838"/>
      <c r="AE120" s="839"/>
      <c r="AF120" s="840" t="s">
        <v>432</v>
      </c>
      <c r="AG120" s="838"/>
      <c r="AH120" s="838"/>
      <c r="AI120" s="838"/>
      <c r="AJ120" s="839"/>
      <c r="AK120" s="840" t="s">
        <v>121</v>
      </c>
      <c r="AL120" s="838"/>
      <c r="AM120" s="838"/>
      <c r="AN120" s="838"/>
      <c r="AO120" s="839"/>
      <c r="AP120" s="885" t="s">
        <v>431</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2720125</v>
      </c>
      <c r="BR120" s="903"/>
      <c r="BS120" s="903"/>
      <c r="BT120" s="903"/>
      <c r="BU120" s="903"/>
      <c r="BV120" s="903">
        <v>2908374</v>
      </c>
      <c r="BW120" s="903"/>
      <c r="BX120" s="903"/>
      <c r="BY120" s="903"/>
      <c r="BZ120" s="903"/>
      <c r="CA120" s="903">
        <v>3236004</v>
      </c>
      <c r="CB120" s="903"/>
      <c r="CC120" s="903"/>
      <c r="CD120" s="903"/>
      <c r="CE120" s="903"/>
      <c r="CF120" s="927">
        <v>65.5</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127835</v>
      </c>
      <c r="DH120" s="903"/>
      <c r="DI120" s="903"/>
      <c r="DJ120" s="903"/>
      <c r="DK120" s="903"/>
      <c r="DL120" s="903">
        <v>351235</v>
      </c>
      <c r="DM120" s="903"/>
      <c r="DN120" s="903"/>
      <c r="DO120" s="903"/>
      <c r="DP120" s="903"/>
      <c r="DQ120" s="903">
        <v>416922</v>
      </c>
      <c r="DR120" s="903"/>
      <c r="DS120" s="903"/>
      <c r="DT120" s="903"/>
      <c r="DU120" s="903"/>
      <c r="DV120" s="904">
        <v>8.4</v>
      </c>
      <c r="DW120" s="904"/>
      <c r="DX120" s="904"/>
      <c r="DY120" s="904"/>
      <c r="DZ120" s="905"/>
    </row>
    <row r="121" spans="1:130" s="226" customFormat="1" ht="26.25" customHeight="1">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452</v>
      </c>
      <c r="AB121" s="838"/>
      <c r="AC121" s="838"/>
      <c r="AD121" s="838"/>
      <c r="AE121" s="839"/>
      <c r="AF121" s="840" t="s">
        <v>431</v>
      </c>
      <c r="AG121" s="838"/>
      <c r="AH121" s="838"/>
      <c r="AI121" s="838"/>
      <c r="AJ121" s="839"/>
      <c r="AK121" s="840" t="s">
        <v>121</v>
      </c>
      <c r="AL121" s="838"/>
      <c r="AM121" s="838"/>
      <c r="AN121" s="838"/>
      <c r="AO121" s="839"/>
      <c r="AP121" s="885" t="s">
        <v>441</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534769</v>
      </c>
      <c r="BR121" s="875"/>
      <c r="BS121" s="875"/>
      <c r="BT121" s="875"/>
      <c r="BU121" s="875"/>
      <c r="BV121" s="875">
        <v>451065</v>
      </c>
      <c r="BW121" s="875"/>
      <c r="BX121" s="875"/>
      <c r="BY121" s="875"/>
      <c r="BZ121" s="875"/>
      <c r="CA121" s="875">
        <v>393466</v>
      </c>
      <c r="CB121" s="875"/>
      <c r="CC121" s="875"/>
      <c r="CD121" s="875"/>
      <c r="CE121" s="875"/>
      <c r="CF121" s="936">
        <v>8</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t="s">
        <v>244</v>
      </c>
      <c r="DH121" s="875"/>
      <c r="DI121" s="875"/>
      <c r="DJ121" s="875"/>
      <c r="DK121" s="875"/>
      <c r="DL121" s="875" t="s">
        <v>121</v>
      </c>
      <c r="DM121" s="875"/>
      <c r="DN121" s="875"/>
      <c r="DO121" s="875"/>
      <c r="DP121" s="875"/>
      <c r="DQ121" s="875" t="s">
        <v>121</v>
      </c>
      <c r="DR121" s="875"/>
      <c r="DS121" s="875"/>
      <c r="DT121" s="875"/>
      <c r="DU121" s="875"/>
      <c r="DV121" s="852" t="s">
        <v>121</v>
      </c>
      <c r="DW121" s="852"/>
      <c r="DX121" s="852"/>
      <c r="DY121" s="852"/>
      <c r="DZ121" s="853"/>
    </row>
    <row r="122" spans="1:130" s="226" customFormat="1" ht="26.25" customHeight="1">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452</v>
      </c>
      <c r="AB122" s="838"/>
      <c r="AC122" s="838"/>
      <c r="AD122" s="838"/>
      <c r="AE122" s="839"/>
      <c r="AF122" s="840" t="s">
        <v>434</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8430100</v>
      </c>
      <c r="BR122" s="906"/>
      <c r="BS122" s="906"/>
      <c r="BT122" s="906"/>
      <c r="BU122" s="906"/>
      <c r="BV122" s="906">
        <v>8177759</v>
      </c>
      <c r="BW122" s="906"/>
      <c r="BX122" s="906"/>
      <c r="BY122" s="906"/>
      <c r="BZ122" s="906"/>
      <c r="CA122" s="906">
        <v>7965249</v>
      </c>
      <c r="CB122" s="906"/>
      <c r="CC122" s="906"/>
      <c r="CD122" s="906"/>
      <c r="CE122" s="906"/>
      <c r="CF122" s="907">
        <v>161.30000000000001</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t="s">
        <v>431</v>
      </c>
      <c r="DH122" s="875"/>
      <c r="DI122" s="875"/>
      <c r="DJ122" s="875"/>
      <c r="DK122" s="875"/>
      <c r="DL122" s="875" t="s">
        <v>441</v>
      </c>
      <c r="DM122" s="875"/>
      <c r="DN122" s="875"/>
      <c r="DO122" s="875"/>
      <c r="DP122" s="875"/>
      <c r="DQ122" s="875" t="s">
        <v>244</v>
      </c>
      <c r="DR122" s="875"/>
      <c r="DS122" s="875"/>
      <c r="DT122" s="875"/>
      <c r="DU122" s="875"/>
      <c r="DV122" s="852" t="s">
        <v>121</v>
      </c>
      <c r="DW122" s="852"/>
      <c r="DX122" s="852"/>
      <c r="DY122" s="852"/>
      <c r="DZ122" s="853"/>
    </row>
    <row r="123" spans="1:130" s="226" customFormat="1" ht="26.25" customHeight="1">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431</v>
      </c>
      <c r="AB123" s="838"/>
      <c r="AC123" s="838"/>
      <c r="AD123" s="838"/>
      <c r="AE123" s="839"/>
      <c r="AF123" s="840" t="s">
        <v>431</v>
      </c>
      <c r="AG123" s="838"/>
      <c r="AH123" s="838"/>
      <c r="AI123" s="838"/>
      <c r="AJ123" s="839"/>
      <c r="AK123" s="840" t="s">
        <v>431</v>
      </c>
      <c r="AL123" s="838"/>
      <c r="AM123" s="838"/>
      <c r="AN123" s="838"/>
      <c r="AO123" s="839"/>
      <c r="AP123" s="885" t="s">
        <v>434</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472</v>
      </c>
      <c r="BP123" s="939"/>
      <c r="BQ123" s="893">
        <v>11684994</v>
      </c>
      <c r="BR123" s="894"/>
      <c r="BS123" s="894"/>
      <c r="BT123" s="894"/>
      <c r="BU123" s="894"/>
      <c r="BV123" s="894">
        <v>11537198</v>
      </c>
      <c r="BW123" s="894"/>
      <c r="BX123" s="894"/>
      <c r="BY123" s="894"/>
      <c r="BZ123" s="894"/>
      <c r="CA123" s="894">
        <v>11594719</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434</v>
      </c>
      <c r="DM123" s="838"/>
      <c r="DN123" s="838"/>
      <c r="DO123" s="838"/>
      <c r="DP123" s="839"/>
      <c r="DQ123" s="840" t="s">
        <v>441</v>
      </c>
      <c r="DR123" s="838"/>
      <c r="DS123" s="838"/>
      <c r="DT123" s="838"/>
      <c r="DU123" s="839"/>
      <c r="DV123" s="885" t="s">
        <v>452</v>
      </c>
      <c r="DW123" s="886"/>
      <c r="DX123" s="886"/>
      <c r="DY123" s="886"/>
      <c r="DZ123" s="887"/>
    </row>
    <row r="124" spans="1:130" s="226" customFormat="1" ht="26.25" customHeight="1" thickBot="1">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244</v>
      </c>
      <c r="AB124" s="838"/>
      <c r="AC124" s="838"/>
      <c r="AD124" s="838"/>
      <c r="AE124" s="839"/>
      <c r="AF124" s="840" t="s">
        <v>121</v>
      </c>
      <c r="AG124" s="838"/>
      <c r="AH124" s="838"/>
      <c r="AI124" s="838"/>
      <c r="AJ124" s="839"/>
      <c r="AK124" s="840" t="s">
        <v>121</v>
      </c>
      <c r="AL124" s="838"/>
      <c r="AM124" s="838"/>
      <c r="AN124" s="838"/>
      <c r="AO124" s="839"/>
      <c r="AP124" s="885" t="s">
        <v>432</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64.8</v>
      </c>
      <c r="BR124" s="892"/>
      <c r="BS124" s="892"/>
      <c r="BT124" s="892"/>
      <c r="BU124" s="892"/>
      <c r="BV124" s="892">
        <v>58</v>
      </c>
      <c r="BW124" s="892"/>
      <c r="BX124" s="892"/>
      <c r="BY124" s="892"/>
      <c r="BZ124" s="892"/>
      <c r="CA124" s="892">
        <v>45.6</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v>166365</v>
      </c>
      <c r="DH124" s="821"/>
      <c r="DI124" s="821"/>
      <c r="DJ124" s="821"/>
      <c r="DK124" s="822"/>
      <c r="DL124" s="823" t="s">
        <v>244</v>
      </c>
      <c r="DM124" s="821"/>
      <c r="DN124" s="821"/>
      <c r="DO124" s="821"/>
      <c r="DP124" s="822"/>
      <c r="DQ124" s="823" t="s">
        <v>121</v>
      </c>
      <c r="DR124" s="821"/>
      <c r="DS124" s="821"/>
      <c r="DT124" s="821"/>
      <c r="DU124" s="822"/>
      <c r="DV124" s="909" t="s">
        <v>432</v>
      </c>
      <c r="DW124" s="910"/>
      <c r="DX124" s="910"/>
      <c r="DY124" s="910"/>
      <c r="DZ124" s="911"/>
    </row>
    <row r="125" spans="1:130" s="226" customFormat="1" ht="26.25" customHeight="1">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v>10690</v>
      </c>
      <c r="AB125" s="838"/>
      <c r="AC125" s="838"/>
      <c r="AD125" s="838"/>
      <c r="AE125" s="839"/>
      <c r="AF125" s="840">
        <v>10690</v>
      </c>
      <c r="AG125" s="838"/>
      <c r="AH125" s="838"/>
      <c r="AI125" s="838"/>
      <c r="AJ125" s="839"/>
      <c r="AK125" s="840">
        <v>10678</v>
      </c>
      <c r="AL125" s="838"/>
      <c r="AM125" s="838"/>
      <c r="AN125" s="838"/>
      <c r="AO125" s="839"/>
      <c r="AP125" s="885">
        <v>0.2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431</v>
      </c>
      <c r="DM125" s="903"/>
      <c r="DN125" s="903"/>
      <c r="DO125" s="903"/>
      <c r="DP125" s="903"/>
      <c r="DQ125" s="903" t="s">
        <v>432</v>
      </c>
      <c r="DR125" s="903"/>
      <c r="DS125" s="903"/>
      <c r="DT125" s="903"/>
      <c r="DU125" s="903"/>
      <c r="DV125" s="904" t="s">
        <v>121</v>
      </c>
      <c r="DW125" s="904"/>
      <c r="DX125" s="904"/>
      <c r="DY125" s="904"/>
      <c r="DZ125" s="905"/>
    </row>
    <row r="126" spans="1:130" s="226" customFormat="1" ht="26.25" customHeight="1" thickBot="1">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441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441</v>
      </c>
      <c r="DH126" s="875"/>
      <c r="DI126" s="875"/>
      <c r="DJ126" s="875"/>
      <c r="DK126" s="875"/>
      <c r="DL126" s="875" t="s">
        <v>121</v>
      </c>
      <c r="DM126" s="875"/>
      <c r="DN126" s="875"/>
      <c r="DO126" s="875"/>
      <c r="DP126" s="875"/>
      <c r="DQ126" s="875" t="s">
        <v>431</v>
      </c>
      <c r="DR126" s="875"/>
      <c r="DS126" s="875"/>
      <c r="DT126" s="875"/>
      <c r="DU126" s="875"/>
      <c r="DV126" s="852" t="s">
        <v>441</v>
      </c>
      <c r="DW126" s="852"/>
      <c r="DX126" s="852"/>
      <c r="DY126" s="852"/>
      <c r="DZ126" s="853"/>
    </row>
    <row r="127" spans="1:130" s="226" customFormat="1" ht="26.25" customHeight="1">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441</v>
      </c>
      <c r="AB127" s="838"/>
      <c r="AC127" s="838"/>
      <c r="AD127" s="838"/>
      <c r="AE127" s="839"/>
      <c r="AF127" s="840" t="s">
        <v>244</v>
      </c>
      <c r="AG127" s="838"/>
      <c r="AH127" s="838"/>
      <c r="AI127" s="838"/>
      <c r="AJ127" s="839"/>
      <c r="AK127" s="840" t="s">
        <v>121</v>
      </c>
      <c r="AL127" s="838"/>
      <c r="AM127" s="838"/>
      <c r="AN127" s="838"/>
      <c r="AO127" s="839"/>
      <c r="AP127" s="885" t="s">
        <v>432</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431</v>
      </c>
      <c r="DM127" s="875"/>
      <c r="DN127" s="875"/>
      <c r="DO127" s="875"/>
      <c r="DP127" s="875"/>
      <c r="DQ127" s="875" t="s">
        <v>434</v>
      </c>
      <c r="DR127" s="875"/>
      <c r="DS127" s="875"/>
      <c r="DT127" s="875"/>
      <c r="DU127" s="875"/>
      <c r="DV127" s="852" t="s">
        <v>121</v>
      </c>
      <c r="DW127" s="852"/>
      <c r="DX127" s="852"/>
      <c r="DY127" s="852"/>
      <c r="DZ127" s="853"/>
    </row>
    <row r="128" spans="1:130" s="226" customFormat="1" ht="26.25" customHeight="1" thickBot="1">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81567</v>
      </c>
      <c r="AB128" s="859"/>
      <c r="AC128" s="859"/>
      <c r="AD128" s="859"/>
      <c r="AE128" s="860"/>
      <c r="AF128" s="861">
        <v>69386</v>
      </c>
      <c r="AG128" s="859"/>
      <c r="AH128" s="859"/>
      <c r="AI128" s="859"/>
      <c r="AJ128" s="860"/>
      <c r="AK128" s="861">
        <v>76991</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432</v>
      </c>
      <c r="BG128" s="845"/>
      <c r="BH128" s="845"/>
      <c r="BI128" s="845"/>
      <c r="BJ128" s="845"/>
      <c r="BK128" s="845"/>
      <c r="BL128" s="868"/>
      <c r="BM128" s="844">
        <v>14.57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v>5440</v>
      </c>
      <c r="DH128" s="849"/>
      <c r="DI128" s="849"/>
      <c r="DJ128" s="849"/>
      <c r="DK128" s="849"/>
      <c r="DL128" s="849">
        <v>4400</v>
      </c>
      <c r="DM128" s="849"/>
      <c r="DN128" s="849"/>
      <c r="DO128" s="849"/>
      <c r="DP128" s="849"/>
      <c r="DQ128" s="849">
        <v>3255</v>
      </c>
      <c r="DR128" s="849"/>
      <c r="DS128" s="849"/>
      <c r="DT128" s="849"/>
      <c r="DU128" s="849"/>
      <c r="DV128" s="850">
        <v>0.1</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5731887</v>
      </c>
      <c r="AB129" s="838"/>
      <c r="AC129" s="838"/>
      <c r="AD129" s="838"/>
      <c r="AE129" s="839"/>
      <c r="AF129" s="840">
        <v>5669943</v>
      </c>
      <c r="AG129" s="838"/>
      <c r="AH129" s="838"/>
      <c r="AI129" s="838"/>
      <c r="AJ129" s="839"/>
      <c r="AK129" s="840">
        <v>5745099</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452</v>
      </c>
      <c r="BG129" s="828"/>
      <c r="BH129" s="828"/>
      <c r="BI129" s="828"/>
      <c r="BJ129" s="828"/>
      <c r="BK129" s="828"/>
      <c r="BL129" s="829"/>
      <c r="BM129" s="827">
        <v>19.57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845295</v>
      </c>
      <c r="AB130" s="838"/>
      <c r="AC130" s="838"/>
      <c r="AD130" s="838"/>
      <c r="AE130" s="839"/>
      <c r="AF130" s="840">
        <v>825185</v>
      </c>
      <c r="AG130" s="838"/>
      <c r="AH130" s="838"/>
      <c r="AI130" s="838"/>
      <c r="AJ130" s="839"/>
      <c r="AK130" s="840">
        <v>806882</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9.1999999999999993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4886592</v>
      </c>
      <c r="AB131" s="821"/>
      <c r="AC131" s="821"/>
      <c r="AD131" s="821"/>
      <c r="AE131" s="822"/>
      <c r="AF131" s="823">
        <v>4844758</v>
      </c>
      <c r="AG131" s="821"/>
      <c r="AH131" s="821"/>
      <c r="AI131" s="821"/>
      <c r="AJ131" s="822"/>
      <c r="AK131" s="823">
        <v>4938217</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45.6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9.5467761580000001</v>
      </c>
      <c r="AB132" s="801"/>
      <c r="AC132" s="801"/>
      <c r="AD132" s="801"/>
      <c r="AE132" s="802"/>
      <c r="AF132" s="803">
        <v>9.2327005809999996</v>
      </c>
      <c r="AG132" s="801"/>
      <c r="AH132" s="801"/>
      <c r="AI132" s="801"/>
      <c r="AJ132" s="802"/>
      <c r="AK132" s="803">
        <v>8.9947444589999996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8.6999999999999993</v>
      </c>
      <c r="AB133" s="780"/>
      <c r="AC133" s="780"/>
      <c r="AD133" s="780"/>
      <c r="AE133" s="781"/>
      <c r="AF133" s="779">
        <v>8.8000000000000007</v>
      </c>
      <c r="AG133" s="780"/>
      <c r="AH133" s="780"/>
      <c r="AI133" s="780"/>
      <c r="AJ133" s="781"/>
      <c r="AK133" s="779">
        <v>9.1999999999999993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90+1KCGM1dtFe6Zl5dHUjtrgGDaPNveUx3T5CEanfctrLwEckNvrLM+5XqYw6Lq5Dt6qYgZH424QVhiBqdSTw==" saltValue="/2m5PX83SmYC9UOZBxhK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KLMCXLERJtcQL7kICIYNJ6lPhURZAauhexHZ39uu6cOwkace8eCZ0k3V+MSwvpj9GhfGqJ26rX3i/b403JU6w==" saltValue="7wBrA1tVGogbcThqZULI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VXua01dAN3E7VaUGzLjzdRtcyATiyIe1oj5V5RMNirWnAlROCSOCMaoZpN6x0tb50jm96KSAhXNXnzGcoX1Bw==" saltValue="AfvcBkGLPXwJXRf/o4qr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507</v>
      </c>
      <c r="AL9" s="1206"/>
      <c r="AM9" s="1206"/>
      <c r="AN9" s="1207"/>
      <c r="AO9" s="292">
        <v>1494494</v>
      </c>
      <c r="AP9" s="292">
        <v>95306</v>
      </c>
      <c r="AQ9" s="293">
        <v>89546</v>
      </c>
      <c r="AR9" s="294">
        <v>6.4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508</v>
      </c>
      <c r="AL10" s="1206"/>
      <c r="AM10" s="1206"/>
      <c r="AN10" s="1207"/>
      <c r="AO10" s="295">
        <v>198677</v>
      </c>
      <c r="AP10" s="295">
        <v>12670</v>
      </c>
      <c r="AQ10" s="296">
        <v>7518</v>
      </c>
      <c r="AR10" s="297">
        <v>68.5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509</v>
      </c>
      <c r="AL11" s="1206"/>
      <c r="AM11" s="1206"/>
      <c r="AN11" s="1207"/>
      <c r="AO11" s="295">
        <v>235161</v>
      </c>
      <c r="AP11" s="295">
        <v>14997</v>
      </c>
      <c r="AQ11" s="296">
        <v>9181</v>
      </c>
      <c r="AR11" s="297">
        <v>63.3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510</v>
      </c>
      <c r="AL12" s="1206"/>
      <c r="AM12" s="1206"/>
      <c r="AN12" s="1207"/>
      <c r="AO12" s="295">
        <v>2369</v>
      </c>
      <c r="AP12" s="295">
        <v>151</v>
      </c>
      <c r="AQ12" s="296">
        <v>1021</v>
      </c>
      <c r="AR12" s="297">
        <v>-85.2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511</v>
      </c>
      <c r="AL13" s="1206"/>
      <c r="AM13" s="1206"/>
      <c r="AN13" s="1207"/>
      <c r="AO13" s="295" t="s">
        <v>512</v>
      </c>
      <c r="AP13" s="295" t="s">
        <v>512</v>
      </c>
      <c r="AQ13" s="296">
        <v>11</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513</v>
      </c>
      <c r="AL14" s="1206"/>
      <c r="AM14" s="1206"/>
      <c r="AN14" s="1207"/>
      <c r="AO14" s="295">
        <v>127372</v>
      </c>
      <c r="AP14" s="295">
        <v>8123</v>
      </c>
      <c r="AQ14" s="296">
        <v>4082</v>
      </c>
      <c r="AR14" s="297">
        <v>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514</v>
      </c>
      <c r="AL15" s="1206"/>
      <c r="AM15" s="1206"/>
      <c r="AN15" s="1207"/>
      <c r="AO15" s="295">
        <v>36327</v>
      </c>
      <c r="AP15" s="295">
        <v>2317</v>
      </c>
      <c r="AQ15" s="296">
        <v>2228</v>
      </c>
      <c r="AR15" s="297">
        <v>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515</v>
      </c>
      <c r="AL16" s="1209"/>
      <c r="AM16" s="1209"/>
      <c r="AN16" s="1210"/>
      <c r="AO16" s="295">
        <v>-167018</v>
      </c>
      <c r="AP16" s="295">
        <v>-10651</v>
      </c>
      <c r="AQ16" s="296">
        <v>-8980</v>
      </c>
      <c r="AR16" s="297">
        <v>18.600000000000001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182</v>
      </c>
      <c r="AL17" s="1209"/>
      <c r="AM17" s="1209"/>
      <c r="AN17" s="1210"/>
      <c r="AO17" s="295">
        <v>1927382</v>
      </c>
      <c r="AP17" s="295">
        <v>122912</v>
      </c>
      <c r="AQ17" s="296">
        <v>104606</v>
      </c>
      <c r="AR17" s="297">
        <v>17.5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520</v>
      </c>
      <c r="AL21" s="1203"/>
      <c r="AM21" s="1203"/>
      <c r="AN21" s="1204"/>
      <c r="AO21" s="307">
        <v>10.39</v>
      </c>
      <c r="AP21" s="308">
        <v>10.09</v>
      </c>
      <c r="AQ21" s="309">
        <v>0.3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521</v>
      </c>
      <c r="AL22" s="1203"/>
      <c r="AM22" s="1203"/>
      <c r="AN22" s="1204"/>
      <c r="AO22" s="312">
        <v>98.1</v>
      </c>
      <c r="AP22" s="313">
        <v>97.8</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526</v>
      </c>
      <c r="AL32" s="1194"/>
      <c r="AM32" s="1194"/>
      <c r="AN32" s="1195"/>
      <c r="AO32" s="322">
        <v>1092270</v>
      </c>
      <c r="AP32" s="322">
        <v>69656</v>
      </c>
      <c r="AQ32" s="323">
        <v>67805</v>
      </c>
      <c r="AR32" s="324">
        <v>2.7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527</v>
      </c>
      <c r="AL33" s="1194"/>
      <c r="AM33" s="1194"/>
      <c r="AN33" s="119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528</v>
      </c>
      <c r="AL34" s="1194"/>
      <c r="AM34" s="1194"/>
      <c r="AN34" s="1195"/>
      <c r="AO34" s="322" t="s">
        <v>512</v>
      </c>
      <c r="AP34" s="322" t="s">
        <v>512</v>
      </c>
      <c r="AQ34" s="323">
        <v>11</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529</v>
      </c>
      <c r="AL35" s="1194"/>
      <c r="AM35" s="1194"/>
      <c r="AN35" s="1195"/>
      <c r="AO35" s="322">
        <v>9696</v>
      </c>
      <c r="AP35" s="322">
        <v>618</v>
      </c>
      <c r="AQ35" s="323">
        <v>18110</v>
      </c>
      <c r="AR35" s="324">
        <v>-96.6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530</v>
      </c>
      <c r="AL36" s="1194"/>
      <c r="AM36" s="1194"/>
      <c r="AN36" s="1195"/>
      <c r="AO36" s="322">
        <v>215220</v>
      </c>
      <c r="AP36" s="322">
        <v>13725</v>
      </c>
      <c r="AQ36" s="323">
        <v>2781</v>
      </c>
      <c r="AR36" s="324">
        <v>393.5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531</v>
      </c>
      <c r="AL37" s="1194"/>
      <c r="AM37" s="1194"/>
      <c r="AN37" s="1195"/>
      <c r="AO37" s="322">
        <v>10678</v>
      </c>
      <c r="AP37" s="322">
        <v>681</v>
      </c>
      <c r="AQ37" s="323">
        <v>1073</v>
      </c>
      <c r="AR37" s="324">
        <v>-36.5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532</v>
      </c>
      <c r="AL38" s="1197"/>
      <c r="AM38" s="1197"/>
      <c r="AN38" s="1198"/>
      <c r="AO38" s="325">
        <v>189</v>
      </c>
      <c r="AP38" s="325">
        <v>12</v>
      </c>
      <c r="AQ38" s="326">
        <v>5</v>
      </c>
      <c r="AR38" s="314">
        <v>140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533</v>
      </c>
      <c r="AL39" s="1197"/>
      <c r="AM39" s="1197"/>
      <c r="AN39" s="1198"/>
      <c r="AO39" s="322">
        <v>-76991</v>
      </c>
      <c r="AP39" s="322">
        <v>-4910</v>
      </c>
      <c r="AQ39" s="323">
        <v>-3858</v>
      </c>
      <c r="AR39" s="324">
        <v>27.3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534</v>
      </c>
      <c r="AL40" s="1194"/>
      <c r="AM40" s="1194"/>
      <c r="AN40" s="1195"/>
      <c r="AO40" s="322">
        <v>-806882</v>
      </c>
      <c r="AP40" s="322">
        <v>-51456</v>
      </c>
      <c r="AQ40" s="323">
        <v>-59194</v>
      </c>
      <c r="AR40" s="324">
        <v>-13.1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296</v>
      </c>
      <c r="AL41" s="1200"/>
      <c r="AM41" s="1200"/>
      <c r="AN41" s="1201"/>
      <c r="AO41" s="322">
        <v>444180</v>
      </c>
      <c r="AP41" s="322">
        <v>28326</v>
      </c>
      <c r="AQ41" s="323">
        <v>26732</v>
      </c>
      <c r="AR41" s="324">
        <v>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502</v>
      </c>
      <c r="AN49" s="1188" t="s">
        <v>538</v>
      </c>
      <c r="AO49" s="1189"/>
      <c r="AP49" s="1189"/>
      <c r="AQ49" s="1189"/>
      <c r="AR49" s="1190"/>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586103</v>
      </c>
      <c r="AN51" s="344">
        <v>35208</v>
      </c>
      <c r="AO51" s="345">
        <v>-42.5</v>
      </c>
      <c r="AP51" s="346">
        <v>90961</v>
      </c>
      <c r="AQ51" s="347">
        <v>20.100000000000001</v>
      </c>
      <c r="AR51" s="348">
        <v>-62.6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215239</v>
      </c>
      <c r="AN52" s="352">
        <v>12930</v>
      </c>
      <c r="AO52" s="353">
        <v>-37.9</v>
      </c>
      <c r="AP52" s="354">
        <v>37720</v>
      </c>
      <c r="AQ52" s="355">
        <v>7.1</v>
      </c>
      <c r="AR52" s="356">
        <v>-45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1224332</v>
      </c>
      <c r="AN53" s="344">
        <v>74577</v>
      </c>
      <c r="AO53" s="345">
        <v>111.8</v>
      </c>
      <c r="AP53" s="346">
        <v>106614</v>
      </c>
      <c r="AQ53" s="347">
        <v>17.2</v>
      </c>
      <c r="AR53" s="348">
        <v>94.6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243700</v>
      </c>
      <c r="AN54" s="352">
        <v>14844</v>
      </c>
      <c r="AO54" s="353">
        <v>14.8</v>
      </c>
      <c r="AP54" s="354">
        <v>45545</v>
      </c>
      <c r="AQ54" s="355">
        <v>20.7</v>
      </c>
      <c r="AR54" s="356">
        <v>-5.9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2110660</v>
      </c>
      <c r="AN55" s="344">
        <v>130408</v>
      </c>
      <c r="AO55" s="345">
        <v>74.900000000000006</v>
      </c>
      <c r="AP55" s="346">
        <v>85459</v>
      </c>
      <c r="AQ55" s="347">
        <v>-19.8</v>
      </c>
      <c r="AR55" s="348">
        <v>94.7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807904</v>
      </c>
      <c r="AN56" s="352">
        <v>49917</v>
      </c>
      <c r="AO56" s="353">
        <v>236.3</v>
      </c>
      <c r="AP56" s="354">
        <v>44378</v>
      </c>
      <c r="AQ56" s="355">
        <v>-2.6</v>
      </c>
      <c r="AR56" s="356">
        <v>238.9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992870</v>
      </c>
      <c r="AN57" s="344">
        <v>62351</v>
      </c>
      <c r="AO57" s="345">
        <v>-52.2</v>
      </c>
      <c r="AP57" s="346">
        <v>83280</v>
      </c>
      <c r="AQ57" s="347">
        <v>-2.5</v>
      </c>
      <c r="AR57" s="348">
        <v>-49.7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460163</v>
      </c>
      <c r="AN58" s="352">
        <v>28897</v>
      </c>
      <c r="AO58" s="353">
        <v>-42.1</v>
      </c>
      <c r="AP58" s="354">
        <v>43123</v>
      </c>
      <c r="AQ58" s="355">
        <v>-2.8</v>
      </c>
      <c r="AR58" s="356">
        <v>-39.299999999999997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728668</v>
      </c>
      <c r="AN59" s="344">
        <v>46468</v>
      </c>
      <c r="AO59" s="345">
        <v>-25.5</v>
      </c>
      <c r="AP59" s="346">
        <v>88968</v>
      </c>
      <c r="AQ59" s="347">
        <v>6.8</v>
      </c>
      <c r="AR59" s="348">
        <v>-32.299999999999997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458278</v>
      </c>
      <c r="AN60" s="352">
        <v>29225</v>
      </c>
      <c r="AO60" s="353">
        <v>1.1000000000000001</v>
      </c>
      <c r="AP60" s="354">
        <v>45482</v>
      </c>
      <c r="AQ60" s="355">
        <v>5.5</v>
      </c>
      <c r="AR60" s="356">
        <v>-4.4000000000000004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1128527</v>
      </c>
      <c r="AN61" s="359">
        <v>69802</v>
      </c>
      <c r="AO61" s="360">
        <v>13.3</v>
      </c>
      <c r="AP61" s="361">
        <v>91056</v>
      </c>
      <c r="AQ61" s="362">
        <v>4.4000000000000004</v>
      </c>
      <c r="AR61" s="348">
        <v>8.9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437057</v>
      </c>
      <c r="AN62" s="352">
        <v>27163</v>
      </c>
      <c r="AO62" s="353">
        <v>34.4</v>
      </c>
      <c r="AP62" s="354">
        <v>43250</v>
      </c>
      <c r="AQ62" s="355">
        <v>5.6</v>
      </c>
      <c r="AR62" s="356">
        <v>28.8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gU3buWZV3MLygHbPLHl2IVDfY4i/QifXayqRkR2JF4SH4JWEXIRvkgFGeB/pTF1ZlrPhD8QsgQWQLixYjEFRQ==" saltValue="f16k9MX8OnPdNeO2rcQK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g2WwG81duNYywkj47jr1S5j4xwoXHzJ3fnjsr1XLMv5x2SNApH7vRcuijYy1hRn/KDNLUttcfdZaHm8B7Z6BQ==" saltValue="/H9EqqGOHW1RORx8+Djj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499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0D/1cWme3yy2AaeHHGgsLBD6Q0Htvaj3SwJgduFueGJfMAATKnL4mbjBLqilDQtHYnwSsM2fJbOQhSu6mAslw==" saltValue="ourSNl+4O6UU96PN5s18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1" t="s">
        <v>3</v>
      </c>
      <c r="D47" s="1211"/>
      <c r="E47" s="1212"/>
      <c r="F47" s="11">
        <v>20.04</v>
      </c>
      <c r="G47" s="12">
        <v>20.65</v>
      </c>
      <c r="H47" s="12">
        <v>23.38</v>
      </c>
      <c r="I47" s="12">
        <v>26.73</v>
      </c>
      <c r="J47" s="13">
        <v>31.01</v>
      </c>
    </row>
    <row r="48" spans="2:10" ht="57.75" customHeight="1">
      <c r="B48" s="14"/>
      <c r="C48" s="1213" t="s">
        <v>4</v>
      </c>
      <c r="D48" s="1213"/>
      <c r="E48" s="1214"/>
      <c r="F48" s="15">
        <v>3.62</v>
      </c>
      <c r="G48" s="16">
        <v>3.73</v>
      </c>
      <c r="H48" s="16">
        <v>4.95</v>
      </c>
      <c r="I48" s="16">
        <v>3.66</v>
      </c>
      <c r="J48" s="17">
        <v>4.43</v>
      </c>
    </row>
    <row r="49" spans="2:10" ht="57.75" customHeight="1" thickBot="1">
      <c r="B49" s="18"/>
      <c r="C49" s="1215" t="s">
        <v>5</v>
      </c>
      <c r="D49" s="1215"/>
      <c r="E49" s="1216"/>
      <c r="F49" s="19">
        <v>4.91</v>
      </c>
      <c r="G49" s="20">
        <v>0.16</v>
      </c>
      <c r="H49" s="20">
        <v>4.9000000000000004</v>
      </c>
      <c r="I49" s="20">
        <v>1.76</v>
      </c>
      <c r="J49" s="21">
        <v>5.44</v>
      </c>
    </row>
    <row r="50" spans="2:10" ht="13.5" customHeight="1"/>
    <row r="51" spans="2:10" ht="13.5" hidden="1" customHeight="1"/>
    <row r="52" spans="2:10" ht="13.5" hidden="1" customHeight="1"/>
    <row r="53" spans="2:10" ht="13.5" hidden="1" customHeight="1"/>
  </sheetData>
  <sheetProtection algorithmName="SHA-512" hashValue="XzdNEJ8T/55NNQx4lfQwOjaJ5pET9VPGHrGqt1nBK1mhKPj7LFB6z86ja6ZkD7xuMyXsWy5oWAn3uA9rfxmyxA==" saltValue="Nu5BWQiVtZIzAEnamOP7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2019-10-29T03:16:35Z</cp:lastPrinted>
  <dcterms:created xsi:type="dcterms:W3CDTF">2019-02-14T05:24:19Z</dcterms:created>
  <dcterms:modified xsi:type="dcterms:W3CDTF">2019-11-10T23:58:32Z</dcterms:modified>
</cp:coreProperties>
</file>