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7" i="12" l="1"/>
  <c r="AA36" i="12"/>
  <c r="AA35" i="12"/>
  <c r="AA34" i="12"/>
  <c r="AA33" i="12"/>
  <c r="AA32" i="12"/>
  <c r="AA31" i="12"/>
  <c r="AA30" i="12"/>
  <c r="AA29" i="12"/>
  <c r="AA28" i="12"/>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W35" i="10"/>
  <c r="BW36"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<sst xmlns="http://schemas.openxmlformats.org/spreadsheetml/2006/main" count="1082" uniqueCount="618">
  <si>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</si>
  <si>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</si>
  <si>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</si>
  <si>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</si>
  <si>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</si>
  <si>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</si>
  <si>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</si>
  <si>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</si>
  <si>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</si>
  <si>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</si>
  <si>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</si>
  <si>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</si>
  <si>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</si>
  <si>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</si>
  <si>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</si>
  <si>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</si>
  <si>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</si>
  <si>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</si>
  <si>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</si>
  <si>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</si>
  <si>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</si>
  <si>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</si>
  <si>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</si>
  <si>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</si>
  <si>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</si>
  <si>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</si>
  <si>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</si>
  <si>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</si>
  <si>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</si>
  <si>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</si>
  <si>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</si>
  <si>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</si>
  <si>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</si>
  <si>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</si>
  <si>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</si>
  <si>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</si>
  <si>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</si>
  <si>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</si>
  <si>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</si>
  <si>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</si>
  <si>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</si>
  <si>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</si>
  <si>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</si>
  <si>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</si>
  <si>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</si>
  <si>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</si>
  <si>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</si>
  <si>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</si>
  <si>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</si>
  <si>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</si>
  <si>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</si>
  <si>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</si>
  <si>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</si>
  <si>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</si>
  <si>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</si>
  <si>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</si>
  <si>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</si>
  <si>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</si>
  <si>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</si>
  <si>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</si>
  <si>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</si>
  <si>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</si>
  <si>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</si>
  <si>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</si>
  <si>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</si>
  <si>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</si>
  <si>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</si>
  <si>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</si>
  <si>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</si>
  <si>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</si>
  <si>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</si>
  <si>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</si>
  <si>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</si>
  <si>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</si>
  <si>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</si>
  <si>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</si>
  <si>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</si>
  <si>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</si>
  <si>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</si>
  <si>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</si>
  <si>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</si>
  <si>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</si>
  <si>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</si>
  <si>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</si>
  <si>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</si>
  <si>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</si>
  <si>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</si>
  <si>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</si>
  <si>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</si>
  <si>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</si>
  <si>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</si>
  <si>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出水市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</si>
  <si>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</si>
  <si>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</si>
  <si>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</si>
  <si>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</si>
  <si>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</si>
  <si>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</si>
  <si>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</si>
  <si>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</si>
  <si>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</si>
  <si>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</si>
  <si>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</si>
  <si>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</si>
  <si>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</si>
  <si>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</si>
  <si>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</si>
  <si>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</si>
  <si>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</si>
  <si>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</si>
  <si>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</si>
  <si>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</si>
  <si>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</si>
  <si>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</si>
  <si>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</si>
  <si>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</si>
  <si>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</si>
  <si>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</si>
  <si>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</si>
  <si>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</si>
  <si>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</si>
  <si>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</si>
  <si>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</si>
  <si>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</si>
  <si>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</si>
  <si>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</si>
  <si>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</si>
  <si>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</si>
  <si>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</si>
  <si>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</si>
  <si>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</si>
  <si>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</si>
  <si>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</si>
  <si>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</si>
  <si>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</si>
  <si>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</si>
  <si>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</si>
  <si>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</si>
  <si>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</si>
  <si>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</si>
  <si>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</si>
  <si>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</si>
  <si>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</si>
  <si>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</si>
  <si>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</si>
  <si>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</si>
  <si>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</si>
  <si>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</si>
  <si>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</si>
  <si>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</si>
  <si>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</si>
  <si>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</si>
  <si>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</si>
  <si>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</si>
  <si>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</si>
  <si>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</si>
  <si>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</si>
  <si>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</si>
  <si>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</si>
  <si>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</si>
  <si>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</si>
  <si>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</si>
  <si>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</si>
  <si>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</si>
  <si>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</si>
  <si>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</si>
  <si>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</si>
  <si>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</si>
  <si>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</si>
  <si>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</si>
  <si>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</si>
  <si>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</si>
  <si>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</si>
  <si>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</si>
  <si>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</si>
  <si>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</si>
  <si>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</si>
  <si>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</si>
  <si>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</si>
  <si>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</si>
  <si>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</si>
  <si>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</si>
  <si>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</si>
  <si>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</si>
  <si>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</si>
  <si>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</si>
  <si>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</si>
  <si>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</si>
  <si>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</si>
  <si>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</si>
  <si>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</si>
  <si>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</si>
  <si>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</si>
  <si>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</si>
  <si>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</si>
  <si>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</si>
  <si>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</si>
  <si>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</si>
  <si>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</si>
  <si>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</si>
  <si>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</si>
  <si>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</si>
  <si>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</si>
  <si>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</si>
  <si>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</si>
  <si>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</si>
  <si>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</si>
  <si>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</si>
  <si>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</si>
  <si>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鹿児島県出水市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</si>
  <si>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</si>
  <si>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</si>
  <si>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</si>
  <si>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</si>
  <si>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</si>
  <si>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</si>
  <si>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</si>
  <si>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</si>
  <si>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</si>
  <si>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</si>
  <si>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</si>
  <si>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</si>
  <si>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</si>
  <si>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</si>
  <si>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</si>
  <si>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</si>
  <si>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</si>
  <si>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</si>
  <si>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</si>
  <si>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</si>
  <si>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</si>
  <si>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</si>
  <si>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</si>
  <si>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</si>
  <si>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</si>
  <si>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</si>
  <si>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</si>
  <si>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</si>
  <si>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</si>
  <si>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</si>
  <si>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</si>
  <si>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</si>
  <si>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</si>
  <si>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</si>
  <si>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</si>
  <si>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</si>
  <si>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</si>
  <si>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</si>
  <si>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</si>
  <si>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</si>
  <si>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</si>
  <si>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</si>
  <si>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</si>
  <si>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</si>
  <si>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</si>
  <si>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</si>
  <si>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</si>
  <si>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</si>
  <si>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</si>
  <si>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</si>
  <si>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</si>
  <si>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</si>
  <si>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</si>
  <si>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</si>
  <si>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</si>
  <si>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</si>
  <si>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</si>
  <si>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</si>
  <si>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</si>
  <si>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</si>
  <si>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</si>
  <si>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</si>
  <si>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</si>
  <si>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</si>
  <si>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</si>
  <si>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</si>
  <si>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</si>
  <si>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</si>
  <si>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</si>
  <si>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</si>
  <si>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</si>
  <si>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</si>
  <si>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</si>
  <si>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</si>
  <si>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</si>
  <si>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</si>
  <si>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</si>
  <si>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</si>
  <si>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</si>
  <si>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</si>
  <si>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</si>
  <si>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</si>
  <si>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</si>
  <si>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</si>
  <si>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</si>
  <si>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</si>
  <si>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</si>
  <si>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</si>
  <si>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</si>
  <si>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</si>
  <si>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</si>
  <si>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</si>
  <si>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</si>
  <si>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</si>
  <si>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</si>
  <si>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</si>
  <si>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</si>
  <si>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</si>
  <si>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</si>
  <si>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</si>
  <si>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</si>
  <si>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</si>
  <si>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</si>
  <si>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</si>
  <si>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</si>
  <si>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</si>
  <si>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</si>
  <si>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</si>
  <si>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</si>
  <si>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</si>
  <si>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</si>
  <si>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</si>
  <si>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</si>
  <si>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</si>
  <si>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</si>
  <si>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</si>
  <si>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</si>
  <si>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</si>
  <si>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</si>
  <si>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</si>
  <si>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</si>
  <si>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</si>
  <si>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</si>
  <si>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</si>
  <si>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</si>
  <si>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</si>
  <si>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</si>
  <si>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</si>
  <si>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</si>
  <si>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</si>
  <si>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</si>
  <si>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</si>
  <si>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</si>
  <si>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</si>
  <si>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</si>
  <si>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</si>
  <si>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</si>
  <si>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</si>
  <si>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</si>
  <si>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</si>
  <si>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</si>
  <si>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</si>
  <si>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</si>
  <si>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</si>
  <si>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</si>
  <si>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</si>
  <si>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</si>
  <si>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</si>
  <si>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鹿児島県出水市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</si>
  <si>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</si>
  <si>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</si>
  <si>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</si>
  <si>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</si>
  <si>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</si>
  <si>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</si>
  <si>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</si>
  <si>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</si>
  <si>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</si>
  <si>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</si>
  <si>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</si>
  <si>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</si>
  <si>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</si>
  <si>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</si>
  <si>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</si>
  <si>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</si>
  <si>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</si>
  <si>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</si>
  <si>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</si>
  <si>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</si>
  <si>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</si>
  <si>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</si>
  <si>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</si>
  <si>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</si>
  <si>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</si>
  <si>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</si>
  <si>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</si>
  <si>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</si>
  <si>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</si>
  <si>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</si>
  <si>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</si>
  <si>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</si>
  <si>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</si>
  <si>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</si>
  <si>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</si>
  <si>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</si>
  <si>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</si>
  <si>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交通災害共済特別会計</t>
    <phoneticPr fontId="5"/>
  </si>
  <si>
    <t>水道事業会計</t>
    <phoneticPr fontId="5"/>
  </si>
  <si>
    <t>法適用企業</t>
    <phoneticPr fontId="5"/>
  </si>
  <si>
    <t>病院事業会計</t>
    <phoneticPr fontId="5"/>
  </si>
  <si>
    <t>法適用企業</t>
    <phoneticPr fontId="5"/>
  </si>
  <si>
    <t>地方卸売市場特別会計</t>
    <phoneticPr fontId="5"/>
  </si>
  <si>
    <t>-</t>
    <phoneticPr fontId="5"/>
  </si>
  <si>
    <t>法非適用企業</t>
    <phoneticPr fontId="5"/>
  </si>
  <si>
    <t>下水道特別会計</t>
    <phoneticPr fontId="5"/>
  </si>
  <si>
    <t>法非適用企業</t>
    <phoneticPr fontId="5"/>
  </si>
  <si>
    <t>特定環境保全公共下水道特別会計</t>
    <phoneticPr fontId="5"/>
  </si>
  <si>
    <t>-</t>
    <phoneticPr fontId="5"/>
  </si>
  <si>
    <t>法非適用企業</t>
    <phoneticPr fontId="5"/>
  </si>
  <si>
    <t>農業集落排水特別会計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</si>
  <si>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</si>
  <si>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</si>
  <si>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</si>
  <si>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</si>
  <si>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</si>
  <si>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</si>
  <si>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</si>
  <si>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</si>
  <si>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</si>
  <si>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</si>
  <si>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</si>
  <si>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</si>
  <si>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</si>
  <si>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</si>
  <si>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</si>
  <si>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</si>
  <si>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</si>
  <si>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</si>
  <si>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</si>
  <si>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</si>
  <si>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</si>
  <si>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</si>
  <si>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</si>
  <si>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</si>
  <si>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</si>
  <si>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</si>
  <si>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</si>
  <si>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</si>
  <si>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</si>
  <si>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</si>
  <si>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</si>
  <si>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</si>
  <si>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</si>
  <si>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</si>
  <si>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</si>
  <si>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</si>
  <si>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</si>
  <si>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</si>
  <si>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</si>
  <si>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</si>
  <si>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</si>
  <si>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</si>
  <si>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</si>
  <si>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</si>
  <si>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</si>
  <si>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</si>
  <si>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</si>
  <si>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</si>
  <si>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</si>
  <si>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</si>
  <si>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</si>
  <si>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</si>
  <si>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</si>
  <si>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</si>
  <si>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</si>
  <si>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</si>
  <si>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</si>
  <si>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</si>
  <si>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</si>
  <si>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</si>
  <si>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</si>
  <si>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</si>
  <si>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</si>
  <si>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</si>
  <si>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</si>
  <si>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</si>
  <si>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</si>
  <si>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</si>
  <si>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</si>
  <si>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</si>
  <si>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</si>
  <si>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</si>
  <si>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特定環境保全公共下水道特別会計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</si>
  <si>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</si>
  <si>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農業集落排水特別会計</t>
    <phoneticPr fontId="5"/>
  </si>
  <si>
    <t>-</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</si>
  <si>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</si>
  <si>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</si>
  <si>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</si>
  <si>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</si>
  <si>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</si>
  <si>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</si>
  <si>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</si>
  <si>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</si>
  <si>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</si>
  <si>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</si>
  <si>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</si>
  <si>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</si>
  <si>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</si>
  <si>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</si>
  <si>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</si>
  <si>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</si>
  <si>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</si>
  <si>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</si>
  <si>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</si>
  <si>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</si>
  <si>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</si>
  <si>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</si>
  <si>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</si>
  <si>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</si>
  <si>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</si>
  <si>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</si>
  <si>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</si>
  <si>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</si>
  <si>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</si>
  <si>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</si>
  <si>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</si>
  <si>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</si>
  <si>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</si>
  <si>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</si>
  <si>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</si>
  <si>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</si>
  <si>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</si>
  <si>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</si>
  <si>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</si>
  <si>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</si>
  <si>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</si>
  <si>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</si>
  <si>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</si>
  <si>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</si>
  <si>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</si>
  <si>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</si>
  <si>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</si>
  <si>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</si>
  <si>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</si>
  <si>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</si>
  <si>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</si>
  <si>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</si>
  <si>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</si>
  <si>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</si>
  <si>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</si>
  <si>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</si>
  <si>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</si>
  <si>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</si>
  <si>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</si>
  <si>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</si>
  <si>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</si>
  <si>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</si>
  <si>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</si>
  <si>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</si>
  <si>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</si>
  <si>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</si>
  <si>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</si>
  <si>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</si>
  <si>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</si>
  <si>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</si>
  <si>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</si>
  <si>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</si>
  <si>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</si>
  <si>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</si>
  <si>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</si>
  <si>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</si>
  <si>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</si>
  <si>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</si>
  <si>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</si>
  <si>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</si>
  <si>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</si>
  <si>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</si>
  <si>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</si>
  <si>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</si>
  <si>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</si>
  <si>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</si>
  <si>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</si>
  <si>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</si>
  <si>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</si>
  <si>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</si>
  <si>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病院事業会計</t>
  </si>
  <si>
    <t>国民健康保険特別会計</t>
  </si>
  <si>
    <t>介護保険特別会計</t>
  </si>
  <si>
    <t>交通災害共済特別会計</t>
  </si>
  <si>
    <t>後期高齢者医療特別会計</t>
  </si>
  <si>
    <t>下水道特別会計</t>
  </si>
  <si>
    <t>その他会計（赤字）</t>
  </si>
  <si>
    <t>その他会計（黒字）</t>
  </si>
  <si>
    <t>-</t>
    <phoneticPr fontId="2"/>
  </si>
  <si>
    <t>-</t>
    <phoneticPr fontId="2"/>
  </si>
  <si>
    <t>-</t>
    <phoneticPr fontId="2"/>
  </si>
  <si>
    <t>-</t>
    <phoneticPr fontId="2"/>
  </si>
  <si>
    <t>-</t>
    <phoneticPr fontId="2"/>
  </si>
  <si>
    <t>-</t>
    <phoneticPr fontId="2"/>
  </si>
  <si>
    <t>-</t>
    <phoneticPr fontId="2"/>
  </si>
  <si>
    <t>北薩広域行政事務組合</t>
    <rPh sb="0" eb="2">
      <t>ホクサツ</t>
    </rPh>
    <rPh sb="2" eb="4">
      <t>コウイキ</t>
    </rPh>
    <rPh sb="4" eb="6">
      <t>ギョウセイ</t>
    </rPh>
    <rPh sb="6" eb="8">
      <t>ジム</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</si>
  <si>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</si>
  <si>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</si>
  <si>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</si>
  <si>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</si>
  <si>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</si>
  <si>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</si>
  <si>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出水市振興基金</t>
    <rPh sb="0" eb="3">
      <t>イズミシ</t>
    </rPh>
    <rPh sb="3" eb="5">
      <t>シンコウ</t>
    </rPh>
    <rPh sb="5" eb="7">
      <t>キキン</t>
    </rPh>
    <phoneticPr fontId="11"/>
  </si>
  <si>
    <t>公共施設整備事業基金</t>
    <rPh sb="0" eb="2">
      <t>コウキョウ</t>
    </rPh>
    <rPh sb="2" eb="4">
      <t>シセツ</t>
    </rPh>
    <rPh sb="4" eb="6">
      <t>セイビ</t>
    </rPh>
    <rPh sb="6" eb="8">
      <t>ジギョウ</t>
    </rPh>
    <rPh sb="8" eb="10">
      <t>キキン</t>
    </rPh>
    <phoneticPr fontId="11"/>
  </si>
  <si>
    <t>職員退職手当準備基金</t>
    <rPh sb="0" eb="2">
      <t>ショクイン</t>
    </rPh>
    <rPh sb="2" eb="4">
      <t>タイショク</t>
    </rPh>
    <rPh sb="4" eb="6">
      <t>テアテ</t>
    </rPh>
    <rPh sb="6" eb="8">
      <t>ジュンビ</t>
    </rPh>
    <rPh sb="8" eb="10">
      <t>キキン</t>
    </rPh>
    <phoneticPr fontId="11"/>
  </si>
  <si>
    <t>地域福祉基金</t>
    <rPh sb="0" eb="2">
      <t>チイキ</t>
    </rPh>
    <rPh sb="2" eb="4">
      <t>フクシ</t>
    </rPh>
    <rPh sb="4" eb="6">
      <t>キキン</t>
    </rPh>
    <phoneticPr fontId="11"/>
  </si>
  <si>
    <t>庁舎建設基金</t>
    <rPh sb="0" eb="2">
      <t>チョウシャ</t>
    </rPh>
    <rPh sb="2" eb="4">
      <t>ケンセツ</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</si>
  <si>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</si>
  <si>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</si>
  <si>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</si>
  <si>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</si>
  <si>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</si>
  <si>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</si>
  <si>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</si>
  <si>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</si>
  <si>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</si>
  <si>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</si>
  <si>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</si>
  <si>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</si>
  <si>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</si>
  <si>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公営企業地方債に係る繰入金見込み額及び組合等負担金見込み額の微減に加え、これまで充当可能基金を積立てているため将来負担比率は算出されない。一方で、有形固定資産減価償却率は類似団体よりも高く、上昇傾向にあるが、これは、出水市の施設における建築後３０年以上経過している施設の割合が４８.９％（出水市公共施設白書）となっていることから、全体的に施設の老朽化が進んでいることが要因であると考えられる。今後、公共施設マネジメント計画に基づいた公共施設の適正配置や有効活用の方策を検討することで、老朽化対策に積極的に取り組んでいく。</t>
    <rPh sb="0" eb="2">
      <t>コウエイ</t>
    </rPh>
    <rPh sb="2" eb="4">
      <t>キギョウ</t>
    </rPh>
    <rPh sb="4" eb="7">
      <t>チホウサイ</t>
    </rPh>
    <rPh sb="8" eb="9">
      <t>カカ</t>
    </rPh>
    <rPh sb="10" eb="12">
      <t>クリイレ</t>
    </rPh>
    <rPh sb="12" eb="13">
      <t>キン</t>
    </rPh>
    <rPh sb="13" eb="15">
      <t>ミコミ</t>
    </rPh>
    <rPh sb="16" eb="17">
      <t>ガク</t>
    </rPh>
    <rPh sb="17" eb="18">
      <t>オヨ</t>
    </rPh>
    <rPh sb="19" eb="21">
      <t>クミアイ</t>
    </rPh>
    <rPh sb="21" eb="22">
      <t>トウ</t>
    </rPh>
    <rPh sb="22" eb="25">
      <t>フタンキン</t>
    </rPh>
    <rPh sb="25" eb="27">
      <t>ミコミ</t>
    </rPh>
    <rPh sb="28" eb="29">
      <t>ガク</t>
    </rPh>
    <rPh sb="30" eb="32">
      <t>ビゲン</t>
    </rPh>
    <rPh sb="33" eb="34">
      <t>クワ</t>
    </rPh>
    <rPh sb="40" eb="42">
      <t>ジュウトウ</t>
    </rPh>
    <rPh sb="42" eb="44">
      <t>カノウ</t>
    </rPh>
    <rPh sb="44" eb="46">
      <t>キキン</t>
    </rPh>
    <rPh sb="47" eb="49">
      <t>ツミタテ</t>
    </rPh>
    <rPh sb="55" eb="57">
      <t>ショウライ</t>
    </rPh>
    <rPh sb="57" eb="59">
      <t>フタン</t>
    </rPh>
    <rPh sb="59" eb="61">
      <t>ヒリツ</t>
    </rPh>
    <rPh sb="62" eb="64">
      <t>サンシュツ</t>
    </rPh>
    <rPh sb="69" eb="71">
      <t>イッポウ</t>
    </rPh>
    <rPh sb="73" eb="79">
      <t>ユウケイコテイシサン</t>
    </rPh>
    <rPh sb="79" eb="81">
      <t>ゲンカ</t>
    </rPh>
    <rPh sb="81" eb="83">
      <t>ショウキャク</t>
    </rPh>
    <rPh sb="83" eb="84">
      <t>リツ</t>
    </rPh>
    <rPh sb="85" eb="87">
      <t>ルイジ</t>
    </rPh>
    <rPh sb="87" eb="89">
      <t>ダンタイ</t>
    </rPh>
    <rPh sb="92" eb="93">
      <t>タカ</t>
    </rPh>
    <rPh sb="95" eb="97">
      <t>ジョウショウ</t>
    </rPh>
    <rPh sb="97" eb="99">
      <t>ケイコウ</t>
    </rPh>
    <rPh sb="108" eb="111">
      <t>イズミシ</t>
    </rPh>
    <rPh sb="112" eb="114">
      <t>シセツ</t>
    </rPh>
    <rPh sb="118" eb="120">
      <t>ケンチク</t>
    </rPh>
    <rPh sb="120" eb="121">
      <t>ゴ</t>
    </rPh>
    <rPh sb="123" eb="124">
      <t>ネン</t>
    </rPh>
    <rPh sb="124" eb="126">
      <t>イジョウ</t>
    </rPh>
    <rPh sb="126" eb="128">
      <t>ケイカ</t>
    </rPh>
    <rPh sb="132" eb="134">
      <t>シセツ</t>
    </rPh>
    <rPh sb="135" eb="137">
      <t>ワリアイ</t>
    </rPh>
    <rPh sb="144" eb="147">
      <t>イズミシ</t>
    </rPh>
    <rPh sb="147" eb="153">
      <t>コウキョウシセツハクショ</t>
    </rPh>
    <rPh sb="165" eb="168">
      <t>ゼンタイテキ</t>
    </rPh>
    <rPh sb="169" eb="171">
      <t>シセツ</t>
    </rPh>
    <rPh sb="172" eb="175">
      <t>ロウキュウカ</t>
    </rPh>
    <rPh sb="176" eb="177">
      <t>スス</t>
    </rPh>
    <rPh sb="184" eb="186">
      <t>ヨウイン</t>
    </rPh>
    <rPh sb="190" eb="191">
      <t>カンガ</t>
    </rPh>
    <rPh sb="196" eb="198">
      <t>コンゴ</t>
    </rPh>
    <rPh sb="199" eb="201">
      <t>コウキョウ</t>
    </rPh>
    <rPh sb="201" eb="203">
      <t>シセツ</t>
    </rPh>
    <rPh sb="209" eb="211">
      <t>ケイカク</t>
    </rPh>
    <rPh sb="212" eb="213">
      <t>モト</t>
    </rPh>
    <rPh sb="216" eb="218">
      <t>コウキョウ</t>
    </rPh>
    <rPh sb="218" eb="220">
      <t>シセツ</t>
    </rPh>
    <rPh sb="221" eb="223">
      <t>テキセイ</t>
    </rPh>
    <rPh sb="223" eb="225">
      <t>ハイチ</t>
    </rPh>
    <rPh sb="226" eb="228">
      <t>ユウコウ</t>
    </rPh>
    <rPh sb="228" eb="230">
      <t>カツヨウ</t>
    </rPh>
    <rPh sb="231" eb="233">
      <t>ホウサク</t>
    </rPh>
    <rPh sb="234" eb="236">
      <t>ケントウ</t>
    </rPh>
    <rPh sb="242" eb="245">
      <t>ロウキュウカ</t>
    </rPh>
    <rPh sb="245" eb="247">
      <t>タイサク</t>
    </rPh>
    <rPh sb="248" eb="251">
      <t>セッキョクテキ</t>
    </rPh>
    <rPh sb="252" eb="253">
      <t>ト</t>
    </rPh>
    <rPh sb="254" eb="255">
      <t>ク</t>
    </rPh>
    <phoneticPr fontId="5"/>
  </si>
  <si>
    <t>公営企業地方債に係る繰入金見込み額及び組合等負担金見込み額の微減に加え、これまで充当可能基金を積立てているため将来負担比率は算出されない。一方で、年々減少傾向にあった実質公債費比率が０.５％高くなった主な要因としては、新庁舎建設事業等に伴う起債の償還が本格化したことが考えられる。投資事業については、新支所庁舎建設事業やその他の事業についても必要性を含め、事業費の精査や計画的な事業の実施に努め、交付税措置率の高い起債の活用と基金の繰入等も検討し、起債額を抑制するよう努める。</t>
    <rPh sb="69" eb="71">
      <t>イッポウ</t>
    </rPh>
    <rPh sb="73" eb="75">
      <t>ネンネン</t>
    </rPh>
    <rPh sb="75" eb="77">
      <t>ゲンショウ</t>
    </rPh>
    <rPh sb="77" eb="79">
      <t>ケイコウ</t>
    </rPh>
    <rPh sb="83" eb="85">
      <t>ジッシツ</t>
    </rPh>
    <rPh sb="85" eb="87">
      <t>コウサイ</t>
    </rPh>
    <rPh sb="87" eb="88">
      <t>ヒ</t>
    </rPh>
    <rPh sb="88" eb="90">
      <t>ヒリツ</t>
    </rPh>
    <rPh sb="95" eb="96">
      <t>タカ</t>
    </rPh>
    <rPh sb="100" eb="101">
      <t>オモ</t>
    </rPh>
    <rPh sb="102" eb="104">
      <t>ヨウイン</t>
    </rPh>
    <rPh sb="109" eb="112">
      <t>シンチョウシャ</t>
    </rPh>
    <rPh sb="112" eb="114">
      <t>ケンセツ</t>
    </rPh>
    <rPh sb="114" eb="116">
      <t>ジギョウ</t>
    </rPh>
    <rPh sb="116" eb="117">
      <t>トウ</t>
    </rPh>
    <rPh sb="118" eb="119">
      <t>トモナ</t>
    </rPh>
    <rPh sb="120" eb="122">
      <t>キサイ</t>
    </rPh>
    <rPh sb="123" eb="125">
      <t>ショウカン</t>
    </rPh>
    <rPh sb="126" eb="129">
      <t>ホンカクカ</t>
    </rPh>
    <rPh sb="134" eb="135">
      <t>カンガ</t>
    </rPh>
    <rPh sb="140" eb="142">
      <t>トウシ</t>
    </rPh>
    <rPh sb="142" eb="144">
      <t>ジギョウ</t>
    </rPh>
    <rPh sb="150" eb="151">
      <t>シン</t>
    </rPh>
    <rPh sb="151" eb="153">
      <t>シショ</t>
    </rPh>
    <rPh sb="153" eb="155">
      <t>チョウシャ</t>
    </rPh>
    <rPh sb="155" eb="157">
      <t>ケンセツ</t>
    </rPh>
    <rPh sb="157" eb="159">
      <t>ジギョウ</t>
    </rPh>
    <rPh sb="162" eb="163">
      <t>タ</t>
    </rPh>
    <rPh sb="164" eb="166">
      <t>ジギョウ</t>
    </rPh>
    <rPh sb="171" eb="174">
      <t>ヒツヨウセイ</t>
    </rPh>
    <rPh sb="175" eb="176">
      <t>フク</t>
    </rPh>
    <rPh sb="178" eb="181">
      <t>ジギョウヒ</t>
    </rPh>
    <rPh sb="182" eb="184">
      <t>セイサ</t>
    </rPh>
    <rPh sb="185" eb="188">
      <t>ケイカクテキ</t>
    </rPh>
    <rPh sb="189" eb="191">
      <t>ジギョウ</t>
    </rPh>
    <rPh sb="192" eb="194">
      <t>ジッシ</t>
    </rPh>
    <rPh sb="195" eb="196">
      <t>ツト</t>
    </rPh>
    <rPh sb="198" eb="201">
      <t>コウフゼイ</t>
    </rPh>
    <rPh sb="201" eb="203">
      <t>ソチ</t>
    </rPh>
    <rPh sb="203" eb="204">
      <t>リツ</t>
    </rPh>
    <rPh sb="205" eb="206">
      <t>タカ</t>
    </rPh>
    <rPh sb="207" eb="209">
      <t>キサイ</t>
    </rPh>
    <rPh sb="210" eb="212">
      <t>カツヨウ</t>
    </rPh>
    <rPh sb="213" eb="215">
      <t>キキン</t>
    </rPh>
    <rPh sb="216" eb="218">
      <t>クリイレ</t>
    </rPh>
    <rPh sb="218" eb="219">
      <t>トウ</t>
    </rPh>
    <rPh sb="220" eb="222">
      <t>ケントウ</t>
    </rPh>
    <rPh sb="224" eb="226">
      <t>キサイ</t>
    </rPh>
    <rPh sb="226" eb="227">
      <t>ガク</t>
    </rPh>
    <rPh sb="228" eb="230">
      <t>ヨクセイ</t>
    </rPh>
    <rPh sb="234" eb="23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</si>
</sst>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32F9-4E25-BC0E-C9C1D69886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62848</c:v>
                </c:pt>
                <c:pt idx="1">
                  <c:v>68417</c:v>
                </c:pt>
                <c:pt idx="2">
                  <c:v>47299</c:v>
                </c:pt>
                <c:pt idx="3">
                  <c:v>127914</c:v>
                </c:pt>
                <c:pt idx="4">
                  <c:v>81817</c:v>
                </c:pt>
              </c:numCache>
            </c:numRef>
          </c:val>
          <c:smooth val="0"/>
          <c:extLst>
            <c:ext xmlns:c16="http://schemas.microsoft.com/office/drawing/2014/chart" uri="{C3380CC4-5D6E-409C-BE32-E72D297353CC}">
              <c16:uniqueId val="{00000001-32F9-4E25-BC0E-C9C1D69886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7.11</c:v>
                </c:pt>
                <c:pt idx="1">
                  <c:v>6.26</c:v>
                </c:pt>
                <c:pt idx="2">
                  <c:v>6.76</c:v>
                </c:pt>
                <c:pt idx="3">
                  <c:v>4.21</c:v>
                </c:pt>
                <c:pt idx="4">
                  <c:v>5.95</c:v>
                </c:pt>
              </c:numCache>
            </c:numRef>
          </c:val>
          <c:extLst>
            <c:ext xmlns:c16="http://schemas.microsoft.com/office/drawing/2014/chart" uri="{C3380CC4-5D6E-409C-BE32-E72D297353CC}">
              <c16:uniqueId val="{00000000-E16D-4D1B-901F-5E8B5015BC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38.85</c:v>
                </c:pt>
                <c:pt idx="1">
                  <c:v>42.95</c:v>
                </c:pt>
                <c:pt idx="2">
                  <c:v>45.84</c:v>
                </c:pt>
                <c:pt idx="3">
                  <c:v>50.29</c:v>
                </c:pt>
                <c:pt idx="4">
                  <c:v>52.9</c:v>
                </c:pt>
              </c:numCache>
            </c:numRef>
          </c:val>
          <c:extLst>
            <c:ext xmlns:c16="http://schemas.microsoft.com/office/drawing/2014/chart" uri="{C3380CC4-5D6E-409C-BE32-E72D297353CC}">
              <c16:uniqueId val="{00000001-E16D-4D1B-901F-5E8B5015BC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6.71</c:v>
                </c:pt>
                <c:pt idx="1">
                  <c:v>4.07</c:v>
                </c:pt>
                <c:pt idx="2">
                  <c:v>3.71</c:v>
                </c:pt>
                <c:pt idx="3">
                  <c:v>1.68</c:v>
                </c:pt>
                <c:pt idx="4">
                  <c:v>3.88</c:v>
                </c:pt>
              </c:numCache>
            </c:numRef>
          </c:val>
          <c:smooth val="0"/>
          <c:extLst>
            <c:ext xmlns:c16="http://schemas.microsoft.com/office/drawing/2014/chart" uri="{C3380CC4-5D6E-409C-BE32-E72D297353CC}">
              <c16:uniqueId val="{00000002-E16D-4D1B-901F-5E8B5015BC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D81-44AA-B213-3E5FDF641F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81-44AA-B213-3E5FDF641F06}"/>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D81-44AA-B213-3E5FDF641F0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D81-44AA-B213-3E5FDF641F06}"/>
            </c:ext>
          </c:extLst>
        </c:ser>
        <c:ser>
          <c:idx val="4"/>
          <c:order val="4"/>
          <c:tx>
            <c:strRef>
              <c:f>データシート!$A$31</c:f>
              <c:strCache>
                <c:ptCount val="1"/>
                <c:pt idx="0">
                  <c:v>交通災害共済特別会計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0.04</c:v>
                </c:pt>
                <c:pt idx="4">
                  <c:v>#N/A</c:v>
                </c:pt>
                <c:pt idx="5">
                  <c:v>0.04</c:v>
                </c:pt>
                <c:pt idx="6">
                  <c:v>#N/A</c:v>
                </c:pt>
                <c:pt idx="7">
                  <c:v>0.04</c:v>
                </c:pt>
                <c:pt idx="8">
                  <c:v>#N/A</c:v>
                </c:pt>
                <c:pt idx="9">
                  <c:v>0.06</c:v>
                </c:pt>
              </c:numCache>
            </c:numRef>
          </c:val>
          <c:extLst>
            <c:ext xmlns:c16="http://schemas.microsoft.com/office/drawing/2014/chart" uri="{C3380CC4-5D6E-409C-BE32-E72D297353CC}">
              <c16:uniqueId val="{00000004-9D81-44AA-B213-3E5FDF641F0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0.32</c:v>
                </c:pt>
                <c:pt idx="2">
                  <c:v>#N/A</c:v>
                </c:pt>
                <c:pt idx="3">
                  <c:v>0.56999999999999995</c:v>
                </c:pt>
                <c:pt idx="4">
                  <c:v>#N/A</c:v>
                </c:pt>
                <c:pt idx="5">
                  <c:v>0.57999999999999996</c:v>
                </c:pt>
                <c:pt idx="6">
                  <c:v>#N/A</c:v>
                </c:pt>
                <c:pt idx="7">
                  <c:v>0.37</c:v>
                </c:pt>
                <c:pt idx="8">
                  <c:v>#N/A</c:v>
                </c:pt>
                <c:pt idx="9">
                  <c:v>0.99</c:v>
                </c:pt>
              </c:numCache>
            </c:numRef>
          </c:val>
          <c:extLst>
            <c:ext xmlns:c16="http://schemas.microsoft.com/office/drawing/2014/chart" uri="{C3380CC4-5D6E-409C-BE32-E72D297353CC}">
              <c16:uniqueId val="{00000005-9D81-44AA-B213-3E5FDF641F0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1.31</c:v>
                </c:pt>
                <c:pt idx="2">
                  <c:v>#N/A</c:v>
                </c:pt>
                <c:pt idx="3">
                  <c:v>0.4</c:v>
                </c:pt>
                <c:pt idx="4">
                  <c:v>#N/A</c:v>
                </c:pt>
                <c:pt idx="5">
                  <c:v>0</c:v>
                </c:pt>
                <c:pt idx="6">
                  <c:v>#N/A</c:v>
                </c:pt>
                <c:pt idx="7">
                  <c:v>0.57999999999999996</c:v>
                </c:pt>
                <c:pt idx="8">
                  <c:v>#N/A</c:v>
                </c:pt>
                <c:pt idx="9">
                  <c:v>1.02</c:v>
                </c:pt>
              </c:numCache>
            </c:numRef>
          </c:val>
          <c:extLst>
            <c:ext xmlns:c16="http://schemas.microsoft.com/office/drawing/2014/chart" uri="{C3380CC4-5D6E-409C-BE32-E72D297353CC}">
              <c16:uniqueId val="{00000006-9D81-44AA-B213-3E5FDF641F0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8.83</c:v>
                </c:pt>
                <c:pt idx="2">
                  <c:v>#N/A</c:v>
                </c:pt>
                <c:pt idx="3">
                  <c:v>7.02</c:v>
                </c:pt>
                <c:pt idx="4">
                  <c:v>#N/A</c:v>
                </c:pt>
                <c:pt idx="5">
                  <c:v>6.79</c:v>
                </c:pt>
                <c:pt idx="6">
                  <c:v>#N/A</c:v>
                </c:pt>
                <c:pt idx="7">
                  <c:v>6.03</c:v>
                </c:pt>
                <c:pt idx="8">
                  <c:v>#N/A</c:v>
                </c:pt>
                <c:pt idx="9">
                  <c:v>5.03</c:v>
                </c:pt>
              </c:numCache>
            </c:numRef>
          </c:val>
          <c:extLst>
            <c:ext xmlns:c16="http://schemas.microsoft.com/office/drawing/2014/chart" uri="{C3380CC4-5D6E-409C-BE32-E72D297353CC}">
              <c16:uniqueId val="{00000007-9D81-44AA-B213-3E5FDF641F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7.11</c:v>
                </c:pt>
                <c:pt idx="2">
                  <c:v>#N/A</c:v>
                </c:pt>
                <c:pt idx="3">
                  <c:v>6.25</c:v>
                </c:pt>
                <c:pt idx="4">
                  <c:v>#N/A</c:v>
                </c:pt>
                <c:pt idx="5">
                  <c:v>6.75</c:v>
                </c:pt>
                <c:pt idx="6">
                  <c:v>#N/A</c:v>
                </c:pt>
                <c:pt idx="7">
                  <c:v>4.21</c:v>
                </c:pt>
                <c:pt idx="8">
                  <c:v>#N/A</c:v>
                </c:pt>
                <c:pt idx="9">
                  <c:v>5.94</c:v>
                </c:pt>
              </c:numCache>
            </c:numRef>
          </c:val>
          <c:extLst>
            <c:ext xmlns:c16="http://schemas.microsoft.com/office/drawing/2014/chart" uri="{C3380CC4-5D6E-409C-BE32-E72D297353CC}">
              <c16:uniqueId val="{00000008-9D81-44AA-B213-3E5FDF641F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7.09</c:v>
                </c:pt>
                <c:pt idx="2">
                  <c:v>#N/A</c:v>
                </c:pt>
                <c:pt idx="3">
                  <c:v>6.88</c:v>
                </c:pt>
                <c:pt idx="4">
                  <c:v>#N/A</c:v>
                </c:pt>
                <c:pt idx="5">
                  <c:v>6.87</c:v>
                </c:pt>
                <c:pt idx="6">
                  <c:v>#N/A</c:v>
                </c:pt>
                <c:pt idx="7">
                  <c:v>6.72</c:v>
                </c:pt>
                <c:pt idx="8">
                  <c:v>#N/A</c:v>
                </c:pt>
                <c:pt idx="9">
                  <c:v>6.2</c:v>
                </c:pt>
              </c:numCache>
            </c:numRef>
          </c:val>
          <c:extLst>
            <c:ext xmlns:c16="http://schemas.microsoft.com/office/drawing/2014/chart" uri="{C3380CC4-5D6E-409C-BE32-E72D297353CC}">
              <c16:uniqueId val="{00000009-9D81-44AA-B213-3E5FDF641F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2726</c:v>
                </c:pt>
                <c:pt idx="5">
                  <c:v>2834</c:v>
                </c:pt>
                <c:pt idx="8">
                  <c:v>2848</c:v>
                </c:pt>
                <c:pt idx="11">
                  <c:v>2762</c:v>
                </c:pt>
                <c:pt idx="14">
                  <c:v>2773</c:v>
                </c:pt>
              </c:numCache>
            </c:numRef>
          </c:val>
          <c:extLst>
            <c:ext xmlns:c16="http://schemas.microsoft.com/office/drawing/2014/chart" uri="{C3380CC4-5D6E-409C-BE32-E72D297353CC}">
              <c16:uniqueId val="{00000000-0374-4385-833A-7963EA7025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74-4385-833A-7963EA7025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86</c:v>
                </c:pt>
                <c:pt idx="3">
                  <c:v>71</c:v>
                </c:pt>
                <c:pt idx="6">
                  <c:v>64</c:v>
                </c:pt>
                <c:pt idx="9">
                  <c:v>56</c:v>
                </c:pt>
                <c:pt idx="12">
                  <c:v>51</c:v>
                </c:pt>
              </c:numCache>
            </c:numRef>
          </c:val>
          <c:extLst>
            <c:ext xmlns:c16="http://schemas.microsoft.com/office/drawing/2014/chart" uri="{C3380CC4-5D6E-409C-BE32-E72D297353CC}">
              <c16:uniqueId val="{00000002-0374-4385-833A-7963EA7025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223</c:v>
                </c:pt>
                <c:pt idx="3">
                  <c:v>187</c:v>
                </c:pt>
                <c:pt idx="6">
                  <c:v>162</c:v>
                </c:pt>
                <c:pt idx="9">
                  <c:v>110</c:v>
                </c:pt>
                <c:pt idx="12">
                  <c:v>40</c:v>
                </c:pt>
              </c:numCache>
            </c:numRef>
          </c:val>
          <c:extLst>
            <c:ext xmlns:c16="http://schemas.microsoft.com/office/drawing/2014/chart" uri="{C3380CC4-5D6E-409C-BE32-E72D297353CC}">
              <c16:uniqueId val="{00000003-0374-4385-833A-7963EA7025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982</c:v>
                </c:pt>
                <c:pt idx="3">
                  <c:v>986</c:v>
                </c:pt>
                <c:pt idx="6">
                  <c:v>1023</c:v>
                </c:pt>
                <c:pt idx="9">
                  <c:v>1057</c:v>
                </c:pt>
                <c:pt idx="12">
                  <c:v>1071</c:v>
                </c:pt>
              </c:numCache>
            </c:numRef>
          </c:val>
          <c:extLst>
            <c:ext xmlns:c16="http://schemas.microsoft.com/office/drawing/2014/chart" uri="{C3380CC4-5D6E-409C-BE32-E72D297353CC}">
              <c16:uniqueId val="{00000004-0374-4385-833A-7963EA7025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74-4385-833A-7963EA7025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74-4385-833A-7963EA7025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2621</c:v>
                </c:pt>
                <c:pt idx="3">
                  <c:v>2616</c:v>
                </c:pt>
                <c:pt idx="6">
                  <c:v>2538</c:v>
                </c:pt>
                <c:pt idx="9">
                  <c:v>2678</c:v>
                </c:pt>
                <c:pt idx="12">
                  <c:v>2787</c:v>
                </c:pt>
              </c:numCache>
            </c:numRef>
          </c:val>
          <c:extLst>
            <c:ext xmlns:c16="http://schemas.microsoft.com/office/drawing/2014/chart" uri="{C3380CC4-5D6E-409C-BE32-E72D297353CC}">
              <c16:uniqueId val="{00000007-0374-4385-833A-7963EA7025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1186</c:v>
                </c:pt>
                <c:pt idx="2">
                  <c:v>#N/A</c:v>
                </c:pt>
                <c:pt idx="3">
                  <c:v>#N/A</c:v>
                </c:pt>
                <c:pt idx="4">
                  <c:v>1026</c:v>
                </c:pt>
                <c:pt idx="5">
                  <c:v>#N/A</c:v>
                </c:pt>
                <c:pt idx="6">
                  <c:v>#N/A</c:v>
                </c:pt>
                <c:pt idx="7">
                  <c:v>939</c:v>
                </c:pt>
                <c:pt idx="8">
                  <c:v>#N/A</c:v>
                </c:pt>
                <c:pt idx="9">
                  <c:v>#N/A</c:v>
                </c:pt>
                <c:pt idx="10">
                  <c:v>1139</c:v>
                </c:pt>
                <c:pt idx="11">
                  <c:v>#N/A</c:v>
                </c:pt>
                <c:pt idx="12">
                  <c:v>#N/A</c:v>
                </c:pt>
                <c:pt idx="13">
                  <c:v>1176</c:v>
                </c:pt>
                <c:pt idx="14">
                  <c:v>#N/A</c:v>
                </c:pt>
              </c:numCache>
            </c:numRef>
          </c:val>
          <c:smooth val="0"/>
          <c:extLst>
            <c:ext xmlns:c16="http://schemas.microsoft.com/office/drawing/2014/chart" uri="{C3380CC4-5D6E-409C-BE32-E72D297353CC}">
              <c16:uniqueId val="{00000008-0374-4385-833A-7963EA7025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27280</c:v>
                </c:pt>
                <c:pt idx="5">
                  <c:v>27056</c:v>
                </c:pt>
                <c:pt idx="8">
                  <c:v>26570</c:v>
                </c:pt>
                <c:pt idx="11">
                  <c:v>27812</c:v>
                </c:pt>
                <c:pt idx="14">
                  <c:v>27295</c:v>
                </c:pt>
              </c:numCache>
            </c:numRef>
          </c:val>
          <c:extLst>
            <c:ext xmlns:c16="http://schemas.microsoft.com/office/drawing/2014/chart" uri="{C3380CC4-5D6E-409C-BE32-E72D297353CC}">
              <c16:uniqueId val="{00000000-688E-4D1C-9C93-A7C5E295CB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2411</c:v>
                </c:pt>
                <c:pt idx="5">
                  <c:v>2144</c:v>
                </c:pt>
                <c:pt idx="8">
                  <c:v>1980</c:v>
                </c:pt>
                <c:pt idx="11">
                  <c:v>1574</c:v>
                </c:pt>
                <c:pt idx="14">
                  <c:v>1444</c:v>
                </c:pt>
              </c:numCache>
            </c:numRef>
          </c:val>
          <c:extLst>
            <c:ext xmlns:c16="http://schemas.microsoft.com/office/drawing/2014/chart" uri="{C3380CC4-5D6E-409C-BE32-E72D297353CC}">
              <c16:uniqueId val="{00000001-688E-4D1C-9C93-A7C5E295CB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16282</c:v>
                </c:pt>
                <c:pt idx="5">
                  <c:v>17007</c:v>
                </c:pt>
                <c:pt idx="8">
                  <c:v>17985</c:v>
                </c:pt>
                <c:pt idx="11">
                  <c:v>17272</c:v>
                </c:pt>
                <c:pt idx="14">
                  <c:v>17309</c:v>
                </c:pt>
              </c:numCache>
            </c:numRef>
          </c:val>
          <c:extLst>
            <c:ext xmlns:c16="http://schemas.microsoft.com/office/drawing/2014/chart" uri="{C3380CC4-5D6E-409C-BE32-E72D297353CC}">
              <c16:uniqueId val="{00000002-688E-4D1C-9C93-A7C5E295CB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8E-4D1C-9C93-A7C5E295CB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8E-4D1C-9C93-A7C5E295CB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8E-4D1C-9C93-A7C5E295CB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6241</c:v>
                </c:pt>
                <c:pt idx="3">
                  <c:v>5809</c:v>
                </c:pt>
                <c:pt idx="6">
                  <c:v>5331</c:v>
                </c:pt>
                <c:pt idx="9">
                  <c:v>5268</c:v>
                </c:pt>
                <c:pt idx="12">
                  <c:v>5259</c:v>
                </c:pt>
              </c:numCache>
            </c:numRef>
          </c:val>
          <c:extLst>
            <c:ext xmlns:c16="http://schemas.microsoft.com/office/drawing/2014/chart" uri="{C3380CC4-5D6E-409C-BE32-E72D297353CC}">
              <c16:uniqueId val="{00000006-688E-4D1C-9C93-A7C5E295CB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948</c:v>
                </c:pt>
                <c:pt idx="3">
                  <c:v>708</c:v>
                </c:pt>
                <c:pt idx="6">
                  <c:v>500</c:v>
                </c:pt>
                <c:pt idx="9">
                  <c:v>371</c:v>
                </c:pt>
                <c:pt idx="12">
                  <c:v>302</c:v>
                </c:pt>
              </c:numCache>
            </c:numRef>
          </c:val>
          <c:extLst>
            <c:ext xmlns:c16="http://schemas.microsoft.com/office/drawing/2014/chart" uri="{C3380CC4-5D6E-409C-BE32-E72D297353CC}">
              <c16:uniqueId val="{00000007-688E-4D1C-9C93-A7C5E295CB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14712</c:v>
                </c:pt>
                <c:pt idx="3">
                  <c:v>14439</c:v>
                </c:pt>
                <c:pt idx="6">
                  <c:v>14148</c:v>
                </c:pt>
                <c:pt idx="9">
                  <c:v>13564</c:v>
                </c:pt>
                <c:pt idx="12">
                  <c:v>13130</c:v>
                </c:pt>
              </c:numCache>
            </c:numRef>
          </c:val>
          <c:extLst>
            <c:ext xmlns:c16="http://schemas.microsoft.com/office/drawing/2014/chart" uri="{C3380CC4-5D6E-409C-BE32-E72D297353CC}">
              <c16:uniqueId val="{00000008-688E-4D1C-9C93-A7C5E295CB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688E-4D1C-9C93-A7C5E295CB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23816</c:v>
                </c:pt>
                <c:pt idx="3">
                  <c:v>23764</c:v>
                </c:pt>
                <c:pt idx="6">
                  <c:v>23416</c:v>
                </c:pt>
                <c:pt idx="9">
                  <c:v>24965</c:v>
                </c:pt>
                <c:pt idx="12">
                  <c:v>24527</c:v>
                </c:pt>
              </c:numCache>
            </c:numRef>
          </c:val>
          <c:extLst>
            <c:ext xmlns:c16="http://schemas.microsoft.com/office/drawing/2014/chart" uri="{C3380CC4-5D6E-409C-BE32-E72D297353CC}">
              <c16:uniqueId val="{0000000A-688E-4D1C-9C93-A7C5E295CB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8E-4D1C-9C93-A7C5E295CB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7439</c:v>
                </c:pt>
                <c:pt idx="1">
                  <c:v>7995</c:v>
                </c:pt>
                <c:pt idx="2">
                  <c:v>8336</c:v>
                </c:pt>
              </c:numCache>
            </c:numRef>
          </c:val>
          <c:extLst>
            <c:ext xmlns:c16="http://schemas.microsoft.com/office/drawing/2014/chart" uri="{C3380CC4-5D6E-409C-BE32-E72D297353CC}">
              <c16:uniqueId val="{00000000-3C69-4581-BAC1-20FBCB61BD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3045</c:v>
                </c:pt>
                <c:pt idx="1">
                  <c:v>2957</c:v>
                </c:pt>
                <c:pt idx="2">
                  <c:v>2811</c:v>
                </c:pt>
              </c:numCache>
            </c:numRef>
          </c:val>
          <c:extLst>
            <c:ext xmlns:c16="http://schemas.microsoft.com/office/drawing/2014/chart" uri="{C3380CC4-5D6E-409C-BE32-E72D297353CC}">
              <c16:uniqueId val="{00000001-3C69-4581-BAC1-20FBCB61BD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9062</c:v>
                </c:pt>
                <c:pt idx="1">
                  <c:v>7857</c:v>
                </c:pt>
                <c:pt idx="2">
                  <c:v>7645</c:v>
                </c:pt>
              </c:numCache>
            </c:numRef>
          </c:val>
          <c:extLst>
            <c:ext xmlns:c16="http://schemas.microsoft.com/office/drawing/2014/chart" uri="{C3380CC4-5D6E-409C-BE32-E72D297353CC}">
              <c16:uniqueId val="{00000002-3C69-4581-BAC1-20FBCB61BD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{EA90F23D-AF5D-4AE1-AD00-B01513B5EF8C}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BC6-46CB-BDA5-21E0773421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{13058B96-28CA-4BDD-9E51-226F2AFCB873}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C6-46CB-BDA5-21E0773421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{E8BC0D1B-3EA0-4505-8DEC-9817279CAD10}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C6-46CB-BDA5-21E0773421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{53B8E055-E463-4771-9B5D-876270219041}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C6-46CB-BDA5-21E0773421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{5B43177E-00A9-4DFE-94BC-6F3EC54396FC}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C6-46CB-BDA5-21E07734219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{E0738515-FEB1-4228-884C-42E32BB9DB8E}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BC6-46CB-BDA5-21E07734219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{3FA125F8-364B-471B-89BC-CC2E2EF09449}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BC6-46CB-BDA5-21E07734219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{79A33B24-A195-4D92-8080-BBFC6B95B5E5}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BC6-46CB-BDA5-21E07734219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{F927A9BB-1762-4231-854B-FE07883BFBE8}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BC6-46CB-BDA5-21E0773421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62.2</c:v>
                </c:pt>
                <c:pt idx="24">
                  <c:v>60.7</c:v>
                </c:pt>
                <c:pt idx="32">
                  <c:v>61.6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BC6-46CB-BDA5-21E0773421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{786261D5-EC00-40F3-B611-05942BADDE0B}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BC6-46CB-BDA5-21E0773421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{D9E60B8D-1045-48D7-B96D-0A98A73C2B05}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C6-46CB-BDA5-21E0773421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{B6AD6074-8376-4C54-926B-368B4CCF2340}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C6-46CB-BDA5-21E0773421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{62FDC7B3-F5BA-4B13-8DD7-C274893E2DAB}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C6-46CB-BDA5-21E0773421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{46388F28-43EA-4319-AB48-44E32A04DF5C}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C6-46CB-BDA5-21E07734219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{76AD8B42-17B5-4619-B901-A906EB1BAECA}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BC6-46CB-BDA5-21E07734219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{B4796B51-F459-48AC-8C17-36A27E658048}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BC6-46CB-BDA5-21E07734219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{7A3EA9EA-EAAB-4646-8CA3-5FA7B3FD989F}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BC6-46CB-BDA5-21E07734219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{6F48FBE5-DFFC-410F-BE0C-5B89F395ED01}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BC6-46CB-BDA5-21E0773421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c:ext xmlns:c16="http://schemas.microsoft.com/office/drawing/2014/chart" uri="{C3380CC4-5D6E-409C-BE32-E72D297353CC}">
              <c16:uniqueId val="{00000013-0BC6-46CB-BDA5-21E077342193}"/>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5"/>
          <c:min val="2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{515932DF-9272-42BB-873F-4E0A6A63EF4E}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4F5-43C2-930D-73D9E7A294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{7C029D64-5654-4D78-A247-4BAD1537F461}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F5-43C2-930D-73D9E7A294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{C96CF60D-B5DF-4958-84CD-EB1D017FE17F}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F5-43C2-930D-73D9E7A294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{05A8FB82-4979-4550-A935-C645D409457A}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F5-43C2-930D-73D9E7A294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{13FFF6AD-CD16-4B78-A4CF-6604BFDA7457}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F5-43C2-930D-73D9E7A2947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{36058C6C-CD17-408D-BFA2-D42A46DFD064}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4F5-43C2-930D-73D9E7A2947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{357561B2-9519-49A6-B424-8BB6BA764F7A}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4F5-43C2-930D-73D9E7A2947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{90456DDD-C284-455A-8035-AE94AFEAEFDE}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4F5-43C2-930D-73D9E7A2947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{81128096-F4E8-44EE-8D74-C4903B71B618}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4F5-43C2-930D-73D9E7A294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8.6</c:v>
                </c:pt>
                <c:pt idx="16">
                  <c:v>7.7</c:v>
                </c:pt>
                <c:pt idx="24">
                  <c:v>7.6</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4F5-43C2-930D-73D9E7A294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{597374D4-132F-421D-983F-A3A9BAA563D6}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4F5-43C2-930D-73D9E7A294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{00C9CBDA-31E4-454C-B5DC-89F1EAC822F8}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F5-43C2-930D-73D9E7A294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{617B916F-5861-4FD3-B872-2FE1DCD49AA5}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F5-43C2-930D-73D9E7A294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{BE8FA8C7-4673-4DDC-870B-F5AC230ABFC8}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F5-43C2-930D-73D9E7A294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{D42A9C0A-1FD9-4715-B727-8BF13F278EFD}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F5-43C2-930D-73D9E7A2947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{4B980225-35EE-4AD3-8E46-A5FD2B8C814E}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4F5-43C2-930D-73D9E7A2947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{5267B793-7AFA-41F7-B0E3-14AC23649176}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4F5-43C2-930D-73D9E7A2947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{83AFA862-A5C8-4E87-AD5B-45DC0423511C}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4F5-43C2-930D-73D9E7A2947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{51296E14-1866-4877-A41E-68EBEB7C7290}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4F5-43C2-930D-73D9E7A294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14F5-43C2-930D-73D9E7A29477}"/>
            </c:ext>
          </c:extLst>
        </c:ser>
        <c:dLbls>
          <c:showLegendKey val="0"/>
          <c:showVal val="1"/>
          <c:showCatName val="0"/>
          <c:showSerName val="0"/>
          <c:showPercent val="0"/>
          <c:showBubbleSize val="0"/>
        </c:dLbls>
        <c:axId val="84219776"/>
        <c:axId val="84234240"/>
      </c:scatterChart>
      <c:valAx>
        <c:axId val="84219776"/>
        <c:scaling>
          <c:orientation val="minMax"/>
          <c:max val="9.7999999999999989"/>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合併後、起債については交付税措置率の高い合併特例債をなるべく活用するなどして、起債額の抑制に努めてきたが、新庁舎建設事業に係る借入等に伴い元利償還金が増加傾向にある。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予定されている新支所庁舎建設事業やその他の事業についても、事業費の精査や計画的な事業の実施に努め、引き続き交付税措置率の高い起債の活用と基金の繰入も検討し、起債額の増高を抑制するよう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発行の抑制、基金の積立てにより、将来負担比率の分子は減少している。今後は、公共施設マネジメント事業等のため起債発行額が膨らむことが想定されていることから、計画的に基金の積立てを行い、起債の償還に備え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鹿児島県出水市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千円積み立てた一方、新庁舎建設事業等に伴う公債費増に対応するため減債基金を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千円取り崩したこと、小水力発電設備整備事業等のため公共施設整備事業基金を約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千円取り崩したことなどにより、基金全体として約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支所庁舎建設事業や広域行政事務組合で実施している新焼却処理施設整備事業の本市負担金が予定されており、多額の資金が必要となる見込みである。更に公共施設マネジメント事業等による各施設の長寿命化等も予想される状況にある。将来的な支出に備え、中長期的な視野で適正な基金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ツルと歴史のまち応援基金：本市へ思いを寄せる方々に寄附金を募り、それを財源として環境の保全や人材育成、観光振興など、人と自然が融和したにぎわいある元気都市を創造するために設置された基金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公共施設整備事業基金：小水力発電設備整備事業等の財源として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ツルと歴史のまち応援基金：市独自の事業の財源として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千円を取り崩した一方で、ふるさと納税等の収入を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庁舎建設基金：新支所庁舎建設事業の基本・実施設計の財源として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庁舎建設基金：平成３２年度に完成予定の新支所庁舎建設事業の財源として、全額取り崩し予定。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公共施設整備事業基金：新焼却処理施設整備事業、小・中学校の空調機設置事業等に備え、積み立てるとともに、必要に応じ随時取り崩していく予定である。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災害への備えや緊急的な対応等のためにこれまで決算剰余金については、財政調整基金を主に積み立ててきたが、今後は事業の状況等も見ながら、減債基金等に積み立てていく予定である。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今後、新支所庁舎建設事業等に伴う公債費の増に備え、計画的に積み立てを行う予定である。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庁舎建設基金：ありがとうございました。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ツルと歴史のまち応援基金：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54,176
53,584
329.98
28,514,894
27,316,658
937,316
15,757,600
24,527,154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新庁舎が完成し、平成２８年度は一時的に有形固定資産減価償却率が減少した。当市では、平成２８年３月に策定した公共施設等総合管理計画において、公共施設の延べ面積を１０年間で２０％、４０年間で４０％削減するという目標を掲げ、老朽化した施設の集約化・複合化、除却等を進めている。平成２９年度については、微増傾向にはあるものの、類似団体と比較しても同程度の緩やかな伸びを維持している。今後は統廃合等を除き、原則として新規建設はしないという基本方針のもと、施設の重要度や劣化状況を踏まえ、ＰＰＰ・ＰＦＩの推進とともに他の用途への変更等も視野に入れて検討を行う。</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70" name="直線コネクタ 69"/>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1"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2" name="直線コネクタ 71"/>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73"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74" name="直線コネクタ 73"/>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5"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6" name="フローチャート: 判断 75"/>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7" name="フローチャート: 判断 76"/>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8" name="フローチャート: 判断 77"/>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159131</xdr:rowOff>
    </xdr:from>
    <xdr:to>
      <xdr:col>23</xdr:col>
      <xdr:colOff>136525</xdr:colOff>
      <xdr:row>29</xdr:row>
      <xdr:rowOff>89281</xdr:rowOff>
    </xdr:to>
    <xdr:sp macro="" textlink="">
      <xdr:nvSpPr>
        <xdr:cNvPr id="84" name="楕円 83"/>
        <xdr:cNvSpPr/>
      </xdr:nvSpPr>
      <xdr:spPr>
        <a:xfrm>
          <a:off x="47117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10558</xdr:rowOff>
    </xdr:from>
    <xdr:ext cx="405111" cy="259045"/>
    <xdr:sp macro="" textlink="">
      <xdr:nvSpPr>
        <xdr:cNvPr id="85" name="有形固定資産減価償却率該当値テキスト"/>
        <xdr:cNvSpPr txBox="1"/>
      </xdr:nvSpPr>
      <xdr:spPr>
        <a:xfrm>
          <a:off x="4813300" y="55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7112</xdr:rowOff>
    </xdr:from>
    <xdr:to>
      <xdr:col>19</xdr:col>
      <xdr:colOff>187325</xdr:colOff>
      <xdr:row>29</xdr:row>
      <xdr:rowOff>108712</xdr:rowOff>
    </xdr:to>
    <xdr:sp macro="" textlink="">
      <xdr:nvSpPr>
        <xdr:cNvPr id="86" name="楕円 85"/>
        <xdr:cNvSpPr/>
      </xdr:nvSpPr>
      <xdr:spPr>
        <a:xfrm>
          <a:off x="40005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38481</xdr:rowOff>
    </xdr:from>
    <xdr:to>
      <xdr:col>23</xdr:col>
      <xdr:colOff>85725</xdr:colOff>
      <xdr:row>29</xdr:row>
      <xdr:rowOff>57912</xdr:rowOff>
    </xdr:to>
    <xdr:cxnSp macro="">
      <xdr:nvCxnSpPr>
        <xdr:cNvPr id="87" name="直線コネクタ 86"/>
        <xdr:cNvCxnSpPr/>
      </xdr:nvCxnSpPr>
      <xdr:spPr>
        <a:xfrm flipV="1">
          <a:off x="4051300" y="5782056"/>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146177</xdr:rowOff>
    </xdr:from>
    <xdr:to>
      <xdr:col>15</xdr:col>
      <xdr:colOff>187325</xdr:colOff>
      <xdr:row>29</xdr:row>
      <xdr:rowOff>76327</xdr:rowOff>
    </xdr:to>
    <xdr:sp macro="" textlink="">
      <xdr:nvSpPr>
        <xdr:cNvPr id="88" name="楕円 87"/>
        <xdr:cNvSpPr/>
      </xdr:nvSpPr>
      <xdr:spPr>
        <a:xfrm>
          <a:off x="3238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25527</xdr:rowOff>
    </xdr:from>
    <xdr:to>
      <xdr:col>19</xdr:col>
      <xdr:colOff>136525</xdr:colOff>
      <xdr:row>29</xdr:row>
      <xdr:rowOff>57912</xdr:rowOff>
    </xdr:to>
    <xdr:cxnSp macro="">
      <xdr:nvCxnSpPr>
        <xdr:cNvPr id="89" name="直線コネクタ 88"/>
        <xdr:cNvCxnSpPr/>
      </xdr:nvCxnSpPr>
      <xdr:spPr>
        <a:xfrm>
          <a:off x="3289300" y="576910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90"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91" name="n_2aveValue有形固定資産減価償却率"/>
        <xdr:cNvSpPr txBox="1"/>
      </xdr:nvSpPr>
      <xdr:spPr>
        <a:xfrm>
          <a:off x="3086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125239</xdr:rowOff>
    </xdr:from>
    <xdr:ext cx="405111" cy="259045"/>
    <xdr:sp macro="" textlink="">
      <xdr:nvSpPr>
        <xdr:cNvPr id="92" name="n_1mainValue有形固定資産減価償却率"/>
        <xdr:cNvSpPr txBox="1"/>
      </xdr:nvSpPr>
      <xdr:spPr>
        <a:xfrm>
          <a:off x="3836044" y="5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92854</xdr:rowOff>
    </xdr:from>
    <xdr:ext cx="405111" cy="259045"/>
    <xdr:sp macro="" textlink="">
      <xdr:nvSpPr>
        <xdr:cNvPr id="93" name="n_2mainValue有形固定資産減価償却率"/>
        <xdr:cNvSpPr txBox="1"/>
      </xdr:nvSpPr>
      <xdr:spPr>
        <a:xfrm>
          <a:off x="3086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景気回復による固定資産・法人関係税の増収や地方債の新規発行抑制等により全国平均を下回っているものの、類似団体と比較して職員数が多く、そのため経常収支比率における人件費の割合が高くなっている。今後、定員適正化計画（平成１８年度～平成２２年度、平成２４年度～平成３０年度）及び独自の給与カットの再検討により、人件費抑制策を継続し、併せて、組織機構改革、人事制度の見直しを推進す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22" name="直線コネクタ 121"/>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5"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6" name="直線コネクタ 125"/>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7"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8" name="フローチャート: 判断 127"/>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34" name="楕円 133"/>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153052</xdr:rowOff>
    </xdr:from>
    <xdr:ext cx="340478" cy="259045"/>
    <xdr:sp macro="" textlink="">
      <xdr:nvSpPr>
        <xdr:cNvPr id="135" name="債務償還可能年数該当値テキスト"/>
        <xdr:cNvSpPr txBox="1"/>
      </xdr:nvSpPr>
      <xdr:spPr>
        <a:xfrm>
          <a:off x="14846300" y="6068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54,176
53,584
329.98
28,514,894
27,316,658
937,316
15,757,600
24,527,154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0" name="楕円 69"/>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1" name="【道路】&#10;有形固定資産減価償却率該当値テキスト"/>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78740</xdr:rowOff>
    </xdr:from>
    <xdr:to>
      <xdr:col>20</xdr:col>
      <xdr:colOff>38100</xdr:colOff>
      <xdr:row>39</xdr:row>
      <xdr:rowOff>8890</xdr:rowOff>
    </xdr:to>
    <xdr:sp macro="" textlink="">
      <xdr:nvSpPr>
        <xdr:cNvPr id="72" name="楕円 71"/>
        <xdr:cNvSpPr/>
      </xdr:nvSpPr>
      <xdr:spPr>
        <a:xfrm>
          <a:off x="3746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129540</xdr:rowOff>
    </xdr:to>
    <xdr:cxnSp macro="">
      <xdr:nvCxnSpPr>
        <xdr:cNvPr id="73" name="直線コネクタ 72"/>
        <xdr:cNvCxnSpPr/>
      </xdr:nvCxnSpPr>
      <xdr:spPr>
        <a:xfrm flipV="1">
          <a:off x="3797300" y="6614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4" name="楕円 73"/>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129540</xdr:rowOff>
    </xdr:from>
    <xdr:to>
      <xdr:col>19</xdr:col>
      <xdr:colOff>177800</xdr:colOff>
      <xdr:row>38</xdr:row>
      <xdr:rowOff>156210</xdr:rowOff>
    </xdr:to>
    <xdr:cxnSp macro="">
      <xdr:nvCxnSpPr>
        <xdr:cNvPr id="75" name="直線コネクタ 74"/>
        <xdr:cNvCxnSpPr/>
      </xdr:nvCxnSpPr>
      <xdr:spPr>
        <a:xfrm flipV="1">
          <a:off x="2908300" y="6644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6"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7"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xdr:rowOff>
    </xdr:from>
    <xdr:ext cx="405111" cy="259045"/>
    <xdr:sp macro="" textlink="">
      <xdr:nvSpPr>
        <xdr:cNvPr id="78" name="n_1mainValue【道路】&#10;有形固定資産減価償却率"/>
        <xdr:cNvSpPr txBox="1"/>
      </xdr:nvSpPr>
      <xdr:spPr>
        <a:xfrm>
          <a:off x="3582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79" name="n_2mainValue【道路】&#10;有形固定資産減価償却率"/>
        <xdr:cNvSpPr txBox="1"/>
      </xdr:nvSpPr>
      <xdr:spPr>
        <a:xfrm>
          <a:off x="2705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8"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1" name="フローチャート: 判断 110"/>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111316</xdr:rowOff>
    </xdr:from>
    <xdr:to>
      <xdr:col>55</xdr:col>
      <xdr:colOff>50800</xdr:colOff>
      <xdr:row>38</xdr:row>
      <xdr:rowOff>41466</xdr:rowOff>
    </xdr:to>
    <xdr:sp macro="" textlink="">
      <xdr:nvSpPr>
        <xdr:cNvPr id="117" name="楕円 116"/>
        <xdr:cNvSpPr/>
      </xdr:nvSpPr>
      <xdr:spPr>
        <a:xfrm>
          <a:off x="10426700" y="64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134193</xdr:rowOff>
    </xdr:from>
    <xdr:ext cx="534377" cy="259045"/>
    <xdr:sp macro="" textlink="">
      <xdr:nvSpPr>
        <xdr:cNvPr id="118" name="【道路】&#10;一人当たり延長該当値テキスト"/>
        <xdr:cNvSpPr txBox="1"/>
      </xdr:nvSpPr>
      <xdr:spPr>
        <a:xfrm>
          <a:off x="10515600" y="63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118212</xdr:rowOff>
    </xdr:from>
    <xdr:to>
      <xdr:col>50</xdr:col>
      <xdr:colOff>165100</xdr:colOff>
      <xdr:row>38</xdr:row>
      <xdr:rowOff>48361</xdr:rowOff>
    </xdr:to>
    <xdr:sp macro="" textlink="">
      <xdr:nvSpPr>
        <xdr:cNvPr id="119" name="楕円 118"/>
        <xdr:cNvSpPr/>
      </xdr:nvSpPr>
      <xdr:spPr>
        <a:xfrm>
          <a:off x="9588500" y="6461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162116</xdr:rowOff>
    </xdr:from>
    <xdr:to>
      <xdr:col>55</xdr:col>
      <xdr:colOff>0</xdr:colOff>
      <xdr:row>37</xdr:row>
      <xdr:rowOff>169011</xdr:rowOff>
    </xdr:to>
    <xdr:cxnSp macro="">
      <xdr:nvCxnSpPr>
        <xdr:cNvPr id="120" name="直線コネクタ 119"/>
        <xdr:cNvCxnSpPr/>
      </xdr:nvCxnSpPr>
      <xdr:spPr>
        <a:xfrm flipV="1">
          <a:off x="9639300" y="650576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1" name="楕円 120"/>
        <xdr:cNvSpPr/>
      </xdr:nvSpPr>
      <xdr:spPr>
        <a:xfrm>
          <a:off x="8699500" y="64659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169011</xdr:rowOff>
    </xdr:from>
    <xdr:to>
      <xdr:col>50</xdr:col>
      <xdr:colOff>114300</xdr:colOff>
      <xdr:row>38</xdr:row>
      <xdr:rowOff>1639</xdr:rowOff>
    </xdr:to>
    <xdr:cxnSp macro="">
      <xdr:nvCxnSpPr>
        <xdr:cNvPr id="122" name="直線コネクタ 121"/>
        <xdr:cNvCxnSpPr/>
      </xdr:nvCxnSpPr>
      <xdr:spPr>
        <a:xfrm flipV="1">
          <a:off x="8750300" y="6512661"/>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23"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24" name="n_2aveValue【道路】&#10;一人当たり延長"/>
        <xdr:cNvSpPr txBox="1"/>
      </xdr:nvSpPr>
      <xdr:spPr>
        <a:xfrm>
          <a:off x="8483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39488</xdr:rowOff>
    </xdr:from>
    <xdr:ext cx="534377" cy="259045"/>
    <xdr:sp macro="" textlink="">
      <xdr:nvSpPr>
        <xdr:cNvPr id="125" name="n_1mainValue【道路】&#10;一人当たり延長"/>
        <xdr:cNvSpPr txBox="1"/>
      </xdr:nvSpPr>
      <xdr:spPr>
        <a:xfrm>
          <a:off x="9359411" y="655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26" name="n_2main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7"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0" name="フローチャート: 判断 159"/>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66" name="楕円 165"/>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143527</xdr:rowOff>
    </xdr:from>
    <xdr:ext cx="405111" cy="259045"/>
    <xdr:sp macro="" textlink="">
      <xdr:nvSpPr>
        <xdr:cNvPr id="167" name="【橋りょう・トンネル】&#10;有形固定資産減価償却率該当値テキスト"/>
        <xdr:cNvSpPr txBox="1"/>
      </xdr:nvSpPr>
      <xdr:spPr>
        <a:xfrm>
          <a:off x="4673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141877</xdr:rowOff>
    </xdr:from>
    <xdr:to>
      <xdr:col>20</xdr:col>
      <xdr:colOff>38100</xdr:colOff>
      <xdr:row>58</xdr:row>
      <xdr:rowOff>72027</xdr:rowOff>
    </xdr:to>
    <xdr:sp macro="" textlink="">
      <xdr:nvSpPr>
        <xdr:cNvPr id="168" name="楕円 167"/>
        <xdr:cNvSpPr/>
      </xdr:nvSpPr>
      <xdr:spPr>
        <a:xfrm>
          <a:off x="3746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21227</xdr:rowOff>
    </xdr:to>
    <xdr:cxnSp macro="">
      <xdr:nvCxnSpPr>
        <xdr:cNvPr id="169" name="直線コネクタ 168"/>
        <xdr:cNvCxnSpPr/>
      </xdr:nvCxnSpPr>
      <xdr:spPr>
        <a:xfrm flipV="1">
          <a:off x="3797300" y="994410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132080</xdr:rowOff>
    </xdr:from>
    <xdr:to>
      <xdr:col>15</xdr:col>
      <xdr:colOff>101600</xdr:colOff>
      <xdr:row>58</xdr:row>
      <xdr:rowOff>62230</xdr:rowOff>
    </xdr:to>
    <xdr:sp macro="" textlink="">
      <xdr:nvSpPr>
        <xdr:cNvPr id="170" name="楕円 169"/>
        <xdr:cNvSpPr/>
      </xdr:nvSpPr>
      <xdr:spPr>
        <a:xfrm>
          <a:off x="2857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xdr:rowOff>
    </xdr:from>
    <xdr:to>
      <xdr:col>19</xdr:col>
      <xdr:colOff>177800</xdr:colOff>
      <xdr:row>58</xdr:row>
      <xdr:rowOff>21227</xdr:rowOff>
    </xdr:to>
    <xdr:cxnSp macro="">
      <xdr:nvCxnSpPr>
        <xdr:cNvPr id="171" name="直線コネクタ 170"/>
        <xdr:cNvCxnSpPr/>
      </xdr:nvCxnSpPr>
      <xdr:spPr>
        <a:xfrm>
          <a:off x="2908300" y="995553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72"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74584</xdr:rowOff>
    </xdr:from>
    <xdr:ext cx="405111" cy="259045"/>
    <xdr:sp macro="" textlink="">
      <xdr:nvSpPr>
        <xdr:cNvPr id="173" name="n_2aveValue【橋りょう・トンネル】&#10;有形固定資産減価償却率"/>
        <xdr:cNvSpPr txBox="1"/>
      </xdr:nvSpPr>
      <xdr:spPr>
        <a:xfrm>
          <a:off x="2705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88554</xdr:rowOff>
    </xdr:from>
    <xdr:ext cx="405111" cy="259045"/>
    <xdr:sp macro="" textlink="">
      <xdr:nvSpPr>
        <xdr:cNvPr id="174" name="n_1mainValue【橋りょう・トンネル】&#10;有形固定資産減価償却率"/>
        <xdr:cNvSpPr txBox="1"/>
      </xdr:nvSpPr>
      <xdr:spPr>
        <a:xfrm>
          <a:off x="35820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78757</xdr:rowOff>
    </xdr:from>
    <xdr:ext cx="405111" cy="259045"/>
    <xdr:sp macro="" textlink="">
      <xdr:nvSpPr>
        <xdr:cNvPr id="175" name="n_2mainValue【橋りょう・トンネル】&#10;有形固定資産減価償却率"/>
        <xdr:cNvSpPr txBox="1"/>
      </xdr:nvSpPr>
      <xdr:spPr>
        <a:xfrm>
          <a:off x="2705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9" name="直線コネクタ 198"/>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0"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1" name="直線コネクタ 200"/>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2"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3" name="直線コネクタ 202"/>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204"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5" name="フローチャート: 判断 204"/>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6" name="フローチャート: 判断 205"/>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7" name="フローチャート: 判断 206"/>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22920</xdr:rowOff>
    </xdr:from>
    <xdr:to>
      <xdr:col>55</xdr:col>
      <xdr:colOff>50800</xdr:colOff>
      <xdr:row>63</xdr:row>
      <xdr:rowOff>124520</xdr:rowOff>
    </xdr:to>
    <xdr:sp macro="" textlink="">
      <xdr:nvSpPr>
        <xdr:cNvPr id="213" name="楕円 212"/>
        <xdr:cNvSpPr/>
      </xdr:nvSpPr>
      <xdr:spPr>
        <a:xfrm>
          <a:off x="10426700" y="108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1347</xdr:rowOff>
    </xdr:from>
    <xdr:ext cx="599010" cy="259045"/>
    <xdr:sp macro="" textlink="">
      <xdr:nvSpPr>
        <xdr:cNvPr id="214" name="【橋りょう・トンネル】&#10;一人当たり有形固定資産（償却資産）額該当値テキスト"/>
        <xdr:cNvSpPr txBox="1"/>
      </xdr:nvSpPr>
      <xdr:spPr>
        <a:xfrm>
          <a:off x="10515600" y="1080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25188</xdr:rowOff>
    </xdr:from>
    <xdr:to>
      <xdr:col>50</xdr:col>
      <xdr:colOff>165100</xdr:colOff>
      <xdr:row>63</xdr:row>
      <xdr:rowOff>126788</xdr:rowOff>
    </xdr:to>
    <xdr:sp macro="" textlink="">
      <xdr:nvSpPr>
        <xdr:cNvPr id="215" name="楕円 214"/>
        <xdr:cNvSpPr/>
      </xdr:nvSpPr>
      <xdr:spPr>
        <a:xfrm>
          <a:off x="9588500" y="1082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73720</xdr:rowOff>
    </xdr:from>
    <xdr:to>
      <xdr:col>55</xdr:col>
      <xdr:colOff>0</xdr:colOff>
      <xdr:row>63</xdr:row>
      <xdr:rowOff>75988</xdr:rowOff>
    </xdr:to>
    <xdr:cxnSp macro="">
      <xdr:nvCxnSpPr>
        <xdr:cNvPr id="216" name="直線コネクタ 215"/>
        <xdr:cNvCxnSpPr/>
      </xdr:nvCxnSpPr>
      <xdr:spPr>
        <a:xfrm flipV="1">
          <a:off x="9639300" y="10875070"/>
          <a:ext cx="8382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31643</xdr:rowOff>
    </xdr:from>
    <xdr:to>
      <xdr:col>46</xdr:col>
      <xdr:colOff>38100</xdr:colOff>
      <xdr:row>63</xdr:row>
      <xdr:rowOff>133243</xdr:rowOff>
    </xdr:to>
    <xdr:sp macro="" textlink="">
      <xdr:nvSpPr>
        <xdr:cNvPr id="217" name="楕円 216"/>
        <xdr:cNvSpPr/>
      </xdr:nvSpPr>
      <xdr:spPr>
        <a:xfrm>
          <a:off x="8699500" y="1083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75988</xdr:rowOff>
    </xdr:from>
    <xdr:to>
      <xdr:col>50</xdr:col>
      <xdr:colOff>114300</xdr:colOff>
      <xdr:row>63</xdr:row>
      <xdr:rowOff>82443</xdr:rowOff>
    </xdr:to>
    <xdr:cxnSp macro="">
      <xdr:nvCxnSpPr>
        <xdr:cNvPr id="218" name="直線コネクタ 217"/>
        <xdr:cNvCxnSpPr/>
      </xdr:nvCxnSpPr>
      <xdr:spPr>
        <a:xfrm flipV="1">
          <a:off x="8750300" y="10877338"/>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19"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20"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117915</xdr:rowOff>
    </xdr:from>
    <xdr:ext cx="599010" cy="259045"/>
    <xdr:sp macro="" textlink="">
      <xdr:nvSpPr>
        <xdr:cNvPr id="221" name="n_1mainValue【橋りょう・トンネル】&#10;一人当たり有形固定資産（償却資産）額"/>
        <xdr:cNvSpPr txBox="1"/>
      </xdr:nvSpPr>
      <xdr:spPr>
        <a:xfrm>
          <a:off x="9327095" y="1091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124370</xdr:rowOff>
    </xdr:from>
    <xdr:ext cx="599010" cy="259045"/>
    <xdr:sp macro="" textlink="">
      <xdr:nvSpPr>
        <xdr:cNvPr id="222" name="n_2mainValue【橋りょう・トンネル】&#10;一人当たり有形固定資産（償却資産）額"/>
        <xdr:cNvSpPr txBox="1"/>
      </xdr:nvSpPr>
      <xdr:spPr>
        <a:xfrm>
          <a:off x="8450795" y="1092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7" name="直線コネクタ 246"/>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8"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9" name="直線コネクタ 248"/>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52" name="【公営住宅】&#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4" name="フローチャート: 判断 253"/>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5" name="フローチャート: 判断 254"/>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92075</xdr:rowOff>
    </xdr:from>
    <xdr:to>
      <xdr:col>24</xdr:col>
      <xdr:colOff>114300</xdr:colOff>
      <xdr:row>82</xdr:row>
      <xdr:rowOff>22225</xdr:rowOff>
    </xdr:to>
    <xdr:sp macro="" textlink="">
      <xdr:nvSpPr>
        <xdr:cNvPr id="261" name="楕円 260"/>
        <xdr:cNvSpPr/>
      </xdr:nvSpPr>
      <xdr:spPr>
        <a:xfrm>
          <a:off x="4584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70502</xdr:rowOff>
    </xdr:from>
    <xdr:ext cx="405111" cy="259045"/>
    <xdr:sp macro="" textlink="">
      <xdr:nvSpPr>
        <xdr:cNvPr id="262" name="【公営住宅】&#10;有形固定資産減価償却率該当値テキスト"/>
        <xdr:cNvSpPr txBox="1"/>
      </xdr:nvSpPr>
      <xdr:spPr>
        <a:xfrm>
          <a:off x="4673600"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63" name="楕円 262"/>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142875</xdr:rowOff>
    </xdr:from>
    <xdr:to>
      <xdr:col>24</xdr:col>
      <xdr:colOff>63500</xdr:colOff>
      <xdr:row>82</xdr:row>
      <xdr:rowOff>3811</xdr:rowOff>
    </xdr:to>
    <xdr:cxnSp macro="">
      <xdr:nvCxnSpPr>
        <xdr:cNvPr id="264" name="直線コネクタ 263"/>
        <xdr:cNvCxnSpPr/>
      </xdr:nvCxnSpPr>
      <xdr:spPr>
        <a:xfrm flipV="1">
          <a:off x="3797300" y="140303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162561</xdr:rowOff>
    </xdr:from>
    <xdr:to>
      <xdr:col>15</xdr:col>
      <xdr:colOff>101600</xdr:colOff>
      <xdr:row>82</xdr:row>
      <xdr:rowOff>92711</xdr:rowOff>
    </xdr:to>
    <xdr:sp macro="" textlink="">
      <xdr:nvSpPr>
        <xdr:cNvPr id="265" name="楕円 264"/>
        <xdr:cNvSpPr/>
      </xdr:nvSpPr>
      <xdr:spPr>
        <a:xfrm>
          <a:off x="2857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41911</xdr:rowOff>
    </xdr:to>
    <xdr:cxnSp macro="">
      <xdr:nvCxnSpPr>
        <xdr:cNvPr id="266" name="直線コネクタ 265"/>
        <xdr:cNvCxnSpPr/>
      </xdr:nvCxnSpPr>
      <xdr:spPr>
        <a:xfrm flipV="1">
          <a:off x="2908300" y="14062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67"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68"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45738</xdr:rowOff>
    </xdr:from>
    <xdr:ext cx="405111" cy="259045"/>
    <xdr:sp macro="" textlink="">
      <xdr:nvSpPr>
        <xdr:cNvPr id="269" name="n_1mainValue【公営住宅】&#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83838</xdr:rowOff>
    </xdr:from>
    <xdr:ext cx="405111" cy="259045"/>
    <xdr:sp macro="" textlink="">
      <xdr:nvSpPr>
        <xdr:cNvPr id="270" name="n_2mainValue【公営住宅】&#10;有形固定資産減価償却率"/>
        <xdr:cNvSpPr txBox="1"/>
      </xdr:nvSpPr>
      <xdr:spPr>
        <a:xfrm>
          <a:off x="2705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4" name="直線コネクタ 293"/>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6" name="直線コネクタ 29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7"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8" name="直線コネクタ 297"/>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99"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0" name="フローチャート: 判断 299"/>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1" name="フローチャート: 判断 300"/>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2" name="フローチャート: 判断 301"/>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38354</xdr:rowOff>
    </xdr:from>
    <xdr:to>
      <xdr:col>55</xdr:col>
      <xdr:colOff>50800</xdr:colOff>
      <xdr:row>78</xdr:row>
      <xdr:rowOff>139954</xdr:rowOff>
    </xdr:to>
    <xdr:sp macro="" textlink="">
      <xdr:nvSpPr>
        <xdr:cNvPr id="308" name="楕円 307"/>
        <xdr:cNvSpPr/>
      </xdr:nvSpPr>
      <xdr:spPr>
        <a:xfrm>
          <a:off x="10426700" y="134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124731</xdr:rowOff>
    </xdr:from>
    <xdr:ext cx="469744" cy="259045"/>
    <xdr:sp macro="" textlink="">
      <xdr:nvSpPr>
        <xdr:cNvPr id="309" name="【公営住宅】&#10;一人当たり面積該当値テキスト"/>
        <xdr:cNvSpPr txBox="1"/>
      </xdr:nvSpPr>
      <xdr:spPr>
        <a:xfrm>
          <a:off x="10515600" y="1332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51308</xdr:rowOff>
    </xdr:from>
    <xdr:to>
      <xdr:col>50</xdr:col>
      <xdr:colOff>165100</xdr:colOff>
      <xdr:row>78</xdr:row>
      <xdr:rowOff>152908</xdr:rowOff>
    </xdr:to>
    <xdr:sp macro="" textlink="">
      <xdr:nvSpPr>
        <xdr:cNvPr id="310" name="楕円 309"/>
        <xdr:cNvSpPr/>
      </xdr:nvSpPr>
      <xdr:spPr>
        <a:xfrm>
          <a:off x="9588500" y="134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89154</xdr:rowOff>
    </xdr:from>
    <xdr:to>
      <xdr:col>55</xdr:col>
      <xdr:colOff>0</xdr:colOff>
      <xdr:row>78</xdr:row>
      <xdr:rowOff>102108</xdr:rowOff>
    </xdr:to>
    <xdr:cxnSp macro="">
      <xdr:nvCxnSpPr>
        <xdr:cNvPr id="311" name="直線コネクタ 310"/>
        <xdr:cNvCxnSpPr/>
      </xdr:nvCxnSpPr>
      <xdr:spPr>
        <a:xfrm flipV="1">
          <a:off x="9639300" y="13462254"/>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34544</xdr:rowOff>
    </xdr:from>
    <xdr:to>
      <xdr:col>46</xdr:col>
      <xdr:colOff>38100</xdr:colOff>
      <xdr:row>78</xdr:row>
      <xdr:rowOff>136144</xdr:rowOff>
    </xdr:to>
    <xdr:sp macro="" textlink="">
      <xdr:nvSpPr>
        <xdr:cNvPr id="312" name="楕円 311"/>
        <xdr:cNvSpPr/>
      </xdr:nvSpPr>
      <xdr:spPr>
        <a:xfrm>
          <a:off x="8699500" y="134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85344</xdr:rowOff>
    </xdr:from>
    <xdr:to>
      <xdr:col>50</xdr:col>
      <xdr:colOff>114300</xdr:colOff>
      <xdr:row>78</xdr:row>
      <xdr:rowOff>102108</xdr:rowOff>
    </xdr:to>
    <xdr:cxnSp macro="">
      <xdr:nvCxnSpPr>
        <xdr:cNvPr id="313" name="直線コネクタ 312"/>
        <xdr:cNvCxnSpPr/>
      </xdr:nvCxnSpPr>
      <xdr:spPr>
        <a:xfrm>
          <a:off x="8750300" y="1345844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314"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165371</xdr:rowOff>
    </xdr:from>
    <xdr:ext cx="469744" cy="259045"/>
    <xdr:sp macro="" textlink="">
      <xdr:nvSpPr>
        <xdr:cNvPr id="315" name="n_2aveValue【公営住宅】&#10;一人当たり面積"/>
        <xdr:cNvSpPr txBox="1"/>
      </xdr:nvSpPr>
      <xdr:spPr>
        <a:xfrm>
          <a:off x="8515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169435</xdr:rowOff>
    </xdr:from>
    <xdr:ext cx="469744" cy="259045"/>
    <xdr:sp macro="" textlink="">
      <xdr:nvSpPr>
        <xdr:cNvPr id="316" name="n_1mainValue【公営住宅】&#10;一人当たり面積"/>
        <xdr:cNvSpPr txBox="1"/>
      </xdr:nvSpPr>
      <xdr:spPr>
        <a:xfrm>
          <a:off x="9391727" y="1319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152671</xdr:rowOff>
    </xdr:from>
    <xdr:ext cx="469744" cy="259045"/>
    <xdr:sp macro="" textlink="">
      <xdr:nvSpPr>
        <xdr:cNvPr id="317" name="n_2mainValue【公営住宅】&#10;一人当たり面積"/>
        <xdr:cNvSpPr txBox="1"/>
      </xdr:nvSpPr>
      <xdr:spPr>
        <a:xfrm>
          <a:off x="8515427" y="131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8" name="テキスト ボックス 32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9" name="直線コネクタ 32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0" name="テキスト ボックス 32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1" name="直線コネクタ 33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2" name="テキスト ボックス 33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3" name="直線コネクタ 33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4" name="テキスト ボックス 33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5" name="直線コネクタ 33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6" name="テキスト ボックス 335"/>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40" name="直線コネクタ 339"/>
        <xdr:cNvCxnSpPr/>
      </xdr:nvCxnSpPr>
      <xdr:spPr>
        <a:xfrm flipV="1">
          <a:off x="4634865" y="17230344"/>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41" name="【港湾・漁港】&#10;有形固定資産減価償却率最小値テキスト"/>
        <xdr:cNvSpPr txBox="1"/>
      </xdr:nvSpPr>
      <xdr:spPr>
        <a:xfrm>
          <a:off x="4673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42" name="直線コネクタ 341"/>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43" name="【港湾・漁港】&#10;有形固定資産減価償却率最大値テキスト"/>
        <xdr:cNvSpPr txBox="1"/>
      </xdr:nvSpPr>
      <xdr:spPr>
        <a:xfrm>
          <a:off x="46736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44" name="直線コネクタ 343"/>
        <xdr:cNvCxnSpPr/>
      </xdr:nvCxnSpPr>
      <xdr:spPr>
        <a:xfrm>
          <a:off x="4546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166133</xdr:rowOff>
    </xdr:from>
    <xdr:ext cx="405111" cy="259045"/>
    <xdr:sp macro="" textlink="">
      <xdr:nvSpPr>
        <xdr:cNvPr id="345" name="【港湾・漁港】&#10;有形固定資産減価償却率平均値テキスト"/>
        <xdr:cNvSpPr txBox="1"/>
      </xdr:nvSpPr>
      <xdr:spPr>
        <a:xfrm>
          <a:off x="4673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46" name="フローチャート: 判断 345"/>
        <xdr:cNvSpPr/>
      </xdr:nvSpPr>
      <xdr:spPr>
        <a:xfrm>
          <a:off x="4584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47" name="フローチャート: 判断 346"/>
        <xdr:cNvSpPr/>
      </xdr:nvSpPr>
      <xdr:spPr>
        <a:xfrm>
          <a:off x="37465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45974</xdr:rowOff>
    </xdr:from>
    <xdr:to>
      <xdr:col>15</xdr:col>
      <xdr:colOff>101600</xdr:colOff>
      <xdr:row>106</xdr:row>
      <xdr:rowOff>147574</xdr:rowOff>
    </xdr:to>
    <xdr:sp macro="" textlink="">
      <xdr:nvSpPr>
        <xdr:cNvPr id="348" name="フローチャート: 判断 347"/>
        <xdr:cNvSpPr/>
      </xdr:nvSpPr>
      <xdr:spPr>
        <a:xfrm>
          <a:off x="2857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34544</xdr:rowOff>
    </xdr:from>
    <xdr:to>
      <xdr:col>24</xdr:col>
      <xdr:colOff>114300</xdr:colOff>
      <xdr:row>100</xdr:row>
      <xdr:rowOff>136144</xdr:rowOff>
    </xdr:to>
    <xdr:sp macro="" textlink="">
      <xdr:nvSpPr>
        <xdr:cNvPr id="354" name="楕円 353"/>
        <xdr:cNvSpPr/>
      </xdr:nvSpPr>
      <xdr:spPr>
        <a:xfrm>
          <a:off x="45847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159021</xdr:rowOff>
    </xdr:from>
    <xdr:ext cx="405111" cy="259045"/>
    <xdr:sp macro="" textlink="">
      <xdr:nvSpPr>
        <xdr:cNvPr id="355" name="【港湾・漁港】&#10;有形固定資産減価償却率該当値テキスト"/>
        <xdr:cNvSpPr txBox="1"/>
      </xdr:nvSpPr>
      <xdr:spPr>
        <a:xfrm>
          <a:off x="4673600" y="17132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36830</xdr:rowOff>
    </xdr:from>
    <xdr:to>
      <xdr:col>20</xdr:col>
      <xdr:colOff>38100</xdr:colOff>
      <xdr:row>100</xdr:row>
      <xdr:rowOff>138430</xdr:rowOff>
    </xdr:to>
    <xdr:sp macro="" textlink="">
      <xdr:nvSpPr>
        <xdr:cNvPr id="356" name="楕円 355"/>
        <xdr:cNvSpPr/>
      </xdr:nvSpPr>
      <xdr:spPr>
        <a:xfrm>
          <a:off x="3746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85344</xdr:rowOff>
    </xdr:from>
    <xdr:to>
      <xdr:col>24</xdr:col>
      <xdr:colOff>63500</xdr:colOff>
      <xdr:row>100</xdr:row>
      <xdr:rowOff>87630</xdr:rowOff>
    </xdr:to>
    <xdr:cxnSp macro="">
      <xdr:nvCxnSpPr>
        <xdr:cNvPr id="357" name="直線コネクタ 356"/>
        <xdr:cNvCxnSpPr/>
      </xdr:nvCxnSpPr>
      <xdr:spPr>
        <a:xfrm flipV="1">
          <a:off x="3797300" y="172303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36830</xdr:rowOff>
    </xdr:from>
    <xdr:to>
      <xdr:col>15</xdr:col>
      <xdr:colOff>101600</xdr:colOff>
      <xdr:row>100</xdr:row>
      <xdr:rowOff>138430</xdr:rowOff>
    </xdr:to>
    <xdr:sp macro="" textlink="">
      <xdr:nvSpPr>
        <xdr:cNvPr id="358" name="楕円 357"/>
        <xdr:cNvSpPr/>
      </xdr:nvSpPr>
      <xdr:spPr>
        <a:xfrm>
          <a:off x="2857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87630</xdr:rowOff>
    </xdr:from>
    <xdr:to>
      <xdr:col>19</xdr:col>
      <xdr:colOff>177800</xdr:colOff>
      <xdr:row>100</xdr:row>
      <xdr:rowOff>87630</xdr:rowOff>
    </xdr:to>
    <xdr:cxnSp macro="">
      <xdr:nvCxnSpPr>
        <xdr:cNvPr id="359" name="直線コネクタ 358"/>
        <xdr:cNvCxnSpPr/>
      </xdr:nvCxnSpPr>
      <xdr:spPr>
        <a:xfrm>
          <a:off x="2908300" y="17232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145559</xdr:rowOff>
    </xdr:from>
    <xdr:ext cx="405111" cy="259045"/>
    <xdr:sp macro="" textlink="">
      <xdr:nvSpPr>
        <xdr:cNvPr id="360" name="n_1aveValue【港湾・漁港】&#10;有形固定資産減価償却率"/>
        <xdr:cNvSpPr txBox="1"/>
      </xdr:nvSpPr>
      <xdr:spPr>
        <a:xfrm>
          <a:off x="35820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138701</xdr:rowOff>
    </xdr:from>
    <xdr:ext cx="405111" cy="259045"/>
    <xdr:sp macro="" textlink="">
      <xdr:nvSpPr>
        <xdr:cNvPr id="361" name="n_2aveValue【港湾・漁港】&#10;有形固定資産減価償却率"/>
        <xdr:cNvSpPr txBox="1"/>
      </xdr:nvSpPr>
      <xdr:spPr>
        <a:xfrm>
          <a:off x="27057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154957</xdr:rowOff>
    </xdr:from>
    <xdr:ext cx="405111" cy="259045"/>
    <xdr:sp macro="" textlink="">
      <xdr:nvSpPr>
        <xdr:cNvPr id="362" name="n_1mainValue【港湾・漁港】&#10;有形固定資産減価償却率"/>
        <xdr:cNvSpPr txBox="1"/>
      </xdr:nvSpPr>
      <xdr:spPr>
        <a:xfrm>
          <a:off x="3582044"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154957</xdr:rowOff>
    </xdr:from>
    <xdr:ext cx="405111" cy="259045"/>
    <xdr:sp macro="" textlink="">
      <xdr:nvSpPr>
        <xdr:cNvPr id="363" name="n_2mainValue【港湾・漁港】&#10;有形固定資産減価償却率"/>
        <xdr:cNvSpPr txBox="1"/>
      </xdr:nvSpPr>
      <xdr:spPr>
        <a:xfrm>
          <a:off x="2705744"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5" name="テキスト ボックス 37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7" name="テキスト ボックス 37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81" name="テキスト ボックス 380"/>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3" name="テキスト ボックス 38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5" name="テキスト ボックス 38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87" name="直線コネクタ 386"/>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88" name="【港湾・漁港】&#10;一人当たり有形固定資産（償却資産）額最小値テキスト"/>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89" name="直線コネクタ 388"/>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90" name="【港湾・漁港】&#10;一人当たり有形固定資産（償却資産）額最大値テキスト"/>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91" name="直線コネクタ 390"/>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166946</xdr:rowOff>
    </xdr:from>
    <xdr:ext cx="599010" cy="259045"/>
    <xdr:sp macro="" textlink="">
      <xdr:nvSpPr>
        <xdr:cNvPr id="392" name="【港湾・漁港】&#10;一人当たり有形固定資産（償却資産）額平均値テキスト"/>
        <xdr:cNvSpPr txBox="1"/>
      </xdr:nvSpPr>
      <xdr:spPr>
        <a:xfrm>
          <a:off x="10515600" y="18169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93" name="フローチャート: 判断 392"/>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94" name="フローチャート: 判断 393"/>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95" name="フローチャート: 判断 394"/>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80673</xdr:rowOff>
    </xdr:from>
    <xdr:to>
      <xdr:col>55</xdr:col>
      <xdr:colOff>50800</xdr:colOff>
      <xdr:row>109</xdr:row>
      <xdr:rowOff>10823</xdr:rowOff>
    </xdr:to>
    <xdr:sp macro="" textlink="">
      <xdr:nvSpPr>
        <xdr:cNvPr id="401" name="楕円 400"/>
        <xdr:cNvSpPr/>
      </xdr:nvSpPr>
      <xdr:spPr>
        <a:xfrm>
          <a:off x="10426700" y="1859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167050</xdr:rowOff>
    </xdr:from>
    <xdr:ext cx="534377" cy="259045"/>
    <xdr:sp macro="" textlink="">
      <xdr:nvSpPr>
        <xdr:cNvPr id="402" name="【港湾・漁港】&#10;一人当たり有形固定資産（償却資産）額該当値テキスト"/>
        <xdr:cNvSpPr txBox="1"/>
      </xdr:nvSpPr>
      <xdr:spPr>
        <a:xfrm>
          <a:off x="10515600" y="185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80860</xdr:rowOff>
    </xdr:from>
    <xdr:to>
      <xdr:col>50</xdr:col>
      <xdr:colOff>165100</xdr:colOff>
      <xdr:row>109</xdr:row>
      <xdr:rowOff>11010</xdr:rowOff>
    </xdr:to>
    <xdr:sp macro="" textlink="">
      <xdr:nvSpPr>
        <xdr:cNvPr id="403" name="楕円 402"/>
        <xdr:cNvSpPr/>
      </xdr:nvSpPr>
      <xdr:spPr>
        <a:xfrm>
          <a:off x="9588500" y="185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131473</xdr:rowOff>
    </xdr:from>
    <xdr:to>
      <xdr:col>55</xdr:col>
      <xdr:colOff>0</xdr:colOff>
      <xdr:row>108</xdr:row>
      <xdr:rowOff>131660</xdr:rowOff>
    </xdr:to>
    <xdr:cxnSp macro="">
      <xdr:nvCxnSpPr>
        <xdr:cNvPr id="404" name="直線コネクタ 403"/>
        <xdr:cNvCxnSpPr/>
      </xdr:nvCxnSpPr>
      <xdr:spPr>
        <a:xfrm flipV="1">
          <a:off x="9639300" y="18648073"/>
          <a:ext cx="8382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80987</xdr:rowOff>
    </xdr:from>
    <xdr:to>
      <xdr:col>46</xdr:col>
      <xdr:colOff>38100</xdr:colOff>
      <xdr:row>109</xdr:row>
      <xdr:rowOff>11137</xdr:rowOff>
    </xdr:to>
    <xdr:sp macro="" textlink="">
      <xdr:nvSpPr>
        <xdr:cNvPr id="405" name="楕円 404"/>
        <xdr:cNvSpPr/>
      </xdr:nvSpPr>
      <xdr:spPr>
        <a:xfrm>
          <a:off x="8699500" y="185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131660</xdr:rowOff>
    </xdr:from>
    <xdr:to>
      <xdr:col>50</xdr:col>
      <xdr:colOff>114300</xdr:colOff>
      <xdr:row>108</xdr:row>
      <xdr:rowOff>131787</xdr:rowOff>
    </xdr:to>
    <xdr:cxnSp macro="">
      <xdr:nvCxnSpPr>
        <xdr:cNvPr id="406" name="直線コネクタ 405"/>
        <xdr:cNvCxnSpPr/>
      </xdr:nvCxnSpPr>
      <xdr:spPr>
        <a:xfrm flipV="1">
          <a:off x="8750300" y="1864826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25692</xdr:rowOff>
    </xdr:from>
    <xdr:ext cx="599010" cy="259045"/>
    <xdr:sp macro="" textlink="">
      <xdr:nvSpPr>
        <xdr:cNvPr id="407" name="n_1aveValue【港湾・漁港】&#10;一人当たり有形固定資産（償却資産）額"/>
        <xdr:cNvSpPr txBox="1"/>
      </xdr:nvSpPr>
      <xdr:spPr>
        <a:xfrm>
          <a:off x="9327095" y="181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82473</xdr:rowOff>
    </xdr:from>
    <xdr:ext cx="599010" cy="259045"/>
    <xdr:sp macro="" textlink="">
      <xdr:nvSpPr>
        <xdr:cNvPr id="408" name="n_2aveValue【港湾・漁港】&#10;一人当たり有形固定資産（償却資産）額"/>
        <xdr:cNvSpPr txBox="1"/>
      </xdr:nvSpPr>
      <xdr:spPr>
        <a:xfrm>
          <a:off x="8450795" y="182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2137</xdr:rowOff>
    </xdr:from>
    <xdr:ext cx="534377" cy="259045"/>
    <xdr:sp macro="" textlink="">
      <xdr:nvSpPr>
        <xdr:cNvPr id="409" name="n_1mainValue【港湾・漁港】&#10;一人当たり有形固定資産（償却資産）額"/>
        <xdr:cNvSpPr txBox="1"/>
      </xdr:nvSpPr>
      <xdr:spPr>
        <a:xfrm>
          <a:off x="9359411" y="1869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2264</xdr:rowOff>
    </xdr:from>
    <xdr:ext cx="534377" cy="259045"/>
    <xdr:sp macro="" textlink="">
      <xdr:nvSpPr>
        <xdr:cNvPr id="410" name="n_2mainValue【港湾・漁港】&#10;一人当たり有形固定資産（償却資産）額"/>
        <xdr:cNvSpPr txBox="1"/>
      </xdr:nvSpPr>
      <xdr:spPr>
        <a:xfrm>
          <a:off x="8483111" y="1869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1" name="テキスト ボックス 4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2" name="直線コネクタ 4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3" name="テキスト ボックス 4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4" name="直線コネクタ 4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5" name="テキスト ボックス 4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6" name="直線コネクタ 4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7" name="テキスト ボックス 4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8" name="直線コネクタ 4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9" name="テキスト ボックス 4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0" name="直線コネクタ 4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1" name="テキスト ボックス 4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435" name="直線コネクタ 434"/>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36"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37" name="直線コネクタ 436"/>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438"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439" name="直線コネクタ 438"/>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440"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41" name="フローチャート: 判断 440"/>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42" name="フローチャート: 判断 441"/>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43" name="フローチャート: 判断 442"/>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449" name="楕円 448"/>
        <xdr:cNvSpPr/>
      </xdr:nvSpPr>
      <xdr:spPr>
        <a:xfrm>
          <a:off x="16268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61612</xdr:rowOff>
    </xdr:from>
    <xdr:ext cx="405111" cy="259045"/>
    <xdr:sp macro="" textlink="">
      <xdr:nvSpPr>
        <xdr:cNvPr id="450" name="【認定こども園・幼稚園・保育所】&#10;有形固定資産減価償却率該当値テキスト"/>
        <xdr:cNvSpPr txBox="1"/>
      </xdr:nvSpPr>
      <xdr:spPr>
        <a:xfrm>
          <a:off x="16357600" y="640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451" name="楕円 450"/>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89535</xdr:rowOff>
    </xdr:to>
    <xdr:cxnSp macro="">
      <xdr:nvCxnSpPr>
        <xdr:cNvPr id="452" name="直線コネクタ 451"/>
        <xdr:cNvCxnSpPr/>
      </xdr:nvCxnSpPr>
      <xdr:spPr>
        <a:xfrm>
          <a:off x="15481300" y="65855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453" name="楕円 452"/>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38</xdr:row>
      <xdr:rowOff>70485</xdr:rowOff>
    </xdr:to>
    <xdr:cxnSp macro="">
      <xdr:nvCxnSpPr>
        <xdr:cNvPr id="454" name="直線コネクタ 453"/>
        <xdr:cNvCxnSpPr/>
      </xdr:nvCxnSpPr>
      <xdr:spPr>
        <a:xfrm>
          <a:off x="14592300" y="641985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455"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56"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137812</xdr:rowOff>
    </xdr:from>
    <xdr:ext cx="405111" cy="259045"/>
    <xdr:sp macro="" textlink="">
      <xdr:nvSpPr>
        <xdr:cNvPr id="457" name="n_1main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458" name="n_2mainValue【認定こども園・幼稚園・保育所】&#10;有形固定資産減価償却率"/>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0" name="テキスト ボックス 4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2" name="テキスト ボックス 4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4" name="テキスト ボックス 4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6" name="テキスト ボックス 4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8" name="テキスト ボックス 4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82" name="直線コネクタ 481"/>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83"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84" name="直線コネクタ 483"/>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85"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86" name="直線コネクタ 485"/>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487" name="【認定こども園・幼稚園・保育所】&#10;一人当たり面積平均値テキスト"/>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88" name="フローチャート: 判断 487"/>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89" name="フローチャート: 判断 488"/>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90" name="フローチャート: 判断 489"/>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40640</xdr:rowOff>
    </xdr:from>
    <xdr:to>
      <xdr:col>116</xdr:col>
      <xdr:colOff>114300</xdr:colOff>
      <xdr:row>40</xdr:row>
      <xdr:rowOff>142240</xdr:rowOff>
    </xdr:to>
    <xdr:sp macro="" textlink="">
      <xdr:nvSpPr>
        <xdr:cNvPr id="496" name="楕円 495"/>
        <xdr:cNvSpPr/>
      </xdr:nvSpPr>
      <xdr:spPr>
        <a:xfrm>
          <a:off x="22110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19067</xdr:rowOff>
    </xdr:from>
    <xdr:ext cx="469744" cy="259045"/>
    <xdr:sp macro="" textlink="">
      <xdr:nvSpPr>
        <xdr:cNvPr id="497" name="【認定こども園・幼稚園・保育所】&#10;一人当たり面積該当値テキスト"/>
        <xdr:cNvSpPr txBox="1"/>
      </xdr:nvSpPr>
      <xdr:spPr>
        <a:xfrm>
          <a:off x="221996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8" name="楕円 497"/>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91440</xdr:rowOff>
    </xdr:to>
    <xdr:cxnSp macro="">
      <xdr:nvCxnSpPr>
        <xdr:cNvPr id="499" name="直線コネクタ 498"/>
        <xdr:cNvCxnSpPr/>
      </xdr:nvCxnSpPr>
      <xdr:spPr>
        <a:xfrm>
          <a:off x="21323300" y="6911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120650</xdr:rowOff>
    </xdr:from>
    <xdr:to>
      <xdr:col>107</xdr:col>
      <xdr:colOff>101600</xdr:colOff>
      <xdr:row>40</xdr:row>
      <xdr:rowOff>50800</xdr:rowOff>
    </xdr:to>
    <xdr:sp macro="" textlink="">
      <xdr:nvSpPr>
        <xdr:cNvPr id="500" name="楕円 499"/>
        <xdr:cNvSpPr/>
      </xdr:nvSpPr>
      <xdr:spPr>
        <a:xfrm>
          <a:off x="20383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0</xdr:rowOff>
    </xdr:from>
    <xdr:to>
      <xdr:col>111</xdr:col>
      <xdr:colOff>177800</xdr:colOff>
      <xdr:row>40</xdr:row>
      <xdr:rowOff>53340</xdr:rowOff>
    </xdr:to>
    <xdr:cxnSp macro="">
      <xdr:nvCxnSpPr>
        <xdr:cNvPr id="501" name="直線コネクタ 500"/>
        <xdr:cNvCxnSpPr/>
      </xdr:nvCxnSpPr>
      <xdr:spPr>
        <a:xfrm>
          <a:off x="20434300" y="6858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502"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503"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04" name="n_1main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41927</xdr:rowOff>
    </xdr:from>
    <xdr:ext cx="469744" cy="259045"/>
    <xdr:sp macro="" textlink="">
      <xdr:nvSpPr>
        <xdr:cNvPr id="505" name="n_2mainValue【認定こども園・幼稚園・保育所】&#10;一人当たり面積"/>
        <xdr:cNvSpPr txBox="1"/>
      </xdr:nvSpPr>
      <xdr:spPr>
        <a:xfrm>
          <a:off x="20199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532" name="直線コネクタ 531"/>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3"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4" name="直線コネクタ 533"/>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535"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536" name="直線コネクタ 53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537"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38" name="フローチャート: 判断 537"/>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9" name="フローチャート: 判断 53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0" name="フローチャート: 判断 539"/>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66766</xdr:rowOff>
    </xdr:from>
    <xdr:to>
      <xdr:col>85</xdr:col>
      <xdr:colOff>177800</xdr:colOff>
      <xdr:row>56</xdr:row>
      <xdr:rowOff>168366</xdr:rowOff>
    </xdr:to>
    <xdr:sp macro="" textlink="">
      <xdr:nvSpPr>
        <xdr:cNvPr id="546" name="楕円 545"/>
        <xdr:cNvSpPr/>
      </xdr:nvSpPr>
      <xdr:spPr>
        <a:xfrm>
          <a:off x="162687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89643</xdr:rowOff>
    </xdr:from>
    <xdr:ext cx="405111" cy="259045"/>
    <xdr:sp macro="" textlink="">
      <xdr:nvSpPr>
        <xdr:cNvPr id="547" name="【学校施設】&#10;有形固定資産減価償却率該当値テキスト"/>
        <xdr:cNvSpPr txBox="1"/>
      </xdr:nvSpPr>
      <xdr:spPr>
        <a:xfrm>
          <a:off x="16357600" y="951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166370</xdr:rowOff>
    </xdr:from>
    <xdr:to>
      <xdr:col>81</xdr:col>
      <xdr:colOff>101600</xdr:colOff>
      <xdr:row>56</xdr:row>
      <xdr:rowOff>96520</xdr:rowOff>
    </xdr:to>
    <xdr:sp macro="" textlink="">
      <xdr:nvSpPr>
        <xdr:cNvPr id="548" name="楕円 547"/>
        <xdr:cNvSpPr/>
      </xdr:nvSpPr>
      <xdr:spPr>
        <a:xfrm>
          <a:off x="1543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45720</xdr:rowOff>
    </xdr:from>
    <xdr:to>
      <xdr:col>85</xdr:col>
      <xdr:colOff>127000</xdr:colOff>
      <xdr:row>56</xdr:row>
      <xdr:rowOff>117566</xdr:rowOff>
    </xdr:to>
    <xdr:cxnSp macro="">
      <xdr:nvCxnSpPr>
        <xdr:cNvPr id="549" name="直線コネクタ 548"/>
        <xdr:cNvCxnSpPr/>
      </xdr:nvCxnSpPr>
      <xdr:spPr>
        <a:xfrm>
          <a:off x="15481300" y="964692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142240</xdr:rowOff>
    </xdr:to>
    <xdr:sp macro="" textlink="">
      <xdr:nvSpPr>
        <xdr:cNvPr id="550" name="楕円 549"/>
        <xdr:cNvSpPr/>
      </xdr:nvSpPr>
      <xdr:spPr>
        <a:xfrm>
          <a:off x="1454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45720</xdr:rowOff>
    </xdr:from>
    <xdr:to>
      <xdr:col>81</xdr:col>
      <xdr:colOff>50800</xdr:colOff>
      <xdr:row>56</xdr:row>
      <xdr:rowOff>91440</xdr:rowOff>
    </xdr:to>
    <xdr:cxnSp macro="">
      <xdr:nvCxnSpPr>
        <xdr:cNvPr id="551" name="直線コネクタ 550"/>
        <xdr:cNvCxnSpPr/>
      </xdr:nvCxnSpPr>
      <xdr:spPr>
        <a:xfrm flipV="1">
          <a:off x="14592300" y="9646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52"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553" name="n_2aveValue【学校施設】&#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113047</xdr:rowOff>
    </xdr:from>
    <xdr:ext cx="405111" cy="259045"/>
    <xdr:sp macro="" textlink="">
      <xdr:nvSpPr>
        <xdr:cNvPr id="554" name="n_1mainValue【学校施設】&#10;有形固定資産減価償却率"/>
        <xdr:cNvSpPr txBox="1"/>
      </xdr:nvSpPr>
      <xdr:spPr>
        <a:xfrm>
          <a:off x="15266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555" name="n_2mainValue【学校施設】&#10;有形固定資産減価償却率"/>
        <xdr:cNvSpPr txBox="1"/>
      </xdr:nvSpPr>
      <xdr:spPr>
        <a:xfrm>
          <a:off x="14389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6" name="テキスト ボックス 5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7" name="直線コネクタ 5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8" name="テキスト ボックス 5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9" name="直線コネクタ 5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0" name="テキスト ボックス 5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1" name="直線コネクタ 5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2" name="テキスト ボックス 5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3" name="直線コネクタ 5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4" name="テキスト ボックス 5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5" name="直線コネクタ 5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6" name="テキスト ボックス 57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7" name="直線コネクタ 5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8" name="テキスト ボックス 57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82" name="直線コネクタ 581"/>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83"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84" name="直線コネクタ 583"/>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85"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86" name="直線コネクタ 585"/>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167040</xdr:rowOff>
    </xdr:from>
    <xdr:ext cx="469744" cy="259045"/>
    <xdr:sp macro="" textlink="">
      <xdr:nvSpPr>
        <xdr:cNvPr id="587" name="【学校施設】&#10;一人当たり面積平均値テキスト"/>
        <xdr:cNvSpPr txBox="1"/>
      </xdr:nvSpPr>
      <xdr:spPr>
        <a:xfrm>
          <a:off x="22199600" y="1011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88" name="フローチャート: 判断 587"/>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89" name="フローチャート: 判断 588"/>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90" name="フローチャート: 判断 589"/>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20393</xdr:rowOff>
    </xdr:from>
    <xdr:to>
      <xdr:col>116</xdr:col>
      <xdr:colOff>114300</xdr:colOff>
      <xdr:row>60</xdr:row>
      <xdr:rowOff>121993</xdr:rowOff>
    </xdr:to>
    <xdr:sp macro="" textlink="">
      <xdr:nvSpPr>
        <xdr:cNvPr id="596" name="楕円 595"/>
        <xdr:cNvSpPr/>
      </xdr:nvSpPr>
      <xdr:spPr>
        <a:xfrm>
          <a:off x="22110700" y="1030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170270</xdr:rowOff>
    </xdr:from>
    <xdr:ext cx="469744" cy="259045"/>
    <xdr:sp macro="" textlink="">
      <xdr:nvSpPr>
        <xdr:cNvPr id="597" name="【学校施設】&#10;一人当たり面積該当値テキスト"/>
        <xdr:cNvSpPr txBox="1"/>
      </xdr:nvSpPr>
      <xdr:spPr>
        <a:xfrm>
          <a:off x="22199600" y="1028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20393</xdr:rowOff>
    </xdr:from>
    <xdr:to>
      <xdr:col>112</xdr:col>
      <xdr:colOff>38100</xdr:colOff>
      <xdr:row>60</xdr:row>
      <xdr:rowOff>121993</xdr:rowOff>
    </xdr:to>
    <xdr:sp macro="" textlink="">
      <xdr:nvSpPr>
        <xdr:cNvPr id="598" name="楕円 597"/>
        <xdr:cNvSpPr/>
      </xdr:nvSpPr>
      <xdr:spPr>
        <a:xfrm>
          <a:off x="21272500" y="1030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71193</xdr:rowOff>
    </xdr:from>
    <xdr:to>
      <xdr:col>116</xdr:col>
      <xdr:colOff>63500</xdr:colOff>
      <xdr:row>60</xdr:row>
      <xdr:rowOff>71193</xdr:rowOff>
    </xdr:to>
    <xdr:cxnSp macro="">
      <xdr:nvCxnSpPr>
        <xdr:cNvPr id="599" name="直線コネクタ 598"/>
        <xdr:cNvCxnSpPr/>
      </xdr:nvCxnSpPr>
      <xdr:spPr>
        <a:xfrm>
          <a:off x="21323300" y="10358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153307</xdr:rowOff>
    </xdr:from>
    <xdr:to>
      <xdr:col>107</xdr:col>
      <xdr:colOff>101600</xdr:colOff>
      <xdr:row>60</xdr:row>
      <xdr:rowOff>83457</xdr:rowOff>
    </xdr:to>
    <xdr:sp macro="" textlink="">
      <xdr:nvSpPr>
        <xdr:cNvPr id="600" name="楕円 599"/>
        <xdr:cNvSpPr/>
      </xdr:nvSpPr>
      <xdr:spPr>
        <a:xfrm>
          <a:off x="2038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32657</xdr:rowOff>
    </xdr:from>
    <xdr:to>
      <xdr:col>111</xdr:col>
      <xdr:colOff>177800</xdr:colOff>
      <xdr:row>60</xdr:row>
      <xdr:rowOff>71193</xdr:rowOff>
    </xdr:to>
    <xdr:cxnSp macro="">
      <xdr:nvCxnSpPr>
        <xdr:cNvPr id="601" name="直線コネクタ 600"/>
        <xdr:cNvCxnSpPr/>
      </xdr:nvCxnSpPr>
      <xdr:spPr>
        <a:xfrm>
          <a:off x="20434300" y="10319657"/>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602"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603"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113120</xdr:rowOff>
    </xdr:from>
    <xdr:ext cx="469744" cy="259045"/>
    <xdr:sp macro="" textlink="">
      <xdr:nvSpPr>
        <xdr:cNvPr id="604" name="n_1mainValue【学校施設】&#10;一人当たり面積"/>
        <xdr:cNvSpPr txBox="1"/>
      </xdr:nvSpPr>
      <xdr:spPr>
        <a:xfrm>
          <a:off x="21075727" y="1040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74584</xdr:rowOff>
    </xdr:from>
    <xdr:ext cx="469744" cy="259045"/>
    <xdr:sp macro="" textlink="">
      <xdr:nvSpPr>
        <xdr:cNvPr id="605" name="n_2mainValue【学校施設】&#10;一人当たり面積"/>
        <xdr:cNvSpPr txBox="1"/>
      </xdr:nvSpPr>
      <xdr:spPr>
        <a:xfrm>
          <a:off x="20199427" y="1036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2" name="テキスト ボックス 6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3" name="直線コネクタ 6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4" name="テキスト ボックス 63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5" name="直線コネクタ 6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6" name="テキスト ボックス 6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7" name="直線コネクタ 6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8" name="テキスト ボックス 6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9" name="直線コネクタ 6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0" name="テキスト ボックス 6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1" name="直線コネクタ 6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2" name="テキスト ボックス 64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46" name="直線コネクタ 645"/>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47"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48" name="直線コネクタ 647"/>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49"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50" name="直線コネクタ 649"/>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51"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52" name="フローチャート: 判断 651"/>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53" name="フローチャート: 判断 652"/>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54" name="フローチャート: 判断 653"/>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132080</xdr:rowOff>
    </xdr:from>
    <xdr:to>
      <xdr:col>85</xdr:col>
      <xdr:colOff>177800</xdr:colOff>
      <xdr:row>101</xdr:row>
      <xdr:rowOff>62230</xdr:rowOff>
    </xdr:to>
    <xdr:sp macro="" textlink="">
      <xdr:nvSpPr>
        <xdr:cNvPr id="660" name="楕円 659"/>
        <xdr:cNvSpPr/>
      </xdr:nvSpPr>
      <xdr:spPr>
        <a:xfrm>
          <a:off x="162687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154957</xdr:rowOff>
    </xdr:from>
    <xdr:ext cx="405111" cy="259045"/>
    <xdr:sp macro="" textlink="">
      <xdr:nvSpPr>
        <xdr:cNvPr id="661" name="【公民館】&#10;有形固定資産減価償却率該当値テキスト"/>
        <xdr:cNvSpPr txBox="1"/>
      </xdr:nvSpPr>
      <xdr:spPr>
        <a:xfrm>
          <a:off x="16357600"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168275</xdr:rowOff>
    </xdr:from>
    <xdr:to>
      <xdr:col>81</xdr:col>
      <xdr:colOff>101600</xdr:colOff>
      <xdr:row>101</xdr:row>
      <xdr:rowOff>98425</xdr:rowOff>
    </xdr:to>
    <xdr:sp macro="" textlink="">
      <xdr:nvSpPr>
        <xdr:cNvPr id="662" name="楕円 661"/>
        <xdr:cNvSpPr/>
      </xdr:nvSpPr>
      <xdr:spPr>
        <a:xfrm>
          <a:off x="154305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11430</xdr:rowOff>
    </xdr:from>
    <xdr:to>
      <xdr:col>85</xdr:col>
      <xdr:colOff>127000</xdr:colOff>
      <xdr:row>101</xdr:row>
      <xdr:rowOff>47625</xdr:rowOff>
    </xdr:to>
    <xdr:cxnSp macro="">
      <xdr:nvCxnSpPr>
        <xdr:cNvPr id="663" name="直線コネクタ 662"/>
        <xdr:cNvCxnSpPr/>
      </xdr:nvCxnSpPr>
      <xdr:spPr>
        <a:xfrm flipV="1">
          <a:off x="15481300" y="173278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33020</xdr:rowOff>
    </xdr:from>
    <xdr:to>
      <xdr:col>76</xdr:col>
      <xdr:colOff>165100</xdr:colOff>
      <xdr:row>101</xdr:row>
      <xdr:rowOff>134620</xdr:rowOff>
    </xdr:to>
    <xdr:sp macro="" textlink="">
      <xdr:nvSpPr>
        <xdr:cNvPr id="664" name="楕円 663"/>
        <xdr:cNvSpPr/>
      </xdr:nvSpPr>
      <xdr:spPr>
        <a:xfrm>
          <a:off x="145415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47625</xdr:rowOff>
    </xdr:from>
    <xdr:to>
      <xdr:col>81</xdr:col>
      <xdr:colOff>50800</xdr:colOff>
      <xdr:row>101</xdr:row>
      <xdr:rowOff>83820</xdr:rowOff>
    </xdr:to>
    <xdr:cxnSp macro="">
      <xdr:nvCxnSpPr>
        <xdr:cNvPr id="665" name="直線コネクタ 664"/>
        <xdr:cNvCxnSpPr/>
      </xdr:nvCxnSpPr>
      <xdr:spPr>
        <a:xfrm flipV="1">
          <a:off x="14592300" y="17364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666"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667"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114952</xdr:rowOff>
    </xdr:from>
    <xdr:ext cx="405111" cy="259045"/>
    <xdr:sp macro="" textlink="">
      <xdr:nvSpPr>
        <xdr:cNvPr id="668" name="n_1mainValue【公民館】&#10;有形固定資産減価償却率"/>
        <xdr:cNvSpPr txBox="1"/>
      </xdr:nvSpPr>
      <xdr:spPr>
        <a:xfrm>
          <a:off x="15266044" y="170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151147</xdr:rowOff>
    </xdr:from>
    <xdr:ext cx="405111" cy="259045"/>
    <xdr:sp macro="" textlink="">
      <xdr:nvSpPr>
        <xdr:cNvPr id="669" name="n_2mainValue【公民館】&#10;有形固定資産減価償却率"/>
        <xdr:cNvSpPr txBox="1"/>
      </xdr:nvSpPr>
      <xdr:spPr>
        <a:xfrm>
          <a:off x="14389744"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0" name="直線コネクタ 67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1" name="テキスト ボックス 68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2" name="直線コネクタ 68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3" name="テキスト ボックス 68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4" name="直線コネクタ 68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5" name="テキスト ボックス 68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6" name="直線コネクタ 68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7" name="テキスト ボックス 68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8" name="直線コネクタ 68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9" name="テキスト ボックス 68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0" name="直線コネクタ 68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1" name="テキスト ボックス 69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3" name="テキスト ボックス 6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95" name="直線コネクタ 694"/>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96"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97" name="直線コネクタ 696"/>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8"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9" name="直線コネクタ 698"/>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700"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01" name="フローチャート: 判断 700"/>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02" name="フローチャート: 判断 701"/>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03" name="フローチャート: 判断 702"/>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709" name="楕円 708"/>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710" name="【公民館】&#10;一人当たり面積該当値テキスト"/>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711" name="楕円 710"/>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46808</xdr:rowOff>
    </xdr:to>
    <xdr:cxnSp macro="">
      <xdr:nvCxnSpPr>
        <xdr:cNvPr id="712" name="直線コネクタ 711"/>
        <xdr:cNvCxnSpPr/>
      </xdr:nvCxnSpPr>
      <xdr:spPr>
        <a:xfrm flipV="1">
          <a:off x="21323300" y="185601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167458</xdr:rowOff>
    </xdr:from>
    <xdr:to>
      <xdr:col>107</xdr:col>
      <xdr:colOff>101600</xdr:colOff>
      <xdr:row>108</xdr:row>
      <xdr:rowOff>97608</xdr:rowOff>
    </xdr:to>
    <xdr:sp macro="" textlink="">
      <xdr:nvSpPr>
        <xdr:cNvPr id="713" name="楕円 712"/>
        <xdr:cNvSpPr/>
      </xdr:nvSpPr>
      <xdr:spPr>
        <a:xfrm>
          <a:off x="20383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46808</xdr:rowOff>
    </xdr:from>
    <xdr:to>
      <xdr:col>111</xdr:col>
      <xdr:colOff>177800</xdr:colOff>
      <xdr:row>108</xdr:row>
      <xdr:rowOff>46808</xdr:rowOff>
    </xdr:to>
    <xdr:cxnSp macro="">
      <xdr:nvCxnSpPr>
        <xdr:cNvPr id="714" name="直線コネクタ 713"/>
        <xdr:cNvCxnSpPr/>
      </xdr:nvCxnSpPr>
      <xdr:spPr>
        <a:xfrm>
          <a:off x="20434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715"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16"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717" name="n_1mainValue【公民館】&#10;一人当たり面積"/>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88735</xdr:rowOff>
    </xdr:from>
    <xdr:ext cx="469744" cy="259045"/>
    <xdr:sp macro="" textlink="">
      <xdr:nvSpPr>
        <xdr:cNvPr id="718" name="n_2mainValue【公民館】&#10;一人当たり面積"/>
        <xdr:cNvSpPr txBox="1"/>
      </xdr:nvSpPr>
      <xdr:spPr>
        <a:xfrm>
          <a:off x="20199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認定こども園・幼稚園・保育所、学校施設、港湾・漁港、公民館である。学校施設については、昭和５６年以前の旧耐震基準で建てられた校舎等に対し耐震診断を実施しており、５段階の優先度ランクに応じて順次耐震化を進めていくこととしている。学校施設の有形固定資産減価償却率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若干ではあるが減少しているのは、同診断に基づいて、小・中学校非構造部材耐震補強事業が行われたためである。</a:t>
          </a:r>
          <a:r>
            <a:rPr kumimoji="1" lang="ja-JP" altLang="en-US" sz="1300">
              <a:latin typeface="ＭＳ Ｐゴシック" panose="020B0600070205080204" pitchFamily="50" charset="-128"/>
              <a:ea typeface="ＭＳ Ｐゴシック" panose="020B0600070205080204" pitchFamily="50" charset="-128"/>
            </a:rPr>
            <a:t>漁港施設については平成２７年に個別施設計画を策定し、老朽化対策に取り組んでいくこととしている。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54,176
53,584
329.98
28,514,894
27,316,658
937,316
15,757,600
24,527,154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160927</xdr:rowOff>
    </xdr:from>
    <xdr:to>
      <xdr:col>24</xdr:col>
      <xdr:colOff>114300</xdr:colOff>
      <xdr:row>37</xdr:row>
      <xdr:rowOff>91077</xdr:rowOff>
    </xdr:to>
    <xdr:sp macro="" textlink="">
      <xdr:nvSpPr>
        <xdr:cNvPr id="71" name="楕円 70"/>
        <xdr:cNvSpPr/>
      </xdr:nvSpPr>
      <xdr:spPr>
        <a:xfrm>
          <a:off x="4584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12354</xdr:rowOff>
    </xdr:from>
    <xdr:ext cx="405111" cy="259045"/>
    <xdr:sp macro="" textlink="">
      <xdr:nvSpPr>
        <xdr:cNvPr id="72" name="【図書館】&#10;有形固定資産減価償却率該当値テキスト"/>
        <xdr:cNvSpPr txBox="1"/>
      </xdr:nvSpPr>
      <xdr:spPr>
        <a:xfrm>
          <a:off x="4673600" y="618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22134</xdr:rowOff>
    </xdr:from>
    <xdr:to>
      <xdr:col>20</xdr:col>
      <xdr:colOff>38100</xdr:colOff>
      <xdr:row>37</xdr:row>
      <xdr:rowOff>123734</xdr:rowOff>
    </xdr:to>
    <xdr:sp macro="" textlink="">
      <xdr:nvSpPr>
        <xdr:cNvPr id="73" name="楕円 72"/>
        <xdr:cNvSpPr/>
      </xdr:nvSpPr>
      <xdr:spPr>
        <a:xfrm>
          <a:off x="3746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40277</xdr:rowOff>
    </xdr:from>
    <xdr:to>
      <xdr:col>24</xdr:col>
      <xdr:colOff>63500</xdr:colOff>
      <xdr:row>37</xdr:row>
      <xdr:rowOff>72934</xdr:rowOff>
    </xdr:to>
    <xdr:cxnSp macro="">
      <xdr:nvCxnSpPr>
        <xdr:cNvPr id="74" name="直線コネクタ 73"/>
        <xdr:cNvCxnSpPr/>
      </xdr:nvCxnSpPr>
      <xdr:spPr>
        <a:xfrm flipV="1">
          <a:off x="3797300" y="63839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54792</xdr:rowOff>
    </xdr:from>
    <xdr:to>
      <xdr:col>15</xdr:col>
      <xdr:colOff>101600</xdr:colOff>
      <xdr:row>37</xdr:row>
      <xdr:rowOff>156392</xdr:rowOff>
    </xdr:to>
    <xdr:sp macro="" textlink="">
      <xdr:nvSpPr>
        <xdr:cNvPr id="75" name="楕円 74"/>
        <xdr:cNvSpPr/>
      </xdr:nvSpPr>
      <xdr:spPr>
        <a:xfrm>
          <a:off x="2857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72934</xdr:rowOff>
    </xdr:from>
    <xdr:to>
      <xdr:col>19</xdr:col>
      <xdr:colOff>177800</xdr:colOff>
      <xdr:row>37</xdr:row>
      <xdr:rowOff>105592</xdr:rowOff>
    </xdr:to>
    <xdr:cxnSp macro="">
      <xdr:nvCxnSpPr>
        <xdr:cNvPr id="76" name="直線コネクタ 75"/>
        <xdr:cNvCxnSpPr/>
      </xdr:nvCxnSpPr>
      <xdr:spPr>
        <a:xfrm flipV="1">
          <a:off x="2908300" y="64165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7"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140261</xdr:rowOff>
    </xdr:from>
    <xdr:ext cx="405111" cy="259045"/>
    <xdr:sp macro="" textlink="">
      <xdr:nvSpPr>
        <xdr:cNvPr id="79" name="n_1main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1469</xdr:rowOff>
    </xdr:from>
    <xdr:ext cx="405111" cy="259045"/>
    <xdr:sp macro="" textlink="">
      <xdr:nvSpPr>
        <xdr:cNvPr id="80" name="n_2mainValue【図書館】&#10;有形固定資産減価償却率"/>
        <xdr:cNvSpPr txBox="1"/>
      </xdr:nvSpPr>
      <xdr:spPr>
        <a:xfrm>
          <a:off x="2705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9"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120650</xdr:rowOff>
    </xdr:from>
    <xdr:to>
      <xdr:col>55</xdr:col>
      <xdr:colOff>50800</xdr:colOff>
      <xdr:row>35</xdr:row>
      <xdr:rowOff>50800</xdr:rowOff>
    </xdr:to>
    <xdr:sp macro="" textlink="">
      <xdr:nvSpPr>
        <xdr:cNvPr id="118" name="楕円 117"/>
        <xdr:cNvSpPr/>
      </xdr:nvSpPr>
      <xdr:spPr>
        <a:xfrm>
          <a:off x="10426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143527</xdr:rowOff>
    </xdr:from>
    <xdr:ext cx="469744" cy="259045"/>
    <xdr:sp macro="" textlink="">
      <xdr:nvSpPr>
        <xdr:cNvPr id="119" name="【図書館】&#10;一人当たり面積該当値テキスト"/>
        <xdr:cNvSpPr txBox="1"/>
      </xdr:nvSpPr>
      <xdr:spPr>
        <a:xfrm>
          <a:off x="10515600"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120650</xdr:rowOff>
    </xdr:from>
    <xdr:to>
      <xdr:col>50</xdr:col>
      <xdr:colOff>165100</xdr:colOff>
      <xdr:row>35</xdr:row>
      <xdr:rowOff>50800</xdr:rowOff>
    </xdr:to>
    <xdr:sp macro="" textlink="">
      <xdr:nvSpPr>
        <xdr:cNvPr id="120" name="楕円 119"/>
        <xdr:cNvSpPr/>
      </xdr:nvSpPr>
      <xdr:spPr>
        <a:xfrm>
          <a:off x="9588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0</xdr:rowOff>
    </xdr:from>
    <xdr:to>
      <xdr:col>55</xdr:col>
      <xdr:colOff>0</xdr:colOff>
      <xdr:row>35</xdr:row>
      <xdr:rowOff>0</xdr:rowOff>
    </xdr:to>
    <xdr:cxnSp macro="">
      <xdr:nvCxnSpPr>
        <xdr:cNvPr id="121" name="直線コネクタ 120"/>
        <xdr:cNvCxnSpPr/>
      </xdr:nvCxnSpPr>
      <xdr:spPr>
        <a:xfrm>
          <a:off x="9639300" y="6000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22" name="楕円 121"/>
        <xdr:cNvSpPr/>
      </xdr:nvSpPr>
      <xdr:spPr>
        <a:xfrm>
          <a:off x="869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0</xdr:rowOff>
    </xdr:from>
    <xdr:to>
      <xdr:col>50</xdr:col>
      <xdr:colOff>114300</xdr:colOff>
      <xdr:row>35</xdr:row>
      <xdr:rowOff>19050</xdr:rowOff>
    </xdr:to>
    <xdr:cxnSp macro="">
      <xdr:nvCxnSpPr>
        <xdr:cNvPr id="123" name="直線コネクタ 122"/>
        <xdr:cNvCxnSpPr/>
      </xdr:nvCxnSpPr>
      <xdr:spPr>
        <a:xfrm flipV="1">
          <a:off x="8750300" y="6000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24"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5"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67327</xdr:rowOff>
    </xdr:from>
    <xdr:ext cx="469744" cy="259045"/>
    <xdr:sp macro="" textlink="">
      <xdr:nvSpPr>
        <xdr:cNvPr id="126" name="n_1mainValue【図書館】&#10;一人当たり面積"/>
        <xdr:cNvSpPr txBox="1"/>
      </xdr:nvSpPr>
      <xdr:spPr>
        <a:xfrm>
          <a:off x="93917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27" name="n_2mainValue【図書館】&#10;一人当たり面積"/>
        <xdr:cNvSpPr txBox="1"/>
      </xdr:nvSpPr>
      <xdr:spPr>
        <a:xfrm>
          <a:off x="8515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7"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66" name="楕円 165"/>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86377</xdr:rowOff>
    </xdr:from>
    <xdr:ext cx="405111" cy="259045"/>
    <xdr:sp macro="" textlink="">
      <xdr:nvSpPr>
        <xdr:cNvPr id="167" name="【体育館・プール】&#10;有形固定資産減価償却率該当値テキスト"/>
        <xdr:cNvSpPr txBox="1"/>
      </xdr:nvSpPr>
      <xdr:spPr>
        <a:xfrm>
          <a:off x="4673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101600</xdr:rowOff>
    </xdr:from>
    <xdr:to>
      <xdr:col>20</xdr:col>
      <xdr:colOff>38100</xdr:colOff>
      <xdr:row>58</xdr:row>
      <xdr:rowOff>31750</xdr:rowOff>
    </xdr:to>
    <xdr:sp macro="" textlink="">
      <xdr:nvSpPr>
        <xdr:cNvPr id="168" name="楕円 167"/>
        <xdr:cNvSpPr/>
      </xdr:nvSpPr>
      <xdr:spPr>
        <a:xfrm>
          <a:off x="3746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114300</xdr:rowOff>
    </xdr:from>
    <xdr:to>
      <xdr:col>24</xdr:col>
      <xdr:colOff>63500</xdr:colOff>
      <xdr:row>57</xdr:row>
      <xdr:rowOff>152400</xdr:rowOff>
    </xdr:to>
    <xdr:cxnSp macro="">
      <xdr:nvCxnSpPr>
        <xdr:cNvPr id="169" name="直線コネクタ 168"/>
        <xdr:cNvCxnSpPr/>
      </xdr:nvCxnSpPr>
      <xdr:spPr>
        <a:xfrm flipV="1">
          <a:off x="3797300" y="9886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170" name="楕円 169"/>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152400</xdr:rowOff>
    </xdr:from>
    <xdr:to>
      <xdr:col>19</xdr:col>
      <xdr:colOff>177800</xdr:colOff>
      <xdr:row>58</xdr:row>
      <xdr:rowOff>19050</xdr:rowOff>
    </xdr:to>
    <xdr:cxnSp macro="">
      <xdr:nvCxnSpPr>
        <xdr:cNvPr id="171" name="直線コネクタ 170"/>
        <xdr:cNvCxnSpPr/>
      </xdr:nvCxnSpPr>
      <xdr:spPr>
        <a:xfrm flipV="1">
          <a:off x="2908300" y="9925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72"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73"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48277</xdr:rowOff>
    </xdr:from>
    <xdr:ext cx="405111" cy="259045"/>
    <xdr:sp macro="" textlink="">
      <xdr:nvSpPr>
        <xdr:cNvPr id="174" name="n_1mainValue【体育館・プール】&#10;有形固定資産減価償却率"/>
        <xdr:cNvSpPr txBox="1"/>
      </xdr:nvSpPr>
      <xdr:spPr>
        <a:xfrm>
          <a:off x="3582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175" name="n_2mainValue【体育館・プール】&#10;有形固定資産減価償却率"/>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202"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5" name="フローチャート: 判断 204"/>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81788</xdr:rowOff>
    </xdr:from>
    <xdr:to>
      <xdr:col>55</xdr:col>
      <xdr:colOff>50800</xdr:colOff>
      <xdr:row>60</xdr:row>
      <xdr:rowOff>11938</xdr:rowOff>
    </xdr:to>
    <xdr:sp macro="" textlink="">
      <xdr:nvSpPr>
        <xdr:cNvPr id="211" name="楕円 210"/>
        <xdr:cNvSpPr/>
      </xdr:nvSpPr>
      <xdr:spPr>
        <a:xfrm>
          <a:off x="104267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104665</xdr:rowOff>
    </xdr:from>
    <xdr:ext cx="469744" cy="259045"/>
    <xdr:sp macro="" textlink="">
      <xdr:nvSpPr>
        <xdr:cNvPr id="212" name="【体育館・プール】&#10;一人当たり面積該当値テキスト"/>
        <xdr:cNvSpPr txBox="1"/>
      </xdr:nvSpPr>
      <xdr:spPr>
        <a:xfrm>
          <a:off x="10515600" y="1004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88646</xdr:rowOff>
    </xdr:from>
    <xdr:to>
      <xdr:col>50</xdr:col>
      <xdr:colOff>165100</xdr:colOff>
      <xdr:row>60</xdr:row>
      <xdr:rowOff>18796</xdr:rowOff>
    </xdr:to>
    <xdr:sp macro="" textlink="">
      <xdr:nvSpPr>
        <xdr:cNvPr id="213" name="楕円 212"/>
        <xdr:cNvSpPr/>
      </xdr:nvSpPr>
      <xdr:spPr>
        <a:xfrm>
          <a:off x="9588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132588</xdr:rowOff>
    </xdr:from>
    <xdr:to>
      <xdr:col>55</xdr:col>
      <xdr:colOff>0</xdr:colOff>
      <xdr:row>59</xdr:row>
      <xdr:rowOff>139446</xdr:rowOff>
    </xdr:to>
    <xdr:cxnSp macro="">
      <xdr:nvCxnSpPr>
        <xdr:cNvPr id="214" name="直線コネクタ 213"/>
        <xdr:cNvCxnSpPr/>
      </xdr:nvCxnSpPr>
      <xdr:spPr>
        <a:xfrm flipV="1">
          <a:off x="9639300" y="1024813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90932</xdr:rowOff>
    </xdr:from>
    <xdr:to>
      <xdr:col>46</xdr:col>
      <xdr:colOff>38100</xdr:colOff>
      <xdr:row>60</xdr:row>
      <xdr:rowOff>21082</xdr:rowOff>
    </xdr:to>
    <xdr:sp macro="" textlink="">
      <xdr:nvSpPr>
        <xdr:cNvPr id="215" name="楕円 214"/>
        <xdr:cNvSpPr/>
      </xdr:nvSpPr>
      <xdr:spPr>
        <a:xfrm>
          <a:off x="8699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139446</xdr:rowOff>
    </xdr:from>
    <xdr:to>
      <xdr:col>50</xdr:col>
      <xdr:colOff>114300</xdr:colOff>
      <xdr:row>59</xdr:row>
      <xdr:rowOff>141732</xdr:rowOff>
    </xdr:to>
    <xdr:cxnSp macro="">
      <xdr:nvCxnSpPr>
        <xdr:cNvPr id="216" name="直線コネクタ 215"/>
        <xdr:cNvCxnSpPr/>
      </xdr:nvCxnSpPr>
      <xdr:spPr>
        <a:xfrm flipV="1">
          <a:off x="8750300" y="102549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17"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119651</xdr:rowOff>
    </xdr:from>
    <xdr:ext cx="469744" cy="259045"/>
    <xdr:sp macro="" textlink="">
      <xdr:nvSpPr>
        <xdr:cNvPr id="218" name="n_2aveValue【体育館・プール】&#10;一人当たり面積"/>
        <xdr:cNvSpPr txBox="1"/>
      </xdr:nvSpPr>
      <xdr:spPr>
        <a:xfrm>
          <a:off x="8515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35323</xdr:rowOff>
    </xdr:from>
    <xdr:ext cx="469744" cy="259045"/>
    <xdr:sp macro="" textlink="">
      <xdr:nvSpPr>
        <xdr:cNvPr id="219" name="n_1mainValue【体育館・プール】&#10;一人当たり面積"/>
        <xdr:cNvSpPr txBox="1"/>
      </xdr:nvSpPr>
      <xdr:spPr>
        <a:xfrm>
          <a:off x="9391727" y="99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37609</xdr:rowOff>
    </xdr:from>
    <xdr:ext cx="469744" cy="259045"/>
    <xdr:sp macro="" textlink="">
      <xdr:nvSpPr>
        <xdr:cNvPr id="220" name="n_2mainValue【体育館・プール】&#10;一人当たり面積"/>
        <xdr:cNvSpPr txBox="1"/>
      </xdr:nvSpPr>
      <xdr:spPr>
        <a:xfrm>
          <a:off x="8515427" y="9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6" name="直線コネクタ 245"/>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7"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8" name="直線コネクタ 247"/>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49"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0" name="直線コネクタ 249"/>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51"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2" name="フローチャート: 判断 251"/>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3" name="フローチャート: 判断 252"/>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4" name="フローチャート: 判断 253"/>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147320</xdr:rowOff>
    </xdr:from>
    <xdr:to>
      <xdr:col>24</xdr:col>
      <xdr:colOff>114300</xdr:colOff>
      <xdr:row>79</xdr:row>
      <xdr:rowOff>77470</xdr:rowOff>
    </xdr:to>
    <xdr:sp macro="" textlink="">
      <xdr:nvSpPr>
        <xdr:cNvPr id="260" name="楕円 259"/>
        <xdr:cNvSpPr/>
      </xdr:nvSpPr>
      <xdr:spPr>
        <a:xfrm>
          <a:off x="4584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170197</xdr:rowOff>
    </xdr:from>
    <xdr:ext cx="405111" cy="259045"/>
    <xdr:sp macro="" textlink="">
      <xdr:nvSpPr>
        <xdr:cNvPr id="261" name="【福祉施設】&#10;有形固定資産減価償却率該当値テキスト"/>
        <xdr:cNvSpPr txBox="1"/>
      </xdr:nvSpPr>
      <xdr:spPr>
        <a:xfrm>
          <a:off x="46736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158750</xdr:rowOff>
    </xdr:from>
    <xdr:to>
      <xdr:col>20</xdr:col>
      <xdr:colOff>38100</xdr:colOff>
      <xdr:row>79</xdr:row>
      <xdr:rowOff>88900</xdr:rowOff>
    </xdr:to>
    <xdr:sp macro="" textlink="">
      <xdr:nvSpPr>
        <xdr:cNvPr id="262" name="楕円 261"/>
        <xdr:cNvSpPr/>
      </xdr:nvSpPr>
      <xdr:spPr>
        <a:xfrm>
          <a:off x="3746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26670</xdr:rowOff>
    </xdr:from>
    <xdr:to>
      <xdr:col>24</xdr:col>
      <xdr:colOff>63500</xdr:colOff>
      <xdr:row>79</xdr:row>
      <xdr:rowOff>38100</xdr:rowOff>
    </xdr:to>
    <xdr:cxnSp macro="">
      <xdr:nvCxnSpPr>
        <xdr:cNvPr id="263" name="直線コネクタ 262"/>
        <xdr:cNvCxnSpPr/>
      </xdr:nvCxnSpPr>
      <xdr:spPr>
        <a:xfrm flipV="1">
          <a:off x="3797300" y="13571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19957</xdr:rowOff>
    </xdr:from>
    <xdr:to>
      <xdr:col>15</xdr:col>
      <xdr:colOff>101600</xdr:colOff>
      <xdr:row>79</xdr:row>
      <xdr:rowOff>121557</xdr:rowOff>
    </xdr:to>
    <xdr:sp macro="" textlink="">
      <xdr:nvSpPr>
        <xdr:cNvPr id="264" name="楕円 263"/>
        <xdr:cNvSpPr/>
      </xdr:nvSpPr>
      <xdr:spPr>
        <a:xfrm>
          <a:off x="28575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38100</xdr:rowOff>
    </xdr:from>
    <xdr:to>
      <xdr:col>19</xdr:col>
      <xdr:colOff>177800</xdr:colOff>
      <xdr:row>79</xdr:row>
      <xdr:rowOff>70757</xdr:rowOff>
    </xdr:to>
    <xdr:cxnSp macro="">
      <xdr:nvCxnSpPr>
        <xdr:cNvPr id="265" name="直線コネクタ 264"/>
        <xdr:cNvCxnSpPr/>
      </xdr:nvCxnSpPr>
      <xdr:spPr>
        <a:xfrm flipV="1">
          <a:off x="2908300" y="135826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66"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169834</xdr:rowOff>
    </xdr:from>
    <xdr:ext cx="405111" cy="259045"/>
    <xdr:sp macro="" textlink="">
      <xdr:nvSpPr>
        <xdr:cNvPr id="267" name="n_2aveValue【福祉施設】&#10;有形固定資産減価償却率"/>
        <xdr:cNvSpPr txBox="1"/>
      </xdr:nvSpPr>
      <xdr:spPr>
        <a:xfrm>
          <a:off x="2705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105427</xdr:rowOff>
    </xdr:from>
    <xdr:ext cx="405111" cy="259045"/>
    <xdr:sp macro="" textlink="">
      <xdr:nvSpPr>
        <xdr:cNvPr id="268" name="n_1mainValue【福祉施設】&#10;有形固定資産減価償却率"/>
        <xdr:cNvSpPr txBox="1"/>
      </xdr:nvSpPr>
      <xdr:spPr>
        <a:xfrm>
          <a:off x="3582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138084</xdr:rowOff>
    </xdr:from>
    <xdr:ext cx="405111" cy="259045"/>
    <xdr:sp macro="" textlink="">
      <xdr:nvSpPr>
        <xdr:cNvPr id="269" name="n_2mainValue【福祉施設】&#10;有形固定資産減価償却率"/>
        <xdr:cNvSpPr txBox="1"/>
      </xdr:nvSpPr>
      <xdr:spPr>
        <a:xfrm>
          <a:off x="2705744" y="1333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5" name="直線コネクタ 29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7" name="直線コネクタ 29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9" name="直線コネクタ 29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00"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01" name="フローチャート: 判断 30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2" name="フローチャート: 判断 30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03" name="フローチャート: 判断 302"/>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09" name="楕円 308"/>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310" name="【福祉施設】&#10;一人当たり面積該当値テキスト"/>
        <xdr:cNvSpPr txBox="1"/>
      </xdr:nvSpPr>
      <xdr:spPr>
        <a:xfrm>
          <a:off x="10515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11" name="楕円 310"/>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140970</xdr:rowOff>
    </xdr:to>
    <xdr:cxnSp macro="">
      <xdr:nvCxnSpPr>
        <xdr:cNvPr id="312" name="直線コネクタ 311"/>
        <xdr:cNvCxnSpPr/>
      </xdr:nvCxnSpPr>
      <xdr:spPr>
        <a:xfrm>
          <a:off x="9639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93436</xdr:rowOff>
    </xdr:from>
    <xdr:to>
      <xdr:col>46</xdr:col>
      <xdr:colOff>38100</xdr:colOff>
      <xdr:row>86</xdr:row>
      <xdr:rowOff>23586</xdr:rowOff>
    </xdr:to>
    <xdr:sp macro="" textlink="">
      <xdr:nvSpPr>
        <xdr:cNvPr id="313" name="楕円 312"/>
        <xdr:cNvSpPr/>
      </xdr:nvSpPr>
      <xdr:spPr>
        <a:xfrm>
          <a:off x="8699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144236</xdr:rowOff>
    </xdr:to>
    <xdr:cxnSp macro="">
      <xdr:nvCxnSpPr>
        <xdr:cNvPr id="314" name="直線コネクタ 313"/>
        <xdr:cNvCxnSpPr/>
      </xdr:nvCxnSpPr>
      <xdr:spPr>
        <a:xfrm flipV="1">
          <a:off x="8750300" y="1471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15"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16"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17" name="n_1main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14713</xdr:rowOff>
    </xdr:from>
    <xdr:ext cx="469744" cy="259045"/>
    <xdr:sp macro="" textlink="">
      <xdr:nvSpPr>
        <xdr:cNvPr id="318" name="n_2mainValue【福祉施設】&#10;一人当たり面積"/>
        <xdr:cNvSpPr txBox="1"/>
      </xdr:nvSpPr>
      <xdr:spPr>
        <a:xfrm>
          <a:off x="8515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44" name="直線コネクタ 343"/>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45"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46" name="直線コネクタ 345"/>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7"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49"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51" name="フローチャート: 判断 350"/>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2" name="フローチャート: 判断 351"/>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90714</xdr:rowOff>
    </xdr:from>
    <xdr:to>
      <xdr:col>24</xdr:col>
      <xdr:colOff>114300</xdr:colOff>
      <xdr:row>102</xdr:row>
      <xdr:rowOff>20864</xdr:rowOff>
    </xdr:to>
    <xdr:sp macro="" textlink="">
      <xdr:nvSpPr>
        <xdr:cNvPr id="358" name="楕円 357"/>
        <xdr:cNvSpPr/>
      </xdr:nvSpPr>
      <xdr:spPr>
        <a:xfrm>
          <a:off x="45847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113591</xdr:rowOff>
    </xdr:from>
    <xdr:ext cx="405111" cy="259045"/>
    <xdr:sp macro="" textlink="">
      <xdr:nvSpPr>
        <xdr:cNvPr id="359" name="【市民会館】&#10;有形固定資産減価償却率該当値テキスト"/>
        <xdr:cNvSpPr txBox="1"/>
      </xdr:nvSpPr>
      <xdr:spPr>
        <a:xfrm>
          <a:off x="4673600" y="1725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120106</xdr:rowOff>
    </xdr:from>
    <xdr:to>
      <xdr:col>20</xdr:col>
      <xdr:colOff>38100</xdr:colOff>
      <xdr:row>102</xdr:row>
      <xdr:rowOff>50256</xdr:rowOff>
    </xdr:to>
    <xdr:sp macro="" textlink="">
      <xdr:nvSpPr>
        <xdr:cNvPr id="360" name="楕円 359"/>
        <xdr:cNvSpPr/>
      </xdr:nvSpPr>
      <xdr:spPr>
        <a:xfrm>
          <a:off x="3746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141514</xdr:rowOff>
    </xdr:from>
    <xdr:to>
      <xdr:col>24</xdr:col>
      <xdr:colOff>63500</xdr:colOff>
      <xdr:row>101</xdr:row>
      <xdr:rowOff>170906</xdr:rowOff>
    </xdr:to>
    <xdr:cxnSp macro="">
      <xdr:nvCxnSpPr>
        <xdr:cNvPr id="361" name="直線コネクタ 360"/>
        <xdr:cNvCxnSpPr/>
      </xdr:nvCxnSpPr>
      <xdr:spPr>
        <a:xfrm flipV="1">
          <a:off x="3797300" y="174579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152763</xdr:rowOff>
    </xdr:from>
    <xdr:to>
      <xdr:col>15</xdr:col>
      <xdr:colOff>101600</xdr:colOff>
      <xdr:row>102</xdr:row>
      <xdr:rowOff>82913</xdr:rowOff>
    </xdr:to>
    <xdr:sp macro="" textlink="">
      <xdr:nvSpPr>
        <xdr:cNvPr id="362" name="楕円 361"/>
        <xdr:cNvSpPr/>
      </xdr:nvSpPr>
      <xdr:spPr>
        <a:xfrm>
          <a:off x="2857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170906</xdr:rowOff>
    </xdr:from>
    <xdr:to>
      <xdr:col>19</xdr:col>
      <xdr:colOff>177800</xdr:colOff>
      <xdr:row>102</xdr:row>
      <xdr:rowOff>32113</xdr:rowOff>
    </xdr:to>
    <xdr:cxnSp macro="">
      <xdr:nvCxnSpPr>
        <xdr:cNvPr id="363" name="直線コネクタ 362"/>
        <xdr:cNvCxnSpPr/>
      </xdr:nvCxnSpPr>
      <xdr:spPr>
        <a:xfrm flipV="1">
          <a:off x="2908300" y="174873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6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365" name="n_2aveValue【市民会館】&#10;有形固定資産減価償却率"/>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66783</xdr:rowOff>
    </xdr:from>
    <xdr:ext cx="405111" cy="259045"/>
    <xdr:sp macro="" textlink="">
      <xdr:nvSpPr>
        <xdr:cNvPr id="366" name="n_1mainValue【市民会館】&#10;有形固定資産減価償却率"/>
        <xdr:cNvSpPr txBox="1"/>
      </xdr:nvSpPr>
      <xdr:spPr>
        <a:xfrm>
          <a:off x="35820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99440</xdr:rowOff>
    </xdr:from>
    <xdr:ext cx="405111" cy="259045"/>
    <xdr:sp macro="" textlink="">
      <xdr:nvSpPr>
        <xdr:cNvPr id="367" name="n_2mainValue【市民会館】&#10;有形固定資産減価償却率"/>
        <xdr:cNvSpPr txBox="1"/>
      </xdr:nvSpPr>
      <xdr:spPr>
        <a:xfrm>
          <a:off x="27057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89" name="直線コネクタ 388"/>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90"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91" name="直線コネクタ 390"/>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92"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93" name="直線コネクタ 392"/>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94"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95" name="フローチャート: 判断 394"/>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96" name="フローチャート: 判断 395"/>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97" name="フローチャート: 判断 396"/>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123698</xdr:rowOff>
    </xdr:from>
    <xdr:to>
      <xdr:col>55</xdr:col>
      <xdr:colOff>50800</xdr:colOff>
      <xdr:row>106</xdr:row>
      <xdr:rowOff>53848</xdr:rowOff>
    </xdr:to>
    <xdr:sp macro="" textlink="">
      <xdr:nvSpPr>
        <xdr:cNvPr id="403" name="楕円 402"/>
        <xdr:cNvSpPr/>
      </xdr:nvSpPr>
      <xdr:spPr>
        <a:xfrm>
          <a:off x="104267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102125</xdr:rowOff>
    </xdr:from>
    <xdr:ext cx="469744" cy="259045"/>
    <xdr:sp macro="" textlink="">
      <xdr:nvSpPr>
        <xdr:cNvPr id="404" name="【市民会館】&#10;一人当たり面積該当値テキスト"/>
        <xdr:cNvSpPr txBox="1"/>
      </xdr:nvSpPr>
      <xdr:spPr>
        <a:xfrm>
          <a:off x="10515600"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128270</xdr:rowOff>
    </xdr:from>
    <xdr:to>
      <xdr:col>50</xdr:col>
      <xdr:colOff>165100</xdr:colOff>
      <xdr:row>106</xdr:row>
      <xdr:rowOff>58420</xdr:rowOff>
    </xdr:to>
    <xdr:sp macro="" textlink="">
      <xdr:nvSpPr>
        <xdr:cNvPr id="405" name="楕円 404"/>
        <xdr:cNvSpPr/>
      </xdr:nvSpPr>
      <xdr:spPr>
        <a:xfrm>
          <a:off x="958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xdr:rowOff>
    </xdr:from>
    <xdr:to>
      <xdr:col>55</xdr:col>
      <xdr:colOff>0</xdr:colOff>
      <xdr:row>106</xdr:row>
      <xdr:rowOff>7620</xdr:rowOff>
    </xdr:to>
    <xdr:cxnSp macro="">
      <xdr:nvCxnSpPr>
        <xdr:cNvPr id="406" name="直線コネクタ 405"/>
        <xdr:cNvCxnSpPr/>
      </xdr:nvCxnSpPr>
      <xdr:spPr>
        <a:xfrm flipV="1">
          <a:off x="9639300" y="181767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132842</xdr:rowOff>
    </xdr:from>
    <xdr:to>
      <xdr:col>46</xdr:col>
      <xdr:colOff>38100</xdr:colOff>
      <xdr:row>106</xdr:row>
      <xdr:rowOff>62992</xdr:rowOff>
    </xdr:to>
    <xdr:sp macro="" textlink="">
      <xdr:nvSpPr>
        <xdr:cNvPr id="407" name="楕円 406"/>
        <xdr:cNvSpPr/>
      </xdr:nvSpPr>
      <xdr:spPr>
        <a:xfrm>
          <a:off x="8699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xdr:rowOff>
    </xdr:from>
    <xdr:to>
      <xdr:col>50</xdr:col>
      <xdr:colOff>114300</xdr:colOff>
      <xdr:row>106</xdr:row>
      <xdr:rowOff>12192</xdr:rowOff>
    </xdr:to>
    <xdr:cxnSp macro="">
      <xdr:nvCxnSpPr>
        <xdr:cNvPr id="408" name="直線コネクタ 407"/>
        <xdr:cNvCxnSpPr/>
      </xdr:nvCxnSpPr>
      <xdr:spPr>
        <a:xfrm flipV="1">
          <a:off x="8750300" y="1818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409"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410"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49547</xdr:rowOff>
    </xdr:from>
    <xdr:ext cx="469744" cy="259045"/>
    <xdr:sp macro="" textlink="">
      <xdr:nvSpPr>
        <xdr:cNvPr id="411" name="n_1mainValue【市民会館】&#10;一人当たり面積"/>
        <xdr:cNvSpPr txBox="1"/>
      </xdr:nvSpPr>
      <xdr:spPr>
        <a:xfrm>
          <a:off x="9391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54119</xdr:rowOff>
    </xdr:from>
    <xdr:ext cx="469744" cy="259045"/>
    <xdr:sp macro="" textlink="">
      <xdr:nvSpPr>
        <xdr:cNvPr id="412" name="n_2mainValue【市民会館】&#10;一人当たり面積"/>
        <xdr:cNvSpPr txBox="1"/>
      </xdr:nvSpPr>
      <xdr:spPr>
        <a:xfrm>
          <a:off x="8515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9" name="直線コネクタ 43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0" name="テキスト ボックス 43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1" name="直線コネクタ 44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2" name="テキスト ボックス 44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3" name="直線コネクタ 44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4" name="テキスト ボックス 44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5" name="直線コネクタ 44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6" name="テキスト ボックス 44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7" name="直線コネクタ 44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8" name="テキスト ボックス 44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9" name="直線コネクタ 44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0" name="テキスト ボックス 44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54" name="直線コネクタ 453"/>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55"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56" name="直線コネクタ 455"/>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57"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58" name="直線コネクタ 457"/>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59"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60" name="フローチャート: 判断 459"/>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61" name="フローチャート: 判断 460"/>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62" name="フローチャート: 判断 46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110853</xdr:rowOff>
    </xdr:from>
    <xdr:to>
      <xdr:col>85</xdr:col>
      <xdr:colOff>177800</xdr:colOff>
      <xdr:row>59</xdr:row>
      <xdr:rowOff>41003</xdr:rowOff>
    </xdr:to>
    <xdr:sp macro="" textlink="">
      <xdr:nvSpPr>
        <xdr:cNvPr id="468" name="楕円 467"/>
        <xdr:cNvSpPr/>
      </xdr:nvSpPr>
      <xdr:spPr>
        <a:xfrm>
          <a:off x="162687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133730</xdr:rowOff>
    </xdr:from>
    <xdr:ext cx="405111" cy="259045"/>
    <xdr:sp macro="" textlink="">
      <xdr:nvSpPr>
        <xdr:cNvPr id="469" name="【保健センター・保健所】&#10;有形固定資産減価償却率該当値テキスト"/>
        <xdr:cNvSpPr txBox="1"/>
      </xdr:nvSpPr>
      <xdr:spPr>
        <a:xfrm>
          <a:off x="16357600" y="990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135346</xdr:rowOff>
    </xdr:from>
    <xdr:to>
      <xdr:col>81</xdr:col>
      <xdr:colOff>101600</xdr:colOff>
      <xdr:row>59</xdr:row>
      <xdr:rowOff>65496</xdr:rowOff>
    </xdr:to>
    <xdr:sp macro="" textlink="">
      <xdr:nvSpPr>
        <xdr:cNvPr id="470" name="楕円 469"/>
        <xdr:cNvSpPr/>
      </xdr:nvSpPr>
      <xdr:spPr>
        <a:xfrm>
          <a:off x="15430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161653</xdr:rowOff>
    </xdr:from>
    <xdr:to>
      <xdr:col>85</xdr:col>
      <xdr:colOff>127000</xdr:colOff>
      <xdr:row>59</xdr:row>
      <xdr:rowOff>14696</xdr:rowOff>
    </xdr:to>
    <xdr:cxnSp macro="">
      <xdr:nvCxnSpPr>
        <xdr:cNvPr id="471" name="直線コネクタ 470"/>
        <xdr:cNvCxnSpPr/>
      </xdr:nvCxnSpPr>
      <xdr:spPr>
        <a:xfrm flipV="1">
          <a:off x="15481300" y="1010575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472" name="楕円 471"/>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14696</xdr:rowOff>
    </xdr:from>
    <xdr:to>
      <xdr:col>81</xdr:col>
      <xdr:colOff>50800</xdr:colOff>
      <xdr:row>59</xdr:row>
      <xdr:rowOff>45720</xdr:rowOff>
    </xdr:to>
    <xdr:cxnSp macro="">
      <xdr:nvCxnSpPr>
        <xdr:cNvPr id="473" name="直線コネクタ 472"/>
        <xdr:cNvCxnSpPr/>
      </xdr:nvCxnSpPr>
      <xdr:spPr>
        <a:xfrm flipV="1">
          <a:off x="14592300" y="101302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474"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475"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82023</xdr:rowOff>
    </xdr:from>
    <xdr:ext cx="405111" cy="259045"/>
    <xdr:sp macro="" textlink="">
      <xdr:nvSpPr>
        <xdr:cNvPr id="476" name="n_1mainValue【保健センター・保健所】&#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477" name="n_2mainValue【保健センター・保健所】&#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8" name="直線コネクタ 4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9" name="テキスト ボックス 4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0" name="直線コネクタ 4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1" name="テキスト ボックス 4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2" name="直線コネクタ 4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3" name="テキスト ボックス 4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4" name="直線コネクタ 4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5" name="テキスト ボックス 4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6" name="直線コネクタ 4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7" name="テキスト ボックス 4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01" name="直線コネクタ 500"/>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02"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03" name="直線コネクタ 50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04"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05" name="直線コネクタ 504"/>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06"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07" name="フローチャート: 判断 506"/>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08" name="フローチャート: 判断 507"/>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09" name="フローチャート: 判断 508"/>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515" name="楕円 514"/>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516" name="【保健センター・保健所】&#10;一人当たり面積該当値テキスト"/>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517" name="楕円 516"/>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518" name="直線コネクタ 517"/>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519" name="楕円 518"/>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520" name="直線コネクタ 519"/>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21"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22"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523"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524"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6" name="テキスト ボックス 5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6" name="テキスト ボックス 5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50" name="直線コネクタ 54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5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52" name="直線コネクタ 55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4" name="直線コネクタ 55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5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56" name="フローチャート: 判断 55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57" name="フローチャート: 判断 55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58" name="フローチャート: 判断 557"/>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116295</xdr:rowOff>
    </xdr:from>
    <xdr:to>
      <xdr:col>85</xdr:col>
      <xdr:colOff>177800</xdr:colOff>
      <xdr:row>80</xdr:row>
      <xdr:rowOff>46445</xdr:rowOff>
    </xdr:to>
    <xdr:sp macro="" textlink="">
      <xdr:nvSpPr>
        <xdr:cNvPr id="564" name="楕円 563"/>
        <xdr:cNvSpPr/>
      </xdr:nvSpPr>
      <xdr:spPr>
        <a:xfrm>
          <a:off x="162687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139172</xdr:rowOff>
    </xdr:from>
    <xdr:ext cx="405111" cy="259045"/>
    <xdr:sp macro="" textlink="">
      <xdr:nvSpPr>
        <xdr:cNvPr id="565" name="【消防施設】&#10;有形固定資産減価償却率該当値テキスト"/>
        <xdr:cNvSpPr txBox="1"/>
      </xdr:nvSpPr>
      <xdr:spPr>
        <a:xfrm>
          <a:off x="16357600" y="135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124461</xdr:rowOff>
    </xdr:from>
    <xdr:to>
      <xdr:col>81</xdr:col>
      <xdr:colOff>101600</xdr:colOff>
      <xdr:row>80</xdr:row>
      <xdr:rowOff>54611</xdr:rowOff>
    </xdr:to>
    <xdr:sp macro="" textlink="">
      <xdr:nvSpPr>
        <xdr:cNvPr id="566" name="楕円 565"/>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167095</xdr:rowOff>
    </xdr:from>
    <xdr:to>
      <xdr:col>85</xdr:col>
      <xdr:colOff>127000</xdr:colOff>
      <xdr:row>80</xdr:row>
      <xdr:rowOff>3811</xdr:rowOff>
    </xdr:to>
    <xdr:cxnSp macro="">
      <xdr:nvCxnSpPr>
        <xdr:cNvPr id="567" name="直線コネクタ 566"/>
        <xdr:cNvCxnSpPr/>
      </xdr:nvCxnSpPr>
      <xdr:spPr>
        <a:xfrm flipV="1">
          <a:off x="15481300" y="1371164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126093</xdr:rowOff>
    </xdr:from>
    <xdr:to>
      <xdr:col>76</xdr:col>
      <xdr:colOff>165100</xdr:colOff>
      <xdr:row>80</xdr:row>
      <xdr:rowOff>56243</xdr:rowOff>
    </xdr:to>
    <xdr:sp macro="" textlink="">
      <xdr:nvSpPr>
        <xdr:cNvPr id="568" name="楕円 567"/>
        <xdr:cNvSpPr/>
      </xdr:nvSpPr>
      <xdr:spPr>
        <a:xfrm>
          <a:off x="14541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3811</xdr:rowOff>
    </xdr:from>
    <xdr:to>
      <xdr:col>81</xdr:col>
      <xdr:colOff>50800</xdr:colOff>
      <xdr:row>80</xdr:row>
      <xdr:rowOff>5443</xdr:rowOff>
    </xdr:to>
    <xdr:cxnSp macro="">
      <xdr:nvCxnSpPr>
        <xdr:cNvPr id="569" name="直線コネクタ 568"/>
        <xdr:cNvCxnSpPr/>
      </xdr:nvCxnSpPr>
      <xdr:spPr>
        <a:xfrm flipV="1">
          <a:off x="14592300" y="137198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570"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156771</xdr:rowOff>
    </xdr:from>
    <xdr:ext cx="405111" cy="259045"/>
    <xdr:sp macro="" textlink="">
      <xdr:nvSpPr>
        <xdr:cNvPr id="571" name="n_2aveValue【消防施設】&#10;有形固定資産減価償却率"/>
        <xdr:cNvSpPr txBox="1"/>
      </xdr:nvSpPr>
      <xdr:spPr>
        <a:xfrm>
          <a:off x="14389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71138</xdr:rowOff>
    </xdr:from>
    <xdr:ext cx="405111" cy="259045"/>
    <xdr:sp macro="" textlink="">
      <xdr:nvSpPr>
        <xdr:cNvPr id="572" name="n_1mainValue【消防施設】&#10;有形固定資産減価償却率"/>
        <xdr:cNvSpPr txBox="1"/>
      </xdr:nvSpPr>
      <xdr:spPr>
        <a:xfrm>
          <a:off x="15266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72770</xdr:rowOff>
    </xdr:from>
    <xdr:ext cx="405111" cy="259045"/>
    <xdr:sp macro="" textlink="">
      <xdr:nvSpPr>
        <xdr:cNvPr id="573" name="n_2mainValue【消防施設】&#10;有形固定資産減価償却率"/>
        <xdr:cNvSpPr txBox="1"/>
      </xdr:nvSpPr>
      <xdr:spPr>
        <a:xfrm>
          <a:off x="14389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97" name="直線コネクタ 596"/>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98"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99" name="直線コネクタ 598"/>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0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01" name="直線コネクタ 60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02" name="【消防施設】&#10;一人当たり面積平均値テキスト"/>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03" name="フローチャート: 判断 602"/>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04" name="フローチャート: 判断 603"/>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05" name="フローチャート: 判断 604"/>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611" name="楕円 610"/>
        <xdr:cNvSpPr/>
      </xdr:nvSpPr>
      <xdr:spPr>
        <a:xfrm>
          <a:off x="22110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121938</xdr:rowOff>
    </xdr:from>
    <xdr:ext cx="469744" cy="259045"/>
    <xdr:sp macro="" textlink="">
      <xdr:nvSpPr>
        <xdr:cNvPr id="612" name="【消防施設】&#10;一人当たり面積該当値テキスト"/>
        <xdr:cNvSpPr txBox="1"/>
      </xdr:nvSpPr>
      <xdr:spPr>
        <a:xfrm>
          <a:off x="22199600"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143511</xdr:rowOff>
    </xdr:from>
    <xdr:to>
      <xdr:col>112</xdr:col>
      <xdr:colOff>38100</xdr:colOff>
      <xdr:row>85</xdr:row>
      <xdr:rowOff>73661</xdr:rowOff>
    </xdr:to>
    <xdr:sp macro="" textlink="">
      <xdr:nvSpPr>
        <xdr:cNvPr id="613" name="楕円 612"/>
        <xdr:cNvSpPr/>
      </xdr:nvSpPr>
      <xdr:spPr>
        <a:xfrm>
          <a:off x="21272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22861</xdr:rowOff>
    </xdr:from>
    <xdr:to>
      <xdr:col>116</xdr:col>
      <xdr:colOff>63500</xdr:colOff>
      <xdr:row>85</xdr:row>
      <xdr:rowOff>22861</xdr:rowOff>
    </xdr:to>
    <xdr:cxnSp macro="">
      <xdr:nvCxnSpPr>
        <xdr:cNvPr id="614" name="直線コネクタ 613"/>
        <xdr:cNvCxnSpPr/>
      </xdr:nvCxnSpPr>
      <xdr:spPr>
        <a:xfrm>
          <a:off x="21323300" y="14596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15" name="楕円 614"/>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22861</xdr:rowOff>
    </xdr:from>
    <xdr:to>
      <xdr:col>111</xdr:col>
      <xdr:colOff>177800</xdr:colOff>
      <xdr:row>85</xdr:row>
      <xdr:rowOff>26670</xdr:rowOff>
    </xdr:to>
    <xdr:cxnSp macro="">
      <xdr:nvCxnSpPr>
        <xdr:cNvPr id="616" name="直線コネクタ 615"/>
        <xdr:cNvCxnSpPr/>
      </xdr:nvCxnSpPr>
      <xdr:spPr>
        <a:xfrm flipV="1">
          <a:off x="20434300" y="1459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17"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18"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64788</xdr:rowOff>
    </xdr:from>
    <xdr:ext cx="469744" cy="259045"/>
    <xdr:sp macro="" textlink="">
      <xdr:nvSpPr>
        <xdr:cNvPr id="619" name="n_1mainValue【消防施設】&#10;一人当たり面積"/>
        <xdr:cNvSpPr txBox="1"/>
      </xdr:nvSpPr>
      <xdr:spPr>
        <a:xfrm>
          <a:off x="21075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20" name="n_2mainValue【消防施設】&#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2" name="テキスト ボックス 63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2" name="テキスト ボックス 64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46" name="直線コネクタ 645"/>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47"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48" name="直線コネクタ 647"/>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49"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50" name="直線コネクタ 649"/>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129920</xdr:rowOff>
    </xdr:from>
    <xdr:ext cx="405111" cy="259045"/>
    <xdr:sp macro="" textlink="">
      <xdr:nvSpPr>
        <xdr:cNvPr id="651" name="【庁舎】&#10;有形固定資産減価償却率平均値テキスト"/>
        <xdr:cNvSpPr txBox="1"/>
      </xdr:nvSpPr>
      <xdr:spPr>
        <a:xfrm>
          <a:off x="16357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52" name="フローチャート: 判断 651"/>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53" name="フローチャート: 判断 652"/>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54" name="フローチャート: 判断 653"/>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74386</xdr:rowOff>
    </xdr:from>
    <xdr:to>
      <xdr:col>85</xdr:col>
      <xdr:colOff>177800</xdr:colOff>
      <xdr:row>108</xdr:row>
      <xdr:rowOff>4536</xdr:rowOff>
    </xdr:to>
    <xdr:sp macro="" textlink="">
      <xdr:nvSpPr>
        <xdr:cNvPr id="660" name="楕円 659"/>
        <xdr:cNvSpPr/>
      </xdr:nvSpPr>
      <xdr:spPr>
        <a:xfrm>
          <a:off x="162687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160763</xdr:rowOff>
    </xdr:from>
    <xdr:ext cx="405111" cy="259045"/>
    <xdr:sp macro="" textlink="">
      <xdr:nvSpPr>
        <xdr:cNvPr id="661" name="【庁舎】&#10;有形固定資産減価償却率該当値テキスト"/>
        <xdr:cNvSpPr txBox="1"/>
      </xdr:nvSpPr>
      <xdr:spPr>
        <a:xfrm>
          <a:off x="16357600" y="18334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118473</xdr:rowOff>
    </xdr:from>
    <xdr:to>
      <xdr:col>81</xdr:col>
      <xdr:colOff>101600</xdr:colOff>
      <xdr:row>108</xdr:row>
      <xdr:rowOff>48623</xdr:rowOff>
    </xdr:to>
    <xdr:sp macro="" textlink="">
      <xdr:nvSpPr>
        <xdr:cNvPr id="662" name="楕円 661"/>
        <xdr:cNvSpPr/>
      </xdr:nvSpPr>
      <xdr:spPr>
        <a:xfrm>
          <a:off x="15430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125186</xdr:rowOff>
    </xdr:from>
    <xdr:to>
      <xdr:col>85</xdr:col>
      <xdr:colOff>127000</xdr:colOff>
      <xdr:row>107</xdr:row>
      <xdr:rowOff>169273</xdr:rowOff>
    </xdr:to>
    <xdr:cxnSp macro="">
      <xdr:nvCxnSpPr>
        <xdr:cNvPr id="663" name="直線コネクタ 662"/>
        <xdr:cNvCxnSpPr/>
      </xdr:nvCxnSpPr>
      <xdr:spPr>
        <a:xfrm flipV="1">
          <a:off x="15481300" y="1847033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664" name="楕円 663"/>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107</xdr:row>
      <xdr:rowOff>169273</xdr:rowOff>
    </xdr:to>
    <xdr:cxnSp macro="">
      <xdr:nvCxnSpPr>
        <xdr:cNvPr id="665" name="直線コネクタ 664"/>
        <xdr:cNvCxnSpPr/>
      </xdr:nvCxnSpPr>
      <xdr:spPr>
        <a:xfrm>
          <a:off x="14592300" y="17221200"/>
          <a:ext cx="889000" cy="129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11265</xdr:rowOff>
    </xdr:from>
    <xdr:ext cx="405111" cy="259045"/>
    <xdr:sp macro="" textlink="">
      <xdr:nvSpPr>
        <xdr:cNvPr id="666"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92001</xdr:rowOff>
    </xdr:from>
    <xdr:ext cx="405111" cy="259045"/>
    <xdr:sp macro="" textlink="">
      <xdr:nvSpPr>
        <xdr:cNvPr id="667" name="n_2aveValue【庁舎】&#10;有形固定資産減価償却率"/>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39750</xdr:rowOff>
    </xdr:from>
    <xdr:ext cx="405111" cy="259045"/>
    <xdr:sp macro="" textlink="">
      <xdr:nvSpPr>
        <xdr:cNvPr id="668" name="n_1mainValue【庁舎】&#10;有形固定資産減価償却率"/>
        <xdr:cNvSpPr txBox="1"/>
      </xdr:nvSpPr>
      <xdr:spPr>
        <a:xfrm>
          <a:off x="15266044" y="185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143527</xdr:rowOff>
    </xdr:from>
    <xdr:ext cx="405111" cy="259045"/>
    <xdr:sp macro="" textlink="">
      <xdr:nvSpPr>
        <xdr:cNvPr id="669" name="n_2mainValue【庁舎】&#10;有形固定資産減価償却率"/>
        <xdr:cNvSpPr txBox="1"/>
      </xdr:nvSpPr>
      <xdr:spPr>
        <a:xfrm>
          <a:off x="14389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80" name="テキスト ボックス 6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81" name="直線コネクタ 6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2" name="テキスト ボックス 6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3" name="直線コネクタ 6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4" name="テキスト ボックス 6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5" name="直線コネクタ 6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6" name="テキスト ボックス 6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7" name="直線コネクタ 6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8" name="テキスト ボックス 6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9" name="直線コネクタ 6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0" name="テキスト ボックス 6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1" name="直線コネクタ 6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2" name="テキスト ボックス 6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96" name="直線コネクタ 695"/>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97"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98" name="直線コネクタ 697"/>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99"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00" name="直線コネクタ 699"/>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01"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02" name="フローチャート: 判断 701"/>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03" name="フローチャート: 判断 70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04" name="フローチャート: 判断 703"/>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170724</xdr:rowOff>
    </xdr:from>
    <xdr:to>
      <xdr:col>116</xdr:col>
      <xdr:colOff>114300</xdr:colOff>
      <xdr:row>104</xdr:row>
      <xdr:rowOff>100874</xdr:rowOff>
    </xdr:to>
    <xdr:sp macro="" textlink="">
      <xdr:nvSpPr>
        <xdr:cNvPr id="710" name="楕円 709"/>
        <xdr:cNvSpPr/>
      </xdr:nvSpPr>
      <xdr:spPr>
        <a:xfrm>
          <a:off x="221107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22151</xdr:rowOff>
    </xdr:from>
    <xdr:ext cx="469744" cy="259045"/>
    <xdr:sp macro="" textlink="">
      <xdr:nvSpPr>
        <xdr:cNvPr id="711" name="【庁舎】&#10;一人当たり面積該当値テキスト"/>
        <xdr:cNvSpPr txBox="1"/>
      </xdr:nvSpPr>
      <xdr:spPr>
        <a:xfrm>
          <a:off x="22199600" y="1768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9071</xdr:rowOff>
    </xdr:from>
    <xdr:to>
      <xdr:col>112</xdr:col>
      <xdr:colOff>38100</xdr:colOff>
      <xdr:row>104</xdr:row>
      <xdr:rowOff>110671</xdr:rowOff>
    </xdr:to>
    <xdr:sp macro="" textlink="">
      <xdr:nvSpPr>
        <xdr:cNvPr id="712" name="楕円 711"/>
        <xdr:cNvSpPr/>
      </xdr:nvSpPr>
      <xdr:spPr>
        <a:xfrm>
          <a:off x="2127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50074</xdr:rowOff>
    </xdr:from>
    <xdr:to>
      <xdr:col>116</xdr:col>
      <xdr:colOff>63500</xdr:colOff>
      <xdr:row>104</xdr:row>
      <xdr:rowOff>59871</xdr:rowOff>
    </xdr:to>
    <xdr:cxnSp macro="">
      <xdr:nvCxnSpPr>
        <xdr:cNvPr id="713" name="直線コネクタ 712"/>
        <xdr:cNvCxnSpPr/>
      </xdr:nvCxnSpPr>
      <xdr:spPr>
        <a:xfrm flipV="1">
          <a:off x="21323300" y="1788087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18869</xdr:rowOff>
    </xdr:from>
    <xdr:to>
      <xdr:col>107</xdr:col>
      <xdr:colOff>101600</xdr:colOff>
      <xdr:row>106</xdr:row>
      <xdr:rowOff>120469</xdr:rowOff>
    </xdr:to>
    <xdr:sp macro="" textlink="">
      <xdr:nvSpPr>
        <xdr:cNvPr id="714" name="楕円 713"/>
        <xdr:cNvSpPr/>
      </xdr:nvSpPr>
      <xdr:spPr>
        <a:xfrm>
          <a:off x="20383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59871</xdr:rowOff>
    </xdr:from>
    <xdr:to>
      <xdr:col>111</xdr:col>
      <xdr:colOff>177800</xdr:colOff>
      <xdr:row>106</xdr:row>
      <xdr:rowOff>69669</xdr:rowOff>
    </xdr:to>
    <xdr:cxnSp macro="">
      <xdr:nvCxnSpPr>
        <xdr:cNvPr id="715" name="直線コネクタ 714"/>
        <xdr:cNvCxnSpPr/>
      </xdr:nvCxnSpPr>
      <xdr:spPr>
        <a:xfrm flipV="1">
          <a:off x="20434300" y="17890671"/>
          <a:ext cx="889000" cy="35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16"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717" name="n_2aveValue【庁舎】&#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127198</xdr:rowOff>
    </xdr:from>
    <xdr:ext cx="469744" cy="259045"/>
    <xdr:sp macro="" textlink="">
      <xdr:nvSpPr>
        <xdr:cNvPr id="718" name="n_1mainValue【庁舎】&#10;一人当たり面積"/>
        <xdr:cNvSpPr txBox="1"/>
      </xdr:nvSpPr>
      <xdr:spPr>
        <a:xfrm>
          <a:off x="2107572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136996</xdr:rowOff>
    </xdr:from>
    <xdr:ext cx="469744" cy="259045"/>
    <xdr:sp macro="" textlink="">
      <xdr:nvSpPr>
        <xdr:cNvPr id="719" name="n_2mainValue【庁舎】&#10;一人当たり面積"/>
        <xdr:cNvSpPr txBox="1"/>
      </xdr:nvSpPr>
      <xdr:spPr>
        <a:xfrm>
          <a:off x="20199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ものの、庁舎については類似団体を大きく下回っている。これは、平成２８年度の新庁舎建設により、有形固定資産減価償却率が大きく低下したためであると考えられる。類似団体との差が大きい体育館・プールについて、古いものは昭和４２年、それ以外の多くが昭和４０年代から５０年代にかけて建設されており、これが、類似団体を上回る要因と考えられる。また、同様の要因として福祉施設についても、古いものは昭和４４年、それ以外の多くが昭和５０年代から６０年代にかけて建築さ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54,176
53,584
329.98
28,514,894
27,316,658
937,316
15,757,600
24,527,154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回復による固定資産・法人関係税の増収により、金額としては基準財政収入額が約２．４億円改善されたことから、財政力指数は微増した。税収等が平成２６年度から本年まで持ち直しの兆しをみせているが、依然として財政力指数が類似団体平均を下回っていることから、今後も市税の徴収強化、口座振替の推進、観光産業や地場産業の振興対策により、歳入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公債費は減少しているが、これらに充当した一般財源は増加している。また、合併による普通交付税の算定の特例が段階的に縮小し、普通交付税が減少していることにより経常一般財源等が減少していることから、経常収支比率が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今後も、地方税増による財源の確保となる更なる行政改革を推し進めることに努める。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64</xdr:row>
      <xdr:rowOff>15240</xdr:rowOff>
    </xdr:to>
    <xdr:cxnSp macro="">
      <xdr:nvCxnSpPr>
        <xdr:cNvPr id="132" name="直線コネクタ 131"/>
        <xdr:cNvCxnSpPr/>
      </xdr:nvCxnSpPr>
      <xdr:spPr>
        <a:xfrm>
          <a:off x="4114800" y="1088347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82127</xdr:rowOff>
    </xdr:to>
    <xdr:cxnSp macro="">
      <xdr:nvCxnSpPr>
        <xdr:cNvPr id="135" name="直線コネクタ 134"/>
        <xdr:cNvCxnSpPr/>
      </xdr:nvCxnSpPr>
      <xdr:spPr>
        <a:xfrm>
          <a:off x="3225800" y="107467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33867</xdr:rowOff>
    </xdr:to>
    <xdr:cxnSp macro="">
      <xdr:nvCxnSpPr>
        <xdr:cNvPr id="138" name="直線コネクタ 137"/>
        <xdr:cNvCxnSpPr/>
      </xdr:nvCxnSpPr>
      <xdr:spPr>
        <a:xfrm flipV="1">
          <a:off x="2336800" y="1074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63</xdr:row>
      <xdr:rowOff>33867</xdr:rowOff>
    </xdr:to>
    <xdr:cxnSp macro="">
      <xdr:nvCxnSpPr>
        <xdr:cNvPr id="141" name="直線コネクタ 140"/>
        <xdr:cNvCxnSpPr/>
      </xdr:nvCxnSpPr>
      <xdr:spPr>
        <a:xfrm>
          <a:off x="1447800" y="1059391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1" name="楕円 150"/>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2"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3" name="楕円 152"/>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54" name="テキスト ボックス 153"/>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5" name="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56" name="テキスト ボックス 15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7" name="楕円 156"/>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58" name="テキスト ボックス 157"/>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59" name="楕円 158"/>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60" name="テキスト ボックス 159"/>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行政改革に積極的に取り組むことにより、前年度に比べ人件費は減少したが、物件費は増加した。また、人口減少により人口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人当たりの人件費、物件費は増加した。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の施設見直し計画に基づいた指定管理者制度の導入、民営化等を推進し、また公共施設マネジメント計画に基づいた公共施設の適正配置や有効活用を検討することで、より一層のコスト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15573</xdr:rowOff>
    </xdr:from>
    <xdr:to>
      <xdr:col>23</xdr:col>
      <xdr:colOff>133350</xdr:colOff>
      <xdr:row>84</xdr:row>
      <xdr:rowOff>25812</xdr:rowOff>
    </xdr:to>
    <xdr:cxnSp macro="">
      <xdr:nvCxnSpPr>
        <xdr:cNvPr id="195" name="直線コネクタ 194"/>
        <xdr:cNvCxnSpPr/>
      </xdr:nvCxnSpPr>
      <xdr:spPr>
        <a:xfrm>
          <a:off x="4114800" y="14417373"/>
          <a:ext cx="8382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15573</xdr:rowOff>
    </xdr:from>
    <xdr:to>
      <xdr:col>19</xdr:col>
      <xdr:colOff>133350</xdr:colOff>
      <xdr:row>84</xdr:row>
      <xdr:rowOff>33767</xdr:rowOff>
    </xdr:to>
    <xdr:cxnSp macro="">
      <xdr:nvCxnSpPr>
        <xdr:cNvPr id="198" name="直線コネクタ 197"/>
        <xdr:cNvCxnSpPr/>
      </xdr:nvCxnSpPr>
      <xdr:spPr>
        <a:xfrm flipV="1">
          <a:off x="3225800" y="14417373"/>
          <a:ext cx="889000" cy="1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33767</xdr:rowOff>
    </xdr:from>
    <xdr:to>
      <xdr:col>15</xdr:col>
      <xdr:colOff>82550</xdr:colOff>
      <xdr:row>84</xdr:row>
      <xdr:rowOff>38480</xdr:rowOff>
    </xdr:to>
    <xdr:cxnSp macro="">
      <xdr:nvCxnSpPr>
        <xdr:cNvPr id="201" name="直線コネクタ 200"/>
        <xdr:cNvCxnSpPr/>
      </xdr:nvCxnSpPr>
      <xdr:spPr>
        <a:xfrm flipV="1">
          <a:off x="2336800" y="14435567"/>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127318</xdr:rowOff>
    </xdr:from>
    <xdr:to>
      <xdr:col>11</xdr:col>
      <xdr:colOff>31750</xdr:colOff>
      <xdr:row>84</xdr:row>
      <xdr:rowOff>38480</xdr:rowOff>
    </xdr:to>
    <xdr:cxnSp macro="">
      <xdr:nvCxnSpPr>
        <xdr:cNvPr id="204" name="直線コネクタ 203"/>
        <xdr:cNvCxnSpPr/>
      </xdr:nvCxnSpPr>
      <xdr:spPr>
        <a:xfrm>
          <a:off x="1447800" y="14357668"/>
          <a:ext cx="889000" cy="8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146462</xdr:rowOff>
    </xdr:from>
    <xdr:to>
      <xdr:col>23</xdr:col>
      <xdr:colOff>184150</xdr:colOff>
      <xdr:row>84</xdr:row>
      <xdr:rowOff>76612</xdr:rowOff>
    </xdr:to>
    <xdr:sp macro="" textlink="">
      <xdr:nvSpPr>
        <xdr:cNvPr id="214" name="楕円 213"/>
        <xdr:cNvSpPr/>
      </xdr:nvSpPr>
      <xdr:spPr>
        <a:xfrm>
          <a:off x="4902200" y="1437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162989</xdr:rowOff>
    </xdr:from>
    <xdr:ext cx="762000" cy="259045"/>
    <xdr:sp macro="" textlink="">
      <xdr:nvSpPr>
        <xdr:cNvPr id="215" name="人件費・物件費等の状況該当値テキスト"/>
        <xdr:cNvSpPr txBox="1"/>
      </xdr:nvSpPr>
      <xdr:spPr>
        <a:xfrm>
          <a:off x="5041900" y="1422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136223</xdr:rowOff>
    </xdr:from>
    <xdr:to>
      <xdr:col>19</xdr:col>
      <xdr:colOff>184150</xdr:colOff>
      <xdr:row>84</xdr:row>
      <xdr:rowOff>66373</xdr:rowOff>
    </xdr:to>
    <xdr:sp macro="" textlink="">
      <xdr:nvSpPr>
        <xdr:cNvPr id="216" name="楕円 215"/>
        <xdr:cNvSpPr/>
      </xdr:nvSpPr>
      <xdr:spPr>
        <a:xfrm>
          <a:off x="4064000" y="143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76550</xdr:rowOff>
    </xdr:from>
    <xdr:ext cx="736600" cy="259045"/>
    <xdr:sp macro="" textlink="">
      <xdr:nvSpPr>
        <xdr:cNvPr id="217" name="テキスト ボックス 216"/>
        <xdr:cNvSpPr txBox="1"/>
      </xdr:nvSpPr>
      <xdr:spPr>
        <a:xfrm>
          <a:off x="3733800" y="14135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154417</xdr:rowOff>
    </xdr:from>
    <xdr:to>
      <xdr:col>15</xdr:col>
      <xdr:colOff>133350</xdr:colOff>
      <xdr:row>84</xdr:row>
      <xdr:rowOff>84567</xdr:rowOff>
    </xdr:to>
    <xdr:sp macro="" textlink="">
      <xdr:nvSpPr>
        <xdr:cNvPr id="218" name="楕円 217"/>
        <xdr:cNvSpPr/>
      </xdr:nvSpPr>
      <xdr:spPr>
        <a:xfrm>
          <a:off x="3175000" y="143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94744</xdr:rowOff>
    </xdr:from>
    <xdr:ext cx="762000" cy="259045"/>
    <xdr:sp macro="" textlink="">
      <xdr:nvSpPr>
        <xdr:cNvPr id="219" name="テキスト ボックス 218"/>
        <xdr:cNvSpPr txBox="1"/>
      </xdr:nvSpPr>
      <xdr:spPr>
        <a:xfrm>
          <a:off x="2844800" y="141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159130</xdr:rowOff>
    </xdr:from>
    <xdr:to>
      <xdr:col>11</xdr:col>
      <xdr:colOff>82550</xdr:colOff>
      <xdr:row>84</xdr:row>
      <xdr:rowOff>89280</xdr:rowOff>
    </xdr:to>
    <xdr:sp macro="" textlink="">
      <xdr:nvSpPr>
        <xdr:cNvPr id="220" name="楕円 219"/>
        <xdr:cNvSpPr/>
      </xdr:nvSpPr>
      <xdr:spPr>
        <a:xfrm>
          <a:off x="2286000" y="143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74057</xdr:rowOff>
    </xdr:from>
    <xdr:ext cx="762000" cy="259045"/>
    <xdr:sp macro="" textlink="">
      <xdr:nvSpPr>
        <xdr:cNvPr id="221" name="テキスト ボックス 220"/>
        <xdr:cNvSpPr txBox="1"/>
      </xdr:nvSpPr>
      <xdr:spPr>
        <a:xfrm>
          <a:off x="1955800" y="144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76518</xdr:rowOff>
    </xdr:from>
    <xdr:to>
      <xdr:col>7</xdr:col>
      <xdr:colOff>31750</xdr:colOff>
      <xdr:row>84</xdr:row>
      <xdr:rowOff>6668</xdr:rowOff>
    </xdr:to>
    <xdr:sp macro="" textlink="">
      <xdr:nvSpPr>
        <xdr:cNvPr id="222" name="楕円 221"/>
        <xdr:cNvSpPr/>
      </xdr:nvSpPr>
      <xdr:spPr>
        <a:xfrm>
          <a:off x="1397000" y="1430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16845</xdr:rowOff>
    </xdr:from>
    <xdr:ext cx="762000" cy="259045"/>
    <xdr:sp macro="" textlink="">
      <xdr:nvSpPr>
        <xdr:cNvPr id="223" name="テキスト ボックス 222"/>
        <xdr:cNvSpPr txBox="1"/>
      </xdr:nvSpPr>
      <xdr:spPr>
        <a:xfrm>
          <a:off x="1066800" y="140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市独自の給与カットの実行によりラスパイレス指数は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を切っているが、類似団体と比べて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ポイント高い数字となっている。今後も給与カットの継続、昇給制度の見直し、わたり廃止等に伴う現給保障の見直しなどを図りながら、より一層の給与の適正化に努める。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109361</xdr:rowOff>
    </xdr:to>
    <xdr:cxnSp macro="">
      <xdr:nvCxnSpPr>
        <xdr:cNvPr id="257" name="直線コネクタ 256"/>
        <xdr:cNvCxnSpPr/>
      </xdr:nvCxnSpPr>
      <xdr:spPr>
        <a:xfrm>
          <a:off x="16179800" y="1451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149578</xdr:rowOff>
    </xdr:to>
    <xdr:cxnSp macro="">
      <xdr:nvCxnSpPr>
        <xdr:cNvPr id="260" name="直線コネクタ 259"/>
        <xdr:cNvCxnSpPr/>
      </xdr:nvCxnSpPr>
      <xdr:spPr>
        <a:xfrm flipV="1">
          <a:off x="15290800" y="145111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149578</xdr:rowOff>
    </xdr:from>
    <xdr:to>
      <xdr:col>72</xdr:col>
      <xdr:colOff>203200</xdr:colOff>
      <xdr:row>84</xdr:row>
      <xdr:rowOff>149578</xdr:rowOff>
    </xdr:to>
    <xdr:cxnSp macro="">
      <xdr:nvCxnSpPr>
        <xdr:cNvPr id="263" name="直線コネクタ 262"/>
        <xdr:cNvCxnSpPr/>
      </xdr:nvCxnSpPr>
      <xdr:spPr>
        <a:xfrm>
          <a:off x="14401800" y="1455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149578</xdr:rowOff>
    </xdr:to>
    <xdr:cxnSp macro="">
      <xdr:nvCxnSpPr>
        <xdr:cNvPr id="266" name="直線コネクタ 265"/>
        <xdr:cNvCxnSpPr/>
      </xdr:nvCxnSpPr>
      <xdr:spPr>
        <a:xfrm>
          <a:off x="13512800" y="1440391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6" name="楕円 275"/>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30638</xdr:rowOff>
    </xdr:from>
    <xdr:ext cx="762000" cy="259045"/>
    <xdr:sp macro="" textlink="">
      <xdr:nvSpPr>
        <xdr:cNvPr id="277" name="給与水準   （国との比較）該当値テキスト"/>
        <xdr:cNvSpPr txBox="1"/>
      </xdr:nvSpPr>
      <xdr:spPr>
        <a:xfrm>
          <a:off x="17106900" y="1443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8" name="楕円 277"/>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144938</xdr:rowOff>
    </xdr:from>
    <xdr:ext cx="736600" cy="259045"/>
    <xdr:sp macro="" textlink="">
      <xdr:nvSpPr>
        <xdr:cNvPr id="279" name="テキスト ボックス 278"/>
        <xdr:cNvSpPr txBox="1"/>
      </xdr:nvSpPr>
      <xdr:spPr>
        <a:xfrm>
          <a:off x="15798800" y="1454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98778</xdr:rowOff>
    </xdr:from>
    <xdr:to>
      <xdr:col>73</xdr:col>
      <xdr:colOff>44450</xdr:colOff>
      <xdr:row>85</xdr:row>
      <xdr:rowOff>28928</xdr:rowOff>
    </xdr:to>
    <xdr:sp macro="" textlink="">
      <xdr:nvSpPr>
        <xdr:cNvPr id="280" name="楕円 279"/>
        <xdr:cNvSpPr/>
      </xdr:nvSpPr>
      <xdr:spPr>
        <a:xfrm>
          <a:off x="15240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81" name="テキスト ボックス 28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82" name="楕円 281"/>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83" name="テキスト ボックス 282"/>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4" name="楕円 283"/>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5" name="テキスト ボックス 284"/>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類似団体平均を上回っているのは、公共施設の適正配置や職員削減につながる外部委託等の取り組みが進んでいないことが主な要因である。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今後も、公の施設見直し実行計画に基づいた指定管理者の導入や民営化を実行しつつ、更なる行政改革を推し進めることにより、職員削減に努め、コスト削減に努める。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104201</xdr:rowOff>
    </xdr:from>
    <xdr:to>
      <xdr:col>81</xdr:col>
      <xdr:colOff>44450</xdr:colOff>
      <xdr:row>62</xdr:row>
      <xdr:rowOff>114542</xdr:rowOff>
    </xdr:to>
    <xdr:cxnSp macro="">
      <xdr:nvCxnSpPr>
        <xdr:cNvPr id="322" name="直線コネクタ 321"/>
        <xdr:cNvCxnSpPr/>
      </xdr:nvCxnSpPr>
      <xdr:spPr>
        <a:xfrm>
          <a:off x="16179800" y="10734101"/>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99604</xdr:rowOff>
    </xdr:from>
    <xdr:to>
      <xdr:col>77</xdr:col>
      <xdr:colOff>44450</xdr:colOff>
      <xdr:row>62</xdr:row>
      <xdr:rowOff>104201</xdr:rowOff>
    </xdr:to>
    <xdr:cxnSp macro="">
      <xdr:nvCxnSpPr>
        <xdr:cNvPr id="325" name="直線コネクタ 324"/>
        <xdr:cNvCxnSpPr/>
      </xdr:nvCxnSpPr>
      <xdr:spPr>
        <a:xfrm>
          <a:off x="15290800" y="10729504"/>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99604</xdr:rowOff>
    </xdr:from>
    <xdr:to>
      <xdr:col>72</xdr:col>
      <xdr:colOff>203200</xdr:colOff>
      <xdr:row>62</xdr:row>
      <xdr:rowOff>123734</xdr:rowOff>
    </xdr:to>
    <xdr:cxnSp macro="">
      <xdr:nvCxnSpPr>
        <xdr:cNvPr id="328" name="直線コネクタ 327"/>
        <xdr:cNvCxnSpPr/>
      </xdr:nvCxnSpPr>
      <xdr:spPr>
        <a:xfrm flipV="1">
          <a:off x="14401800" y="107295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114542</xdr:rowOff>
    </xdr:from>
    <xdr:to>
      <xdr:col>68</xdr:col>
      <xdr:colOff>152400</xdr:colOff>
      <xdr:row>62</xdr:row>
      <xdr:rowOff>123734</xdr:rowOff>
    </xdr:to>
    <xdr:cxnSp macro="">
      <xdr:nvCxnSpPr>
        <xdr:cNvPr id="331" name="直線コネクタ 330"/>
        <xdr:cNvCxnSpPr/>
      </xdr:nvCxnSpPr>
      <xdr:spPr>
        <a:xfrm>
          <a:off x="13512800" y="1074444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63742</xdr:rowOff>
    </xdr:from>
    <xdr:to>
      <xdr:col>81</xdr:col>
      <xdr:colOff>95250</xdr:colOff>
      <xdr:row>62</xdr:row>
      <xdr:rowOff>165342</xdr:rowOff>
    </xdr:to>
    <xdr:sp macro="" textlink="">
      <xdr:nvSpPr>
        <xdr:cNvPr id="341" name="楕円 340"/>
        <xdr:cNvSpPr/>
      </xdr:nvSpPr>
      <xdr:spPr>
        <a:xfrm>
          <a:off x="16967200" y="10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35819</xdr:rowOff>
    </xdr:from>
    <xdr:ext cx="762000" cy="259045"/>
    <xdr:sp macro="" textlink="">
      <xdr:nvSpPr>
        <xdr:cNvPr id="342" name="定員管理の状況該当値テキスト"/>
        <xdr:cNvSpPr txBox="1"/>
      </xdr:nvSpPr>
      <xdr:spPr>
        <a:xfrm>
          <a:off x="17106900" y="1066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53401</xdr:rowOff>
    </xdr:from>
    <xdr:to>
      <xdr:col>77</xdr:col>
      <xdr:colOff>95250</xdr:colOff>
      <xdr:row>62</xdr:row>
      <xdr:rowOff>155001</xdr:rowOff>
    </xdr:to>
    <xdr:sp macro="" textlink="">
      <xdr:nvSpPr>
        <xdr:cNvPr id="343" name="楕円 342"/>
        <xdr:cNvSpPr/>
      </xdr:nvSpPr>
      <xdr:spPr>
        <a:xfrm>
          <a:off x="16129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139778</xdr:rowOff>
    </xdr:from>
    <xdr:ext cx="736600" cy="259045"/>
    <xdr:sp macro="" textlink="">
      <xdr:nvSpPr>
        <xdr:cNvPr id="344" name="テキスト ボックス 343"/>
        <xdr:cNvSpPr txBox="1"/>
      </xdr:nvSpPr>
      <xdr:spPr>
        <a:xfrm>
          <a:off x="15798800" y="10769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48804</xdr:rowOff>
    </xdr:from>
    <xdr:to>
      <xdr:col>73</xdr:col>
      <xdr:colOff>44450</xdr:colOff>
      <xdr:row>62</xdr:row>
      <xdr:rowOff>150404</xdr:rowOff>
    </xdr:to>
    <xdr:sp macro="" textlink="">
      <xdr:nvSpPr>
        <xdr:cNvPr id="345" name="楕円 344"/>
        <xdr:cNvSpPr/>
      </xdr:nvSpPr>
      <xdr:spPr>
        <a:xfrm>
          <a:off x="15240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135181</xdr:rowOff>
    </xdr:from>
    <xdr:ext cx="762000" cy="259045"/>
    <xdr:sp macro="" textlink="">
      <xdr:nvSpPr>
        <xdr:cNvPr id="346" name="テキスト ボックス 345"/>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72934</xdr:rowOff>
    </xdr:from>
    <xdr:to>
      <xdr:col>68</xdr:col>
      <xdr:colOff>203200</xdr:colOff>
      <xdr:row>63</xdr:row>
      <xdr:rowOff>3084</xdr:rowOff>
    </xdr:to>
    <xdr:sp macro="" textlink="">
      <xdr:nvSpPr>
        <xdr:cNvPr id="347" name="楕円 346"/>
        <xdr:cNvSpPr/>
      </xdr:nvSpPr>
      <xdr:spPr>
        <a:xfrm>
          <a:off x="14351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159311</xdr:rowOff>
    </xdr:from>
    <xdr:ext cx="762000" cy="259045"/>
    <xdr:sp macro="" textlink="">
      <xdr:nvSpPr>
        <xdr:cNvPr id="348" name="テキスト ボックス 347"/>
        <xdr:cNvSpPr txBox="1"/>
      </xdr:nvSpPr>
      <xdr:spPr>
        <a:xfrm>
          <a:off x="14020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63742</xdr:rowOff>
    </xdr:from>
    <xdr:to>
      <xdr:col>64</xdr:col>
      <xdr:colOff>152400</xdr:colOff>
      <xdr:row>62</xdr:row>
      <xdr:rowOff>165342</xdr:rowOff>
    </xdr:to>
    <xdr:sp macro="" textlink="">
      <xdr:nvSpPr>
        <xdr:cNvPr id="349" name="楕円 348"/>
        <xdr:cNvSpPr/>
      </xdr:nvSpPr>
      <xdr:spPr>
        <a:xfrm>
          <a:off x="13462000" y="10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150119</xdr:rowOff>
    </xdr:from>
    <xdr:ext cx="762000" cy="259045"/>
    <xdr:sp macro="" textlink="">
      <xdr:nvSpPr>
        <xdr:cNvPr id="350" name="テキスト ボックス 349"/>
        <xdr:cNvSpPr txBox="1"/>
      </xdr:nvSpPr>
      <xdr:spPr>
        <a:xfrm>
          <a:off x="13131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後、起債にあたっては、交付税措置率の高い合併特例債をなるべく活用してきており、元利償還金に占める合併特例債の割合が高まってきているが、新庁舎建設事業等に伴う起債の償還が本格化したこと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事業については、新支所庁舎建設事業やその他の事業についても必要性を含め、事業費の精査や計画的な事業の実施に努め、交付税措置率の高い起債の活用と併せて、基金の繰入等も考慮し、起債額の増高をできるだけ抑制す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41</xdr:row>
      <xdr:rowOff>13462</xdr:rowOff>
    </xdr:to>
    <xdr:cxnSp macro="">
      <xdr:nvCxnSpPr>
        <xdr:cNvPr id="382" name="直線コネクタ 381"/>
        <xdr:cNvCxnSpPr/>
      </xdr:nvCxnSpPr>
      <xdr:spPr>
        <a:xfrm>
          <a:off x="16179800" y="69946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40</xdr:row>
      <xdr:rowOff>146304</xdr:rowOff>
    </xdr:to>
    <xdr:cxnSp macro="">
      <xdr:nvCxnSpPr>
        <xdr:cNvPr id="385" name="直線コネクタ 384"/>
        <xdr:cNvCxnSpPr/>
      </xdr:nvCxnSpPr>
      <xdr:spPr>
        <a:xfrm flipV="1">
          <a:off x="15290800" y="69946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61722</xdr:rowOff>
    </xdr:to>
    <xdr:cxnSp macro="">
      <xdr:nvCxnSpPr>
        <xdr:cNvPr id="388" name="直線コネクタ 387"/>
        <xdr:cNvCxnSpPr/>
      </xdr:nvCxnSpPr>
      <xdr:spPr>
        <a:xfrm flipV="1">
          <a:off x="14401800" y="70043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167894</xdr:rowOff>
    </xdr:to>
    <xdr:cxnSp macro="">
      <xdr:nvCxnSpPr>
        <xdr:cNvPr id="391" name="直線コネクタ 390"/>
        <xdr:cNvCxnSpPr/>
      </xdr:nvCxnSpPr>
      <xdr:spPr>
        <a:xfrm flipV="1">
          <a:off x="13512800" y="709117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401" name="楕円 400"/>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402"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403" name="楕円 402"/>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404" name="テキスト ボックス 403"/>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5" name="楕円 404"/>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406" name="テキスト ボックス 405"/>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7" name="楕円 406"/>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08" name="テキスト ボックス 407"/>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9" name="楕円 408"/>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10" name="テキスト ボックス 409"/>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引き続き、公営企業地方債に係る繰入金見込額及び組合等負担見込み額の微減に加え、これまで充当可能基金を積立てているため将来負担額より充当可能財源が大きくなり、将来負担比率は算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今後は新支所庁舎建設事業や公共施設マネジメント事業等による市債発行、交付税の減額に備え、基金積み立て等により公債費増加に備える。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4"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5" name="フローチャート: 判断 444"/>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6" name="フローチャート: 判断 445"/>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7" name="テキスト ボックス 446"/>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48" name="フローチャート: 判断 447"/>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49" name="テキスト ボックス 448"/>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0" name="フローチャート: 判断 449"/>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1" name="テキスト ボックス 450"/>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2" name="フローチャート: 判断 451"/>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3" name="テキスト ボックス 452"/>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54,176
53,584
329.98
28,514,894
27,316,658
937,316
15,757,600
24,527,154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％の増で、これは職員数が類似団体と比較して多いために、経常収支比率に占める人件費の割合が高くなっているものであり、改善を図っていく必要がある。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年度）及び独自の給与カットの再検討により、人件費抑制策を継続し、併せて、組織機構改革、人事制度、公の施設の見直しを推進する。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50800</xdr:rowOff>
    </xdr:to>
    <xdr:cxnSp macro="">
      <xdr:nvCxnSpPr>
        <xdr:cNvPr id="66" name="直線コネクタ 65"/>
        <xdr:cNvCxnSpPr/>
      </xdr:nvCxnSpPr>
      <xdr:spPr>
        <a:xfrm>
          <a:off x="3987800" y="6535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119380</xdr:rowOff>
    </xdr:to>
    <xdr:cxnSp macro="">
      <xdr:nvCxnSpPr>
        <xdr:cNvPr id="69" name="直線コネクタ 68"/>
        <xdr:cNvCxnSpPr/>
      </xdr:nvCxnSpPr>
      <xdr:spPr>
        <a:xfrm flipV="1">
          <a:off x="3098800" y="6535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119380</xdr:rowOff>
    </xdr:from>
    <xdr:to>
      <xdr:col>15</xdr:col>
      <xdr:colOff>98425</xdr:colOff>
      <xdr:row>38</xdr:row>
      <xdr:rowOff>142240</xdr:rowOff>
    </xdr:to>
    <xdr:cxnSp macro="">
      <xdr:nvCxnSpPr>
        <xdr:cNvPr id="72" name="直線コネクタ 71"/>
        <xdr:cNvCxnSpPr/>
      </xdr:nvCxnSpPr>
      <xdr:spPr>
        <a:xfrm flipV="1">
          <a:off x="2209800" y="663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142240</xdr:rowOff>
    </xdr:to>
    <xdr:cxnSp macro="">
      <xdr:nvCxnSpPr>
        <xdr:cNvPr id="75" name="直線コネクタ 74"/>
        <xdr:cNvCxnSpPr/>
      </xdr:nvCxnSpPr>
      <xdr:spPr>
        <a:xfrm>
          <a:off x="1320800" y="6504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2,083</a:t>
          </a:r>
          <a:r>
            <a:rPr kumimoji="1" lang="ja-JP" altLang="en-US" sz="1300">
              <a:latin typeface="ＭＳ Ｐゴシック" panose="020B0600070205080204" pitchFamily="50" charset="-128"/>
              <a:ea typeface="ＭＳ Ｐゴシック" panose="020B0600070205080204" pitchFamily="50" charset="-128"/>
            </a:rPr>
            <a:t>千円増加しており、経常収支比率に占める割合も微増している。これは備品更新等に係るものが主な要因である。今後、業務の民間委託の推進に伴い、職員人件費から委託料（物件費）へ移行することにより物件費の増加が想定されることから、今後も物件費の精査や、計画的な備品等更新に努め、更なる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15</xdr:row>
      <xdr:rowOff>153670</xdr:rowOff>
    </xdr:to>
    <xdr:cxnSp macro="">
      <xdr:nvCxnSpPr>
        <xdr:cNvPr id="127" name="直線コネクタ 126"/>
        <xdr:cNvCxnSpPr/>
      </xdr:nvCxnSpPr>
      <xdr:spPr>
        <a:xfrm>
          <a:off x="15671800" y="2702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130810</xdr:rowOff>
    </xdr:to>
    <xdr:cxnSp macro="">
      <xdr:nvCxnSpPr>
        <xdr:cNvPr id="130" name="直線コネクタ 129"/>
        <xdr:cNvCxnSpPr/>
      </xdr:nvCxnSpPr>
      <xdr:spPr>
        <a:xfrm>
          <a:off x="14782800" y="267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115570</xdr:rowOff>
    </xdr:to>
    <xdr:cxnSp macro="">
      <xdr:nvCxnSpPr>
        <xdr:cNvPr id="133" name="直線コネクタ 132"/>
        <xdr:cNvCxnSpPr/>
      </xdr:nvCxnSpPr>
      <xdr:spPr>
        <a:xfrm flipV="1">
          <a:off x="13893800" y="267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115570</xdr:rowOff>
    </xdr:to>
    <xdr:cxnSp macro="">
      <xdr:nvCxnSpPr>
        <xdr:cNvPr id="136" name="直線コネクタ 135"/>
        <xdr:cNvCxnSpPr/>
      </xdr:nvCxnSpPr>
      <xdr:spPr>
        <a:xfrm>
          <a:off x="13004800" y="264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6" name="楕円 145"/>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7"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48" name="楕円 147"/>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49" name="テキスト ボックス 148"/>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50" name="楕円 149"/>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51" name="テキスト ボックス 150"/>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2" name="楕円 151"/>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3" name="テキスト ボックス 152"/>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4" name="楕円 153"/>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5" name="テキスト ボックス 154"/>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前年度に続き、児童福祉費等が増加していることが経常収支比率に占める扶助費の割合が大きくなっている主な要因となっている。類似団体と比べて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％高い比率となっていることから、資格審査等の適正化に努める。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146050</xdr:rowOff>
    </xdr:to>
    <xdr:cxnSp macro="">
      <xdr:nvCxnSpPr>
        <xdr:cNvPr id="188" name="直線コネクタ 187"/>
        <xdr:cNvCxnSpPr/>
      </xdr:nvCxnSpPr>
      <xdr:spPr>
        <a:xfrm>
          <a:off x="3987800" y="956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138430</xdr:rowOff>
    </xdr:to>
    <xdr:cxnSp macro="">
      <xdr:nvCxnSpPr>
        <xdr:cNvPr id="191" name="直線コネクタ 190"/>
        <xdr:cNvCxnSpPr/>
      </xdr:nvCxnSpPr>
      <xdr:spPr>
        <a:xfrm>
          <a:off x="3098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54610</xdr:rowOff>
    </xdr:from>
    <xdr:to>
      <xdr:col>15</xdr:col>
      <xdr:colOff>98425</xdr:colOff>
      <xdr:row>55</xdr:row>
      <xdr:rowOff>69850</xdr:rowOff>
    </xdr:to>
    <xdr:cxnSp macro="">
      <xdr:nvCxnSpPr>
        <xdr:cNvPr id="194" name="直線コネクタ 193"/>
        <xdr:cNvCxnSpPr/>
      </xdr:nvCxnSpPr>
      <xdr:spPr>
        <a:xfrm>
          <a:off x="2209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xdr:rowOff>
    </xdr:from>
    <xdr:to>
      <xdr:col>11</xdr:col>
      <xdr:colOff>9525</xdr:colOff>
      <xdr:row>55</xdr:row>
      <xdr:rowOff>54610</xdr:rowOff>
    </xdr:to>
    <xdr:cxnSp macro="">
      <xdr:nvCxnSpPr>
        <xdr:cNvPr id="197" name="直線コネクタ 196"/>
        <xdr:cNvCxnSpPr/>
      </xdr:nvCxnSpPr>
      <xdr:spPr>
        <a:xfrm>
          <a:off x="1320800" y="9446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8"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9" name="楕円 208"/>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2557</xdr:rowOff>
    </xdr:from>
    <xdr:ext cx="736600" cy="259045"/>
    <xdr:sp macro="" textlink="">
      <xdr:nvSpPr>
        <xdr:cNvPr id="210" name="テキスト ボックス 20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2" name="テキスト ボックス 211"/>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xdr:rowOff>
    </xdr:from>
    <xdr:to>
      <xdr:col>11</xdr:col>
      <xdr:colOff>60325</xdr:colOff>
      <xdr:row>55</xdr:row>
      <xdr:rowOff>105410</xdr:rowOff>
    </xdr:to>
    <xdr:sp macro="" textlink="">
      <xdr:nvSpPr>
        <xdr:cNvPr id="213" name="楕円 212"/>
        <xdr:cNvSpPr/>
      </xdr:nvSpPr>
      <xdr:spPr>
        <a:xfrm>
          <a:off x="2159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90187</xdr:rowOff>
    </xdr:from>
    <xdr:ext cx="762000" cy="259045"/>
    <xdr:sp macro="" textlink="">
      <xdr:nvSpPr>
        <xdr:cNvPr id="214" name="テキスト ボックス 213"/>
        <xdr:cNvSpPr txBox="1"/>
      </xdr:nvSpPr>
      <xdr:spPr>
        <a:xfrm>
          <a:off x="1828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137160</xdr:rowOff>
    </xdr:from>
    <xdr:to>
      <xdr:col>6</xdr:col>
      <xdr:colOff>171450</xdr:colOff>
      <xdr:row>55</xdr:row>
      <xdr:rowOff>67310</xdr:rowOff>
    </xdr:to>
    <xdr:sp macro="" textlink="">
      <xdr:nvSpPr>
        <xdr:cNvPr id="215" name="楕円 214"/>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52087</xdr:rowOff>
    </xdr:from>
    <xdr:ext cx="762000" cy="259045"/>
    <xdr:sp macro="" textlink="">
      <xdr:nvSpPr>
        <xdr:cNvPr id="216" name="テキスト ボックス 215"/>
        <xdr:cNvSpPr txBox="1"/>
      </xdr:nvSpPr>
      <xdr:spPr>
        <a:xfrm>
          <a:off x="939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前年度に比べ介護保険特別会計、下水道特別会計への繰出金等の増により、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％の増となっている。今後も、各事業会計における適正化を図ること等により、普通会計の負担を減らすよう努める。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109038</xdr:rowOff>
    </xdr:from>
    <xdr:to>
      <xdr:col>82</xdr:col>
      <xdr:colOff>107950</xdr:colOff>
      <xdr:row>57</xdr:row>
      <xdr:rowOff>122101</xdr:rowOff>
    </xdr:to>
    <xdr:cxnSp macro="">
      <xdr:nvCxnSpPr>
        <xdr:cNvPr id="251" name="直線コネクタ 250"/>
        <xdr:cNvCxnSpPr/>
      </xdr:nvCxnSpPr>
      <xdr:spPr>
        <a:xfrm>
          <a:off x="15671800" y="988168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56787</xdr:rowOff>
    </xdr:from>
    <xdr:to>
      <xdr:col>78</xdr:col>
      <xdr:colOff>69850</xdr:colOff>
      <xdr:row>57</xdr:row>
      <xdr:rowOff>109038</xdr:rowOff>
    </xdr:to>
    <xdr:cxnSp macro="">
      <xdr:nvCxnSpPr>
        <xdr:cNvPr id="254" name="直線コネクタ 253"/>
        <xdr:cNvCxnSpPr/>
      </xdr:nvCxnSpPr>
      <xdr:spPr>
        <a:xfrm>
          <a:off x="14782800" y="98294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43724</xdr:rowOff>
    </xdr:from>
    <xdr:to>
      <xdr:col>73</xdr:col>
      <xdr:colOff>180975</xdr:colOff>
      <xdr:row>57</xdr:row>
      <xdr:rowOff>56787</xdr:rowOff>
    </xdr:to>
    <xdr:cxnSp macro="">
      <xdr:nvCxnSpPr>
        <xdr:cNvPr id="257" name="直線コネクタ 256"/>
        <xdr:cNvCxnSpPr/>
      </xdr:nvCxnSpPr>
      <xdr:spPr>
        <a:xfrm>
          <a:off x="13893800" y="98163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43724</xdr:rowOff>
    </xdr:from>
    <xdr:to>
      <xdr:col>69</xdr:col>
      <xdr:colOff>92075</xdr:colOff>
      <xdr:row>57</xdr:row>
      <xdr:rowOff>56787</xdr:rowOff>
    </xdr:to>
    <xdr:cxnSp macro="">
      <xdr:nvCxnSpPr>
        <xdr:cNvPr id="260" name="直線コネクタ 259"/>
        <xdr:cNvCxnSpPr/>
      </xdr:nvCxnSpPr>
      <xdr:spPr>
        <a:xfrm flipV="1">
          <a:off x="13004800" y="98163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71301</xdr:rowOff>
    </xdr:from>
    <xdr:to>
      <xdr:col>82</xdr:col>
      <xdr:colOff>158750</xdr:colOff>
      <xdr:row>58</xdr:row>
      <xdr:rowOff>1451</xdr:rowOff>
    </xdr:to>
    <xdr:sp macro="" textlink="">
      <xdr:nvSpPr>
        <xdr:cNvPr id="270" name="楕円 269"/>
        <xdr:cNvSpPr/>
      </xdr:nvSpPr>
      <xdr:spPr>
        <a:xfrm>
          <a:off x="164592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43378</xdr:rowOff>
    </xdr:from>
    <xdr:ext cx="762000" cy="259045"/>
    <xdr:sp macro="" textlink="">
      <xdr:nvSpPr>
        <xdr:cNvPr id="271" name="その他該当値テキスト"/>
        <xdr:cNvSpPr txBox="1"/>
      </xdr:nvSpPr>
      <xdr:spPr>
        <a:xfrm>
          <a:off x="16598900" y="981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58238</xdr:rowOff>
    </xdr:from>
    <xdr:to>
      <xdr:col>78</xdr:col>
      <xdr:colOff>120650</xdr:colOff>
      <xdr:row>57</xdr:row>
      <xdr:rowOff>159838</xdr:rowOff>
    </xdr:to>
    <xdr:sp macro="" textlink="">
      <xdr:nvSpPr>
        <xdr:cNvPr id="272" name="楕円 271"/>
        <xdr:cNvSpPr/>
      </xdr:nvSpPr>
      <xdr:spPr>
        <a:xfrm>
          <a:off x="15621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144615</xdr:rowOff>
    </xdr:from>
    <xdr:ext cx="736600" cy="259045"/>
    <xdr:sp macro="" textlink="">
      <xdr:nvSpPr>
        <xdr:cNvPr id="273" name="テキスト ボックス 272"/>
        <xdr:cNvSpPr txBox="1"/>
      </xdr:nvSpPr>
      <xdr:spPr>
        <a:xfrm>
          <a:off x="15290800" y="9917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5987</xdr:rowOff>
    </xdr:from>
    <xdr:to>
      <xdr:col>74</xdr:col>
      <xdr:colOff>31750</xdr:colOff>
      <xdr:row>57</xdr:row>
      <xdr:rowOff>107587</xdr:rowOff>
    </xdr:to>
    <xdr:sp macro="" textlink="">
      <xdr:nvSpPr>
        <xdr:cNvPr id="274" name="楕円 273"/>
        <xdr:cNvSpPr/>
      </xdr:nvSpPr>
      <xdr:spPr>
        <a:xfrm>
          <a:off x="14732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92364</xdr:rowOff>
    </xdr:from>
    <xdr:ext cx="762000" cy="259045"/>
    <xdr:sp macro="" textlink="">
      <xdr:nvSpPr>
        <xdr:cNvPr id="275" name="テキスト ボックス 274"/>
        <xdr:cNvSpPr txBox="1"/>
      </xdr:nvSpPr>
      <xdr:spPr>
        <a:xfrm>
          <a:off x="14401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164374</xdr:rowOff>
    </xdr:from>
    <xdr:to>
      <xdr:col>69</xdr:col>
      <xdr:colOff>142875</xdr:colOff>
      <xdr:row>57</xdr:row>
      <xdr:rowOff>94524</xdr:rowOff>
    </xdr:to>
    <xdr:sp macro="" textlink="">
      <xdr:nvSpPr>
        <xdr:cNvPr id="276" name="楕円 275"/>
        <xdr:cNvSpPr/>
      </xdr:nvSpPr>
      <xdr:spPr>
        <a:xfrm>
          <a:off x="13843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79301</xdr:rowOff>
    </xdr:from>
    <xdr:ext cx="762000" cy="259045"/>
    <xdr:sp macro="" textlink="">
      <xdr:nvSpPr>
        <xdr:cNvPr id="277" name="テキスト ボックス 276"/>
        <xdr:cNvSpPr txBox="1"/>
      </xdr:nvSpPr>
      <xdr:spPr>
        <a:xfrm>
          <a:off x="13512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5987</xdr:rowOff>
    </xdr:from>
    <xdr:to>
      <xdr:col>65</xdr:col>
      <xdr:colOff>53975</xdr:colOff>
      <xdr:row>57</xdr:row>
      <xdr:rowOff>107587</xdr:rowOff>
    </xdr:to>
    <xdr:sp macro="" textlink="">
      <xdr:nvSpPr>
        <xdr:cNvPr id="278" name="楕円 277"/>
        <xdr:cNvSpPr/>
      </xdr:nvSpPr>
      <xdr:spPr>
        <a:xfrm>
          <a:off x="12954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92364</xdr:rowOff>
    </xdr:from>
    <xdr:ext cx="762000" cy="259045"/>
    <xdr:sp macro="" textlink="">
      <xdr:nvSpPr>
        <xdr:cNvPr id="279" name="テキスト ボックス 278"/>
        <xdr:cNvSpPr txBox="1"/>
      </xdr:nvSpPr>
      <xdr:spPr>
        <a:xfrm>
          <a:off x="12623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前年度に比べて農林水産業に係る大型投資事業等により補助費等の額は</a:t>
          </a:r>
          <a:r>
            <a:rPr kumimoji="1" lang="en-US" altLang="ja-JP" sz="1300">
              <a:latin typeface="ＭＳ Ｐゴシック" panose="020B0600070205080204" pitchFamily="50" charset="-128"/>
              <a:ea typeface="ＭＳ Ｐゴシック" panose="020B0600070205080204" pitchFamily="50" charset="-128"/>
            </a:rPr>
            <a:t>210,746</a:t>
          </a:r>
          <a:r>
            <a:rPr kumimoji="1" lang="ja-JP" altLang="en-US" sz="1300">
              <a:latin typeface="ＭＳ Ｐゴシック" panose="020B0600070205080204" pitchFamily="50" charset="-128"/>
              <a:ea typeface="ＭＳ Ｐゴシック" panose="020B0600070205080204" pitchFamily="50" charset="-128"/>
            </a:rPr>
            <a:t>千円増加しているものの、経常一般財源に係る額は</a:t>
          </a:r>
          <a:r>
            <a:rPr kumimoji="1" lang="en-US" altLang="ja-JP" sz="1300">
              <a:latin typeface="ＭＳ Ｐゴシック" panose="020B0600070205080204" pitchFamily="50" charset="-128"/>
              <a:ea typeface="ＭＳ Ｐゴシック" panose="020B0600070205080204" pitchFamily="50" charset="-128"/>
            </a:rPr>
            <a:t>30,951</a:t>
          </a:r>
          <a:r>
            <a:rPr kumimoji="1" lang="ja-JP" altLang="en-US" sz="1300">
              <a:latin typeface="ＭＳ Ｐゴシック" panose="020B0600070205080204" pitchFamily="50" charset="-128"/>
              <a:ea typeface="ＭＳ Ｐゴシック" panose="020B0600070205080204" pitchFamily="50" charset="-128"/>
            </a:rPr>
            <a:t>千円減少し、前年度比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％の減となっており、補助費等に係る経常収支比率は類似団体平均を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今後も補助費等を総点検し、更なる補助費の抑制に努める。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92710</xdr:rowOff>
    </xdr:to>
    <xdr:cxnSp macro="">
      <xdr:nvCxnSpPr>
        <xdr:cNvPr id="309" name="直線コネクタ 308"/>
        <xdr:cNvCxnSpPr/>
      </xdr:nvCxnSpPr>
      <xdr:spPr>
        <a:xfrm flipV="1">
          <a:off x="15671800" y="60797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120142</xdr:rowOff>
    </xdr:to>
    <xdr:cxnSp macro="">
      <xdr:nvCxnSpPr>
        <xdr:cNvPr id="312" name="直線コネクタ 311"/>
        <xdr:cNvCxnSpPr/>
      </xdr:nvCxnSpPr>
      <xdr:spPr>
        <a:xfrm flipV="1">
          <a:off x="14782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129286</xdr:rowOff>
    </xdr:to>
    <xdr:cxnSp macro="">
      <xdr:nvCxnSpPr>
        <xdr:cNvPr id="315" name="直線コネクタ 314"/>
        <xdr:cNvCxnSpPr/>
      </xdr:nvCxnSpPr>
      <xdr:spPr>
        <a:xfrm flipV="1">
          <a:off x="13893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129286</xdr:rowOff>
    </xdr:to>
    <xdr:cxnSp macro="">
      <xdr:nvCxnSpPr>
        <xdr:cNvPr id="318" name="直線コネクタ 317"/>
        <xdr:cNvCxnSpPr/>
      </xdr:nvCxnSpPr>
      <xdr:spPr>
        <a:xfrm>
          <a:off x="13004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8" name="楕円 327"/>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9"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0" name="楕円 329"/>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1" name="テキスト ボックス 330"/>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32" name="楕円 331"/>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33" name="テキスト ボックス 332"/>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4" name="楕円 333"/>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5" name="テキスト ボックス 334"/>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6" name="楕円 335"/>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7" name="テキスト ボックス 336"/>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地方債の新規発行を抑制する等して、起債残高の抑制に努めているため、類似団体と比べて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％低くなっており、前年度と比べると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増となっているが、これは新庁舎建設事業等により、公債費の経常収支比率が増加したためと思われる。今後、新支所庁舎建設事業等で公債費は更に増加する見込みであるが、起債の新規発行を抑制するなどして、起債残高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167005</xdr:rowOff>
    </xdr:from>
    <xdr:to>
      <xdr:col>24</xdr:col>
      <xdr:colOff>25400</xdr:colOff>
      <xdr:row>76</xdr:row>
      <xdr:rowOff>29845</xdr:rowOff>
    </xdr:to>
    <xdr:cxnSp macro="">
      <xdr:nvCxnSpPr>
        <xdr:cNvPr id="366" name="直線コネクタ 365"/>
        <xdr:cNvCxnSpPr/>
      </xdr:nvCxnSpPr>
      <xdr:spPr>
        <a:xfrm>
          <a:off x="3987800" y="130257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81280</xdr:rowOff>
    </xdr:from>
    <xdr:to>
      <xdr:col>19</xdr:col>
      <xdr:colOff>187325</xdr:colOff>
      <xdr:row>75</xdr:row>
      <xdr:rowOff>167005</xdr:rowOff>
    </xdr:to>
    <xdr:cxnSp macro="">
      <xdr:nvCxnSpPr>
        <xdr:cNvPr id="369" name="直線コネクタ 368"/>
        <xdr:cNvCxnSpPr/>
      </xdr:nvCxnSpPr>
      <xdr:spPr>
        <a:xfrm>
          <a:off x="3098800" y="129400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81280</xdr:rowOff>
    </xdr:from>
    <xdr:to>
      <xdr:col>15</xdr:col>
      <xdr:colOff>98425</xdr:colOff>
      <xdr:row>75</xdr:row>
      <xdr:rowOff>127000</xdr:rowOff>
    </xdr:to>
    <xdr:cxnSp macro="">
      <xdr:nvCxnSpPr>
        <xdr:cNvPr id="372" name="直線コネクタ 371"/>
        <xdr:cNvCxnSpPr/>
      </xdr:nvCxnSpPr>
      <xdr:spPr>
        <a:xfrm flipV="1">
          <a:off x="2209800" y="12940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127000</xdr:rowOff>
    </xdr:to>
    <xdr:cxnSp macro="">
      <xdr:nvCxnSpPr>
        <xdr:cNvPr id="375" name="直線コネクタ 374"/>
        <xdr:cNvCxnSpPr/>
      </xdr:nvCxnSpPr>
      <xdr:spPr>
        <a:xfrm>
          <a:off x="1320800" y="12974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150495</xdr:rowOff>
    </xdr:from>
    <xdr:to>
      <xdr:col>24</xdr:col>
      <xdr:colOff>76200</xdr:colOff>
      <xdr:row>76</xdr:row>
      <xdr:rowOff>80645</xdr:rowOff>
    </xdr:to>
    <xdr:sp macro="" textlink="">
      <xdr:nvSpPr>
        <xdr:cNvPr id="385" name="楕円 384"/>
        <xdr:cNvSpPr/>
      </xdr:nvSpPr>
      <xdr:spPr>
        <a:xfrm>
          <a:off x="47752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167022</xdr:rowOff>
    </xdr:from>
    <xdr:ext cx="762000" cy="259045"/>
    <xdr:sp macro="" textlink="">
      <xdr:nvSpPr>
        <xdr:cNvPr id="386" name="公債費該当値テキスト"/>
        <xdr:cNvSpPr txBox="1"/>
      </xdr:nvSpPr>
      <xdr:spPr>
        <a:xfrm>
          <a:off x="4914900" y="1285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116205</xdr:rowOff>
    </xdr:from>
    <xdr:to>
      <xdr:col>20</xdr:col>
      <xdr:colOff>38100</xdr:colOff>
      <xdr:row>76</xdr:row>
      <xdr:rowOff>46355</xdr:rowOff>
    </xdr:to>
    <xdr:sp macro="" textlink="">
      <xdr:nvSpPr>
        <xdr:cNvPr id="387" name="楕円 386"/>
        <xdr:cNvSpPr/>
      </xdr:nvSpPr>
      <xdr:spPr>
        <a:xfrm>
          <a:off x="3937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56532</xdr:rowOff>
    </xdr:from>
    <xdr:ext cx="736600" cy="259045"/>
    <xdr:sp macro="" textlink="">
      <xdr:nvSpPr>
        <xdr:cNvPr id="388" name="テキスト ボックス 387"/>
        <xdr:cNvSpPr txBox="1"/>
      </xdr:nvSpPr>
      <xdr:spPr>
        <a:xfrm>
          <a:off x="3606800" y="127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macro="" textlink="">
      <xdr:nvSpPr>
        <xdr:cNvPr id="389" name="楕円 388"/>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142257</xdr:rowOff>
    </xdr:from>
    <xdr:ext cx="762000" cy="259045"/>
    <xdr:sp macro="" textlink="">
      <xdr:nvSpPr>
        <xdr:cNvPr id="390" name="テキスト ボックス 389"/>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91" name="楕円 390"/>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16527</xdr:rowOff>
    </xdr:from>
    <xdr:ext cx="762000" cy="259045"/>
    <xdr:sp macro="" textlink="">
      <xdr:nvSpPr>
        <xdr:cNvPr id="392" name="テキスト ボックス 391"/>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3" name="楕円 392"/>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4" name="テキスト ボックス 393"/>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％の増となっており、類似団体平均を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％上回っている状態である。主な要因としては、人件費や扶助費、特別会計への繰出金などが、類似団体と比較して高いことなどが挙げられる。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これまで以上に人件費抑制施策等を通じて、経費削減に努める。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120142</xdr:rowOff>
    </xdr:to>
    <xdr:cxnSp macro="">
      <xdr:nvCxnSpPr>
        <xdr:cNvPr id="425" name="直線コネクタ 424"/>
        <xdr:cNvCxnSpPr/>
      </xdr:nvCxnSpPr>
      <xdr:spPr>
        <a:xfrm>
          <a:off x="15671800" y="132897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88137</xdr:rowOff>
    </xdr:to>
    <xdr:cxnSp macro="">
      <xdr:nvCxnSpPr>
        <xdr:cNvPr id="428" name="直線コネクタ 427"/>
        <xdr:cNvCxnSpPr/>
      </xdr:nvCxnSpPr>
      <xdr:spPr>
        <a:xfrm>
          <a:off x="14782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92711</xdr:rowOff>
    </xdr:to>
    <xdr:cxnSp macro="">
      <xdr:nvCxnSpPr>
        <xdr:cNvPr id="431" name="直線コネクタ 430"/>
        <xdr:cNvCxnSpPr/>
      </xdr:nvCxnSpPr>
      <xdr:spPr>
        <a:xfrm flipV="1">
          <a:off x="13893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92711</xdr:rowOff>
    </xdr:to>
    <xdr:cxnSp macro="">
      <xdr:nvCxnSpPr>
        <xdr:cNvPr id="434" name="直線コネクタ 433"/>
        <xdr:cNvCxnSpPr/>
      </xdr:nvCxnSpPr>
      <xdr:spPr>
        <a:xfrm>
          <a:off x="13004800" y="131663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4" name="楕円 443"/>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5" name="公債費以外該当値テキスト"/>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6" name="楕円 445"/>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47" name="テキスト ボックス 446"/>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48" name="楕円 447"/>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49" name="テキスト ボックス 448"/>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0" name="楕円 449"/>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1" name="テキスト ボックス 450"/>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52" name="楕円 451"/>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53" name="テキスト ボックス 45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129052</xdr:rowOff>
    </xdr:from>
    <xdr:to>
      <xdr:col>29</xdr:col>
      <xdr:colOff>127000</xdr:colOff>
      <xdr:row>15</xdr:row>
      <xdr:rowOff>132661</xdr:rowOff>
    </xdr:to>
    <xdr:cxnSp macro="">
      <xdr:nvCxnSpPr>
        <xdr:cNvPr id="52" name="直線コネクタ 51"/>
        <xdr:cNvCxnSpPr/>
      </xdr:nvCxnSpPr>
      <xdr:spPr bwMode="auto">
        <a:xfrm>
          <a:off x="5003800" y="2748427"/>
          <a:ext cx="647700" cy="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96574</xdr:rowOff>
    </xdr:from>
    <xdr:to>
      <xdr:col>26</xdr:col>
      <xdr:colOff>50800</xdr:colOff>
      <xdr:row>15</xdr:row>
      <xdr:rowOff>129052</xdr:rowOff>
    </xdr:to>
    <xdr:cxnSp macro="">
      <xdr:nvCxnSpPr>
        <xdr:cNvPr id="55" name="直線コネクタ 54"/>
        <xdr:cNvCxnSpPr/>
      </xdr:nvCxnSpPr>
      <xdr:spPr bwMode="auto">
        <a:xfrm>
          <a:off x="4305300" y="2715949"/>
          <a:ext cx="698500" cy="3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96574</xdr:rowOff>
    </xdr:from>
    <xdr:to>
      <xdr:col>22</xdr:col>
      <xdr:colOff>114300</xdr:colOff>
      <xdr:row>15</xdr:row>
      <xdr:rowOff>114144</xdr:rowOff>
    </xdr:to>
    <xdr:cxnSp macro="">
      <xdr:nvCxnSpPr>
        <xdr:cNvPr id="58" name="直線コネクタ 57"/>
        <xdr:cNvCxnSpPr/>
      </xdr:nvCxnSpPr>
      <xdr:spPr bwMode="auto">
        <a:xfrm flipV="1">
          <a:off x="3606800" y="2715949"/>
          <a:ext cx="698500" cy="17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114144</xdr:rowOff>
    </xdr:from>
    <xdr:to>
      <xdr:col>18</xdr:col>
      <xdr:colOff>177800</xdr:colOff>
      <xdr:row>16</xdr:row>
      <xdr:rowOff>23341</xdr:rowOff>
    </xdr:to>
    <xdr:cxnSp macro="">
      <xdr:nvCxnSpPr>
        <xdr:cNvPr id="61" name="直線コネクタ 60"/>
        <xdr:cNvCxnSpPr/>
      </xdr:nvCxnSpPr>
      <xdr:spPr bwMode="auto">
        <a:xfrm flipV="1">
          <a:off x="2908300" y="2733519"/>
          <a:ext cx="698500" cy="8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81861</xdr:rowOff>
    </xdr:from>
    <xdr:to>
      <xdr:col>29</xdr:col>
      <xdr:colOff>177800</xdr:colOff>
      <xdr:row>16</xdr:row>
      <xdr:rowOff>12011</xdr:rowOff>
    </xdr:to>
    <xdr:sp macro="" textlink="">
      <xdr:nvSpPr>
        <xdr:cNvPr id="71" name="楕円 70"/>
        <xdr:cNvSpPr/>
      </xdr:nvSpPr>
      <xdr:spPr bwMode="auto">
        <a:xfrm>
          <a:off x="5600700" y="270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98388</xdr:rowOff>
    </xdr:from>
    <xdr:ext cx="762000" cy="259045"/>
    <xdr:sp macro="" textlink="">
      <xdr:nvSpPr>
        <xdr:cNvPr id="72" name="人口1人当たり決算額の推移該当値テキスト130"/>
        <xdr:cNvSpPr txBox="1"/>
      </xdr:nvSpPr>
      <xdr:spPr>
        <a:xfrm>
          <a:off x="5740400" y="254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78252</xdr:rowOff>
    </xdr:from>
    <xdr:to>
      <xdr:col>26</xdr:col>
      <xdr:colOff>101600</xdr:colOff>
      <xdr:row>16</xdr:row>
      <xdr:rowOff>8402</xdr:rowOff>
    </xdr:to>
    <xdr:sp macro="" textlink="">
      <xdr:nvSpPr>
        <xdr:cNvPr id="73" name="楕円 72"/>
        <xdr:cNvSpPr/>
      </xdr:nvSpPr>
      <xdr:spPr bwMode="auto">
        <a:xfrm>
          <a:off x="4953000" y="269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18579</xdr:rowOff>
    </xdr:from>
    <xdr:ext cx="736600" cy="259045"/>
    <xdr:sp macro="" textlink="">
      <xdr:nvSpPr>
        <xdr:cNvPr id="74" name="テキスト ボックス 73"/>
        <xdr:cNvSpPr txBox="1"/>
      </xdr:nvSpPr>
      <xdr:spPr>
        <a:xfrm>
          <a:off x="4622800" y="2466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45774</xdr:rowOff>
    </xdr:from>
    <xdr:to>
      <xdr:col>22</xdr:col>
      <xdr:colOff>165100</xdr:colOff>
      <xdr:row>15</xdr:row>
      <xdr:rowOff>147374</xdr:rowOff>
    </xdr:to>
    <xdr:sp macro="" textlink="">
      <xdr:nvSpPr>
        <xdr:cNvPr id="75" name="楕円 74"/>
        <xdr:cNvSpPr/>
      </xdr:nvSpPr>
      <xdr:spPr bwMode="auto">
        <a:xfrm>
          <a:off x="4254500" y="2665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157551</xdr:rowOff>
    </xdr:from>
    <xdr:ext cx="762000" cy="259045"/>
    <xdr:sp macro="" textlink="">
      <xdr:nvSpPr>
        <xdr:cNvPr id="76" name="テキスト ボックス 75"/>
        <xdr:cNvSpPr txBox="1"/>
      </xdr:nvSpPr>
      <xdr:spPr>
        <a:xfrm>
          <a:off x="3924300" y="243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63344</xdr:rowOff>
    </xdr:from>
    <xdr:to>
      <xdr:col>19</xdr:col>
      <xdr:colOff>38100</xdr:colOff>
      <xdr:row>15</xdr:row>
      <xdr:rowOff>164944</xdr:rowOff>
    </xdr:to>
    <xdr:sp macro="" textlink="">
      <xdr:nvSpPr>
        <xdr:cNvPr id="77" name="楕円 76"/>
        <xdr:cNvSpPr/>
      </xdr:nvSpPr>
      <xdr:spPr bwMode="auto">
        <a:xfrm>
          <a:off x="3556000" y="2682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3671</xdr:rowOff>
    </xdr:from>
    <xdr:ext cx="762000" cy="259045"/>
    <xdr:sp macro="" textlink="">
      <xdr:nvSpPr>
        <xdr:cNvPr id="78" name="テキスト ボックス 77"/>
        <xdr:cNvSpPr txBox="1"/>
      </xdr:nvSpPr>
      <xdr:spPr>
        <a:xfrm>
          <a:off x="3225800" y="245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143991</xdr:rowOff>
    </xdr:from>
    <xdr:to>
      <xdr:col>15</xdr:col>
      <xdr:colOff>101600</xdr:colOff>
      <xdr:row>16</xdr:row>
      <xdr:rowOff>74141</xdr:rowOff>
    </xdr:to>
    <xdr:sp macro="" textlink="">
      <xdr:nvSpPr>
        <xdr:cNvPr id="79" name="楕円 78"/>
        <xdr:cNvSpPr/>
      </xdr:nvSpPr>
      <xdr:spPr bwMode="auto">
        <a:xfrm>
          <a:off x="2857500" y="276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84318</xdr:rowOff>
    </xdr:from>
    <xdr:ext cx="762000" cy="259045"/>
    <xdr:sp macro="" textlink="">
      <xdr:nvSpPr>
        <xdr:cNvPr id="80" name="テキスト ボックス 79"/>
        <xdr:cNvSpPr txBox="1"/>
      </xdr:nvSpPr>
      <xdr:spPr>
        <a:xfrm>
          <a:off x="2527300" y="253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30622</xdr:rowOff>
    </xdr:from>
    <xdr:to>
      <xdr:col>29</xdr:col>
      <xdr:colOff>127000</xdr:colOff>
      <xdr:row>36</xdr:row>
      <xdr:rowOff>50671</xdr:rowOff>
    </xdr:to>
    <xdr:cxnSp macro="">
      <xdr:nvCxnSpPr>
        <xdr:cNvPr id="112" name="直線コネクタ 111"/>
        <xdr:cNvCxnSpPr/>
      </xdr:nvCxnSpPr>
      <xdr:spPr bwMode="auto">
        <a:xfrm flipV="1">
          <a:off x="5003800" y="6983872"/>
          <a:ext cx="647700" cy="20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50671</xdr:rowOff>
    </xdr:from>
    <xdr:to>
      <xdr:col>26</xdr:col>
      <xdr:colOff>50800</xdr:colOff>
      <xdr:row>36</xdr:row>
      <xdr:rowOff>136716</xdr:rowOff>
    </xdr:to>
    <xdr:cxnSp macro="">
      <xdr:nvCxnSpPr>
        <xdr:cNvPr id="115" name="直線コネクタ 114"/>
        <xdr:cNvCxnSpPr/>
      </xdr:nvCxnSpPr>
      <xdr:spPr bwMode="auto">
        <a:xfrm flipV="1">
          <a:off x="4305300" y="7003921"/>
          <a:ext cx="698500" cy="8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103180</xdr:rowOff>
    </xdr:from>
    <xdr:to>
      <xdr:col>22</xdr:col>
      <xdr:colOff>114300</xdr:colOff>
      <xdr:row>36</xdr:row>
      <xdr:rowOff>136716</xdr:rowOff>
    </xdr:to>
    <xdr:cxnSp macro="">
      <xdr:nvCxnSpPr>
        <xdr:cNvPr id="118" name="直線コネクタ 117"/>
        <xdr:cNvCxnSpPr/>
      </xdr:nvCxnSpPr>
      <xdr:spPr bwMode="auto">
        <a:xfrm>
          <a:off x="3606800" y="7056430"/>
          <a:ext cx="698500" cy="3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41526</xdr:rowOff>
    </xdr:from>
    <xdr:to>
      <xdr:col>18</xdr:col>
      <xdr:colOff>177800</xdr:colOff>
      <xdr:row>36</xdr:row>
      <xdr:rowOff>103180</xdr:rowOff>
    </xdr:to>
    <xdr:cxnSp macro="">
      <xdr:nvCxnSpPr>
        <xdr:cNvPr id="121" name="直線コネクタ 120"/>
        <xdr:cNvCxnSpPr/>
      </xdr:nvCxnSpPr>
      <xdr:spPr bwMode="auto">
        <a:xfrm>
          <a:off x="2908300" y="6994776"/>
          <a:ext cx="698500" cy="61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322722</xdr:rowOff>
    </xdr:from>
    <xdr:to>
      <xdr:col>29</xdr:col>
      <xdr:colOff>177800</xdr:colOff>
      <xdr:row>36</xdr:row>
      <xdr:rowOff>81422</xdr:rowOff>
    </xdr:to>
    <xdr:sp macro="" textlink="">
      <xdr:nvSpPr>
        <xdr:cNvPr id="131" name="楕円 130"/>
        <xdr:cNvSpPr/>
      </xdr:nvSpPr>
      <xdr:spPr bwMode="auto">
        <a:xfrm>
          <a:off x="5600700" y="693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167799</xdr:rowOff>
    </xdr:from>
    <xdr:ext cx="762000" cy="259045"/>
    <xdr:sp macro="" textlink="">
      <xdr:nvSpPr>
        <xdr:cNvPr id="132" name="人口1人当たり決算額の推移該当値テキスト445"/>
        <xdr:cNvSpPr txBox="1"/>
      </xdr:nvSpPr>
      <xdr:spPr>
        <a:xfrm>
          <a:off x="5740400" y="677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342771</xdr:rowOff>
    </xdr:from>
    <xdr:to>
      <xdr:col>26</xdr:col>
      <xdr:colOff>101600</xdr:colOff>
      <xdr:row>36</xdr:row>
      <xdr:rowOff>101471</xdr:rowOff>
    </xdr:to>
    <xdr:sp macro="" textlink="">
      <xdr:nvSpPr>
        <xdr:cNvPr id="133" name="楕円 132"/>
        <xdr:cNvSpPr/>
      </xdr:nvSpPr>
      <xdr:spPr bwMode="auto">
        <a:xfrm>
          <a:off x="4953000" y="695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111648</xdr:rowOff>
    </xdr:from>
    <xdr:ext cx="736600" cy="259045"/>
    <xdr:sp macro="" textlink="">
      <xdr:nvSpPr>
        <xdr:cNvPr id="134" name="テキスト ボックス 133"/>
        <xdr:cNvSpPr txBox="1"/>
      </xdr:nvSpPr>
      <xdr:spPr>
        <a:xfrm>
          <a:off x="4622800" y="6721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85916</xdr:rowOff>
    </xdr:from>
    <xdr:to>
      <xdr:col>22</xdr:col>
      <xdr:colOff>165100</xdr:colOff>
      <xdr:row>37</xdr:row>
      <xdr:rowOff>16066</xdr:rowOff>
    </xdr:to>
    <xdr:sp macro="" textlink="">
      <xdr:nvSpPr>
        <xdr:cNvPr id="135" name="楕円 134"/>
        <xdr:cNvSpPr/>
      </xdr:nvSpPr>
      <xdr:spPr bwMode="auto">
        <a:xfrm>
          <a:off x="4254500" y="703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843</xdr:rowOff>
    </xdr:from>
    <xdr:ext cx="762000" cy="259045"/>
    <xdr:sp macro="" textlink="">
      <xdr:nvSpPr>
        <xdr:cNvPr id="136" name="テキスト ボックス 135"/>
        <xdr:cNvSpPr txBox="1"/>
      </xdr:nvSpPr>
      <xdr:spPr>
        <a:xfrm>
          <a:off x="3924300" y="712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52380</xdr:rowOff>
    </xdr:from>
    <xdr:to>
      <xdr:col>19</xdr:col>
      <xdr:colOff>38100</xdr:colOff>
      <xdr:row>36</xdr:row>
      <xdr:rowOff>153980</xdr:rowOff>
    </xdr:to>
    <xdr:sp macro="" textlink="">
      <xdr:nvSpPr>
        <xdr:cNvPr id="137" name="楕円 136"/>
        <xdr:cNvSpPr/>
      </xdr:nvSpPr>
      <xdr:spPr bwMode="auto">
        <a:xfrm>
          <a:off x="3556000" y="7005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164157</xdr:rowOff>
    </xdr:from>
    <xdr:ext cx="762000" cy="259045"/>
    <xdr:sp macro="" textlink="">
      <xdr:nvSpPr>
        <xdr:cNvPr id="138" name="テキスト ボックス 137"/>
        <xdr:cNvSpPr txBox="1"/>
      </xdr:nvSpPr>
      <xdr:spPr>
        <a:xfrm>
          <a:off x="3225800" y="677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333626</xdr:rowOff>
    </xdr:from>
    <xdr:to>
      <xdr:col>15</xdr:col>
      <xdr:colOff>101600</xdr:colOff>
      <xdr:row>36</xdr:row>
      <xdr:rowOff>92326</xdr:rowOff>
    </xdr:to>
    <xdr:sp macro="" textlink="">
      <xdr:nvSpPr>
        <xdr:cNvPr id="139" name="楕円 138"/>
        <xdr:cNvSpPr/>
      </xdr:nvSpPr>
      <xdr:spPr bwMode="auto">
        <a:xfrm>
          <a:off x="2857500" y="6943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102503</xdr:rowOff>
    </xdr:from>
    <xdr:ext cx="762000" cy="259045"/>
    <xdr:sp macro="" textlink="">
      <xdr:nvSpPr>
        <xdr:cNvPr id="140" name="テキスト ボックス 139"/>
        <xdr:cNvSpPr txBox="1"/>
      </xdr:nvSpPr>
      <xdr:spPr>
        <a:xfrm>
          <a:off x="2527300" y="671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54,176
53,584
329.98
28,514,894
27,316,658
937,316
15,757,600
24,527,154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41353</xdr:rowOff>
    </xdr:from>
    <xdr:to>
      <xdr:col>24</xdr:col>
      <xdr:colOff>63500</xdr:colOff>
      <xdr:row>35</xdr:row>
      <xdr:rowOff>51967</xdr:rowOff>
    </xdr:to>
    <xdr:cxnSp macro="">
      <xdr:nvCxnSpPr>
        <xdr:cNvPr id="63" name="直線コネクタ 62"/>
        <xdr:cNvCxnSpPr/>
      </xdr:nvCxnSpPr>
      <xdr:spPr>
        <a:xfrm flipV="1">
          <a:off x="3797300" y="6042103"/>
          <a:ext cx="8382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136826</xdr:rowOff>
    </xdr:from>
    <xdr:to>
      <xdr:col>19</xdr:col>
      <xdr:colOff>177800</xdr:colOff>
      <xdr:row>35</xdr:row>
      <xdr:rowOff>51967</xdr:rowOff>
    </xdr:to>
    <xdr:cxnSp macro="">
      <xdr:nvCxnSpPr>
        <xdr:cNvPr id="66" name="直線コネクタ 65"/>
        <xdr:cNvCxnSpPr/>
      </xdr:nvCxnSpPr>
      <xdr:spPr>
        <a:xfrm>
          <a:off x="2908300" y="5966126"/>
          <a:ext cx="889000" cy="8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136826</xdr:rowOff>
    </xdr:from>
    <xdr:to>
      <xdr:col>15</xdr:col>
      <xdr:colOff>50800</xdr:colOff>
      <xdr:row>34</xdr:row>
      <xdr:rowOff>158200</xdr:rowOff>
    </xdr:to>
    <xdr:cxnSp macro="">
      <xdr:nvCxnSpPr>
        <xdr:cNvPr id="69" name="直線コネクタ 68"/>
        <xdr:cNvCxnSpPr/>
      </xdr:nvCxnSpPr>
      <xdr:spPr>
        <a:xfrm flipV="1">
          <a:off x="2019300" y="5966126"/>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158200</xdr:rowOff>
    </xdr:from>
    <xdr:to>
      <xdr:col>10</xdr:col>
      <xdr:colOff>114300</xdr:colOff>
      <xdr:row>35</xdr:row>
      <xdr:rowOff>55592</xdr:rowOff>
    </xdr:to>
    <xdr:cxnSp macro="">
      <xdr:nvCxnSpPr>
        <xdr:cNvPr id="72" name="直線コネクタ 71"/>
        <xdr:cNvCxnSpPr/>
      </xdr:nvCxnSpPr>
      <xdr:spPr>
        <a:xfrm flipV="1">
          <a:off x="1130300" y="5987500"/>
          <a:ext cx="889000" cy="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162003</xdr:rowOff>
    </xdr:from>
    <xdr:to>
      <xdr:col>24</xdr:col>
      <xdr:colOff>114300</xdr:colOff>
      <xdr:row>35</xdr:row>
      <xdr:rowOff>92153</xdr:rowOff>
    </xdr:to>
    <xdr:sp macro="" textlink="">
      <xdr:nvSpPr>
        <xdr:cNvPr id="82" name="楕円 81"/>
        <xdr:cNvSpPr/>
      </xdr:nvSpPr>
      <xdr:spPr>
        <a:xfrm>
          <a:off x="4584700" y="599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13430</xdr:rowOff>
    </xdr:from>
    <xdr:ext cx="534377" cy="259045"/>
    <xdr:sp macro="" textlink="">
      <xdr:nvSpPr>
        <xdr:cNvPr id="83" name="人件費該当値テキスト"/>
        <xdr:cNvSpPr txBox="1"/>
      </xdr:nvSpPr>
      <xdr:spPr>
        <a:xfrm>
          <a:off x="4686300" y="584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1167</xdr:rowOff>
    </xdr:from>
    <xdr:to>
      <xdr:col>20</xdr:col>
      <xdr:colOff>38100</xdr:colOff>
      <xdr:row>35</xdr:row>
      <xdr:rowOff>102767</xdr:rowOff>
    </xdr:to>
    <xdr:sp macro="" textlink="">
      <xdr:nvSpPr>
        <xdr:cNvPr id="84" name="楕円 83"/>
        <xdr:cNvSpPr/>
      </xdr:nvSpPr>
      <xdr:spPr>
        <a:xfrm>
          <a:off x="3746500" y="60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119294</xdr:rowOff>
    </xdr:from>
    <xdr:ext cx="534377" cy="259045"/>
    <xdr:sp macro="" textlink="">
      <xdr:nvSpPr>
        <xdr:cNvPr id="85" name="テキスト ボックス 84"/>
        <xdr:cNvSpPr txBox="1"/>
      </xdr:nvSpPr>
      <xdr:spPr>
        <a:xfrm>
          <a:off x="3530111" y="577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86026</xdr:rowOff>
    </xdr:from>
    <xdr:to>
      <xdr:col>15</xdr:col>
      <xdr:colOff>101600</xdr:colOff>
      <xdr:row>35</xdr:row>
      <xdr:rowOff>16176</xdr:rowOff>
    </xdr:to>
    <xdr:sp macro="" textlink="">
      <xdr:nvSpPr>
        <xdr:cNvPr id="86" name="楕円 85"/>
        <xdr:cNvSpPr/>
      </xdr:nvSpPr>
      <xdr:spPr>
        <a:xfrm>
          <a:off x="2857500" y="591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32703</xdr:rowOff>
    </xdr:from>
    <xdr:ext cx="534377" cy="259045"/>
    <xdr:sp macro="" textlink="">
      <xdr:nvSpPr>
        <xdr:cNvPr id="87" name="テキスト ボックス 86"/>
        <xdr:cNvSpPr txBox="1"/>
      </xdr:nvSpPr>
      <xdr:spPr>
        <a:xfrm>
          <a:off x="2641111" y="569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107400</xdr:rowOff>
    </xdr:from>
    <xdr:to>
      <xdr:col>10</xdr:col>
      <xdr:colOff>165100</xdr:colOff>
      <xdr:row>35</xdr:row>
      <xdr:rowOff>37550</xdr:rowOff>
    </xdr:to>
    <xdr:sp macro="" textlink="">
      <xdr:nvSpPr>
        <xdr:cNvPr id="88" name="楕円 87"/>
        <xdr:cNvSpPr/>
      </xdr:nvSpPr>
      <xdr:spPr>
        <a:xfrm>
          <a:off x="1968500" y="59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54077</xdr:rowOff>
    </xdr:from>
    <xdr:ext cx="534377" cy="259045"/>
    <xdr:sp macro="" textlink="">
      <xdr:nvSpPr>
        <xdr:cNvPr id="89" name="テキスト ボックス 88"/>
        <xdr:cNvSpPr txBox="1"/>
      </xdr:nvSpPr>
      <xdr:spPr>
        <a:xfrm>
          <a:off x="1752111" y="57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4792</xdr:rowOff>
    </xdr:from>
    <xdr:to>
      <xdr:col>6</xdr:col>
      <xdr:colOff>38100</xdr:colOff>
      <xdr:row>35</xdr:row>
      <xdr:rowOff>106392</xdr:rowOff>
    </xdr:to>
    <xdr:sp macro="" textlink="">
      <xdr:nvSpPr>
        <xdr:cNvPr id="90" name="楕円 89"/>
        <xdr:cNvSpPr/>
      </xdr:nvSpPr>
      <xdr:spPr>
        <a:xfrm>
          <a:off x="1079500" y="60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122919</xdr:rowOff>
    </xdr:from>
    <xdr:ext cx="534377" cy="259045"/>
    <xdr:sp macro="" textlink="">
      <xdr:nvSpPr>
        <xdr:cNvPr id="91" name="テキスト ボックス 90"/>
        <xdr:cNvSpPr txBox="1"/>
      </xdr:nvSpPr>
      <xdr:spPr>
        <a:xfrm>
          <a:off x="863111" y="578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69536</xdr:rowOff>
    </xdr:from>
    <xdr:to>
      <xdr:col>24</xdr:col>
      <xdr:colOff>63500</xdr:colOff>
      <xdr:row>57</xdr:row>
      <xdr:rowOff>76427</xdr:rowOff>
    </xdr:to>
    <xdr:cxnSp macro="">
      <xdr:nvCxnSpPr>
        <xdr:cNvPr id="123" name="直線コネクタ 122"/>
        <xdr:cNvCxnSpPr/>
      </xdr:nvCxnSpPr>
      <xdr:spPr>
        <a:xfrm flipV="1">
          <a:off x="3797300" y="9842186"/>
          <a:ext cx="8382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65977</xdr:rowOff>
    </xdr:from>
    <xdr:to>
      <xdr:col>19</xdr:col>
      <xdr:colOff>177800</xdr:colOff>
      <xdr:row>57</xdr:row>
      <xdr:rowOff>76427</xdr:rowOff>
    </xdr:to>
    <xdr:cxnSp macro="">
      <xdr:nvCxnSpPr>
        <xdr:cNvPr id="126" name="直線コネクタ 125"/>
        <xdr:cNvCxnSpPr/>
      </xdr:nvCxnSpPr>
      <xdr:spPr>
        <a:xfrm>
          <a:off x="2908300" y="9838627"/>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46806</xdr:rowOff>
    </xdr:from>
    <xdr:to>
      <xdr:col>15</xdr:col>
      <xdr:colOff>50800</xdr:colOff>
      <xdr:row>57</xdr:row>
      <xdr:rowOff>65977</xdr:rowOff>
    </xdr:to>
    <xdr:cxnSp macro="">
      <xdr:nvCxnSpPr>
        <xdr:cNvPr id="129" name="直線コネクタ 128"/>
        <xdr:cNvCxnSpPr/>
      </xdr:nvCxnSpPr>
      <xdr:spPr>
        <a:xfrm>
          <a:off x="2019300" y="9819456"/>
          <a:ext cx="8890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46806</xdr:rowOff>
    </xdr:from>
    <xdr:to>
      <xdr:col>10</xdr:col>
      <xdr:colOff>114300</xdr:colOff>
      <xdr:row>57</xdr:row>
      <xdr:rowOff>138034</xdr:rowOff>
    </xdr:to>
    <xdr:cxnSp macro="">
      <xdr:nvCxnSpPr>
        <xdr:cNvPr id="132" name="直線コネクタ 131"/>
        <xdr:cNvCxnSpPr/>
      </xdr:nvCxnSpPr>
      <xdr:spPr>
        <a:xfrm flipV="1">
          <a:off x="1130300" y="9819456"/>
          <a:ext cx="889000" cy="9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18736</xdr:rowOff>
    </xdr:from>
    <xdr:to>
      <xdr:col>24</xdr:col>
      <xdr:colOff>114300</xdr:colOff>
      <xdr:row>57</xdr:row>
      <xdr:rowOff>120336</xdr:rowOff>
    </xdr:to>
    <xdr:sp macro="" textlink="">
      <xdr:nvSpPr>
        <xdr:cNvPr id="142" name="楕円 141"/>
        <xdr:cNvSpPr/>
      </xdr:nvSpPr>
      <xdr:spPr>
        <a:xfrm>
          <a:off x="4584700" y="979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168613</xdr:rowOff>
    </xdr:from>
    <xdr:ext cx="534377" cy="259045"/>
    <xdr:sp macro="" textlink="">
      <xdr:nvSpPr>
        <xdr:cNvPr id="143" name="物件費該当値テキスト"/>
        <xdr:cNvSpPr txBox="1"/>
      </xdr:nvSpPr>
      <xdr:spPr>
        <a:xfrm>
          <a:off x="4686300" y="97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25627</xdr:rowOff>
    </xdr:from>
    <xdr:to>
      <xdr:col>20</xdr:col>
      <xdr:colOff>38100</xdr:colOff>
      <xdr:row>57</xdr:row>
      <xdr:rowOff>127227</xdr:rowOff>
    </xdr:to>
    <xdr:sp macro="" textlink="">
      <xdr:nvSpPr>
        <xdr:cNvPr id="144" name="楕円 143"/>
        <xdr:cNvSpPr/>
      </xdr:nvSpPr>
      <xdr:spPr>
        <a:xfrm>
          <a:off x="3746500" y="97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118354</xdr:rowOff>
    </xdr:from>
    <xdr:ext cx="534377" cy="259045"/>
    <xdr:sp macro="" textlink="">
      <xdr:nvSpPr>
        <xdr:cNvPr id="145" name="テキスト ボックス 144"/>
        <xdr:cNvSpPr txBox="1"/>
      </xdr:nvSpPr>
      <xdr:spPr>
        <a:xfrm>
          <a:off x="3530111" y="989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15177</xdr:rowOff>
    </xdr:from>
    <xdr:to>
      <xdr:col>15</xdr:col>
      <xdr:colOff>101600</xdr:colOff>
      <xdr:row>57</xdr:row>
      <xdr:rowOff>116777</xdr:rowOff>
    </xdr:to>
    <xdr:sp macro="" textlink="">
      <xdr:nvSpPr>
        <xdr:cNvPr id="146" name="楕円 145"/>
        <xdr:cNvSpPr/>
      </xdr:nvSpPr>
      <xdr:spPr>
        <a:xfrm>
          <a:off x="2857500" y="97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107904</xdr:rowOff>
    </xdr:from>
    <xdr:ext cx="534377" cy="259045"/>
    <xdr:sp macro="" textlink="">
      <xdr:nvSpPr>
        <xdr:cNvPr id="147" name="テキスト ボックス 146"/>
        <xdr:cNvSpPr txBox="1"/>
      </xdr:nvSpPr>
      <xdr:spPr>
        <a:xfrm>
          <a:off x="2641111" y="988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167456</xdr:rowOff>
    </xdr:from>
    <xdr:to>
      <xdr:col>10</xdr:col>
      <xdr:colOff>165100</xdr:colOff>
      <xdr:row>57</xdr:row>
      <xdr:rowOff>97606</xdr:rowOff>
    </xdr:to>
    <xdr:sp macro="" textlink="">
      <xdr:nvSpPr>
        <xdr:cNvPr id="148" name="楕円 147"/>
        <xdr:cNvSpPr/>
      </xdr:nvSpPr>
      <xdr:spPr>
        <a:xfrm>
          <a:off x="1968500" y="97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88733</xdr:rowOff>
    </xdr:from>
    <xdr:ext cx="534377" cy="259045"/>
    <xdr:sp macro="" textlink="">
      <xdr:nvSpPr>
        <xdr:cNvPr id="149" name="テキスト ボックス 148"/>
        <xdr:cNvSpPr txBox="1"/>
      </xdr:nvSpPr>
      <xdr:spPr>
        <a:xfrm>
          <a:off x="1752111" y="98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87234</xdr:rowOff>
    </xdr:from>
    <xdr:to>
      <xdr:col>6</xdr:col>
      <xdr:colOff>38100</xdr:colOff>
      <xdr:row>58</xdr:row>
      <xdr:rowOff>17384</xdr:rowOff>
    </xdr:to>
    <xdr:sp macro="" textlink="">
      <xdr:nvSpPr>
        <xdr:cNvPr id="150" name="楕円 149"/>
        <xdr:cNvSpPr/>
      </xdr:nvSpPr>
      <xdr:spPr>
        <a:xfrm>
          <a:off x="1079500" y="98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8511</xdr:rowOff>
    </xdr:from>
    <xdr:ext cx="534377" cy="259045"/>
    <xdr:sp macro="" textlink="">
      <xdr:nvSpPr>
        <xdr:cNvPr id="151" name="テキスト ボックス 150"/>
        <xdr:cNvSpPr txBox="1"/>
      </xdr:nvSpPr>
      <xdr:spPr>
        <a:xfrm>
          <a:off x="863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71828</xdr:rowOff>
    </xdr:from>
    <xdr:to>
      <xdr:col>24</xdr:col>
      <xdr:colOff>63500</xdr:colOff>
      <xdr:row>78</xdr:row>
      <xdr:rowOff>72286</xdr:rowOff>
    </xdr:to>
    <xdr:cxnSp macro="">
      <xdr:nvCxnSpPr>
        <xdr:cNvPr id="178" name="直線コネクタ 177"/>
        <xdr:cNvCxnSpPr/>
      </xdr:nvCxnSpPr>
      <xdr:spPr>
        <a:xfrm>
          <a:off x="3797300" y="1344492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71828</xdr:rowOff>
    </xdr:from>
    <xdr:to>
      <xdr:col>19</xdr:col>
      <xdr:colOff>177800</xdr:colOff>
      <xdr:row>78</xdr:row>
      <xdr:rowOff>78527</xdr:rowOff>
    </xdr:to>
    <xdr:cxnSp macro="">
      <xdr:nvCxnSpPr>
        <xdr:cNvPr id="181" name="直線コネクタ 180"/>
        <xdr:cNvCxnSpPr/>
      </xdr:nvCxnSpPr>
      <xdr:spPr>
        <a:xfrm flipV="1">
          <a:off x="2908300" y="13444928"/>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72423</xdr:rowOff>
    </xdr:from>
    <xdr:to>
      <xdr:col>15</xdr:col>
      <xdr:colOff>50800</xdr:colOff>
      <xdr:row>78</xdr:row>
      <xdr:rowOff>78527</xdr:rowOff>
    </xdr:to>
    <xdr:cxnSp macro="">
      <xdr:nvCxnSpPr>
        <xdr:cNvPr id="184" name="直線コネクタ 183"/>
        <xdr:cNvCxnSpPr/>
      </xdr:nvCxnSpPr>
      <xdr:spPr>
        <a:xfrm>
          <a:off x="2019300" y="13445523"/>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68994</xdr:rowOff>
    </xdr:from>
    <xdr:to>
      <xdr:col>10</xdr:col>
      <xdr:colOff>114300</xdr:colOff>
      <xdr:row>78</xdr:row>
      <xdr:rowOff>72423</xdr:rowOff>
    </xdr:to>
    <xdr:cxnSp macro="">
      <xdr:nvCxnSpPr>
        <xdr:cNvPr id="187" name="直線コネクタ 186"/>
        <xdr:cNvCxnSpPr/>
      </xdr:nvCxnSpPr>
      <xdr:spPr>
        <a:xfrm>
          <a:off x="1130300" y="1344209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21486</xdr:rowOff>
    </xdr:from>
    <xdr:to>
      <xdr:col>24</xdr:col>
      <xdr:colOff>114300</xdr:colOff>
      <xdr:row>78</xdr:row>
      <xdr:rowOff>123086</xdr:rowOff>
    </xdr:to>
    <xdr:sp macro="" textlink="">
      <xdr:nvSpPr>
        <xdr:cNvPr id="197" name="楕円 196"/>
        <xdr:cNvSpPr/>
      </xdr:nvSpPr>
      <xdr:spPr>
        <a:xfrm>
          <a:off x="4584700" y="133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107863</xdr:rowOff>
    </xdr:from>
    <xdr:ext cx="469744" cy="259045"/>
    <xdr:sp macro="" textlink="">
      <xdr:nvSpPr>
        <xdr:cNvPr id="198" name="維持補修費該当値テキスト"/>
        <xdr:cNvSpPr txBox="1"/>
      </xdr:nvSpPr>
      <xdr:spPr>
        <a:xfrm>
          <a:off x="4686300" y="1330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21028</xdr:rowOff>
    </xdr:from>
    <xdr:to>
      <xdr:col>20</xdr:col>
      <xdr:colOff>38100</xdr:colOff>
      <xdr:row>78</xdr:row>
      <xdr:rowOff>122628</xdr:rowOff>
    </xdr:to>
    <xdr:sp macro="" textlink="">
      <xdr:nvSpPr>
        <xdr:cNvPr id="199" name="楕円 198"/>
        <xdr:cNvSpPr/>
      </xdr:nvSpPr>
      <xdr:spPr>
        <a:xfrm>
          <a:off x="3746500" y="133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113755</xdr:rowOff>
    </xdr:from>
    <xdr:ext cx="469744" cy="259045"/>
    <xdr:sp macro="" textlink="">
      <xdr:nvSpPr>
        <xdr:cNvPr id="200" name="テキスト ボックス 199"/>
        <xdr:cNvSpPr txBox="1"/>
      </xdr:nvSpPr>
      <xdr:spPr>
        <a:xfrm>
          <a:off x="3562428" y="1348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27727</xdr:rowOff>
    </xdr:from>
    <xdr:to>
      <xdr:col>15</xdr:col>
      <xdr:colOff>101600</xdr:colOff>
      <xdr:row>78</xdr:row>
      <xdr:rowOff>129327</xdr:rowOff>
    </xdr:to>
    <xdr:sp macro="" textlink="">
      <xdr:nvSpPr>
        <xdr:cNvPr id="201" name="楕円 200"/>
        <xdr:cNvSpPr/>
      </xdr:nvSpPr>
      <xdr:spPr>
        <a:xfrm>
          <a:off x="2857500" y="134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120454</xdr:rowOff>
    </xdr:from>
    <xdr:ext cx="469744" cy="259045"/>
    <xdr:sp macro="" textlink="">
      <xdr:nvSpPr>
        <xdr:cNvPr id="202" name="テキスト ボックス 201"/>
        <xdr:cNvSpPr txBox="1"/>
      </xdr:nvSpPr>
      <xdr:spPr>
        <a:xfrm>
          <a:off x="2673428" y="134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21623</xdr:rowOff>
    </xdr:from>
    <xdr:to>
      <xdr:col>10</xdr:col>
      <xdr:colOff>165100</xdr:colOff>
      <xdr:row>78</xdr:row>
      <xdr:rowOff>123223</xdr:rowOff>
    </xdr:to>
    <xdr:sp macro="" textlink="">
      <xdr:nvSpPr>
        <xdr:cNvPr id="203" name="楕円 202"/>
        <xdr:cNvSpPr/>
      </xdr:nvSpPr>
      <xdr:spPr>
        <a:xfrm>
          <a:off x="1968500" y="133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114350</xdr:rowOff>
    </xdr:from>
    <xdr:ext cx="469744" cy="259045"/>
    <xdr:sp macro="" textlink="">
      <xdr:nvSpPr>
        <xdr:cNvPr id="204" name="テキスト ボックス 203"/>
        <xdr:cNvSpPr txBox="1"/>
      </xdr:nvSpPr>
      <xdr:spPr>
        <a:xfrm>
          <a:off x="1784428" y="1348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18194</xdr:rowOff>
    </xdr:from>
    <xdr:to>
      <xdr:col>6</xdr:col>
      <xdr:colOff>38100</xdr:colOff>
      <xdr:row>78</xdr:row>
      <xdr:rowOff>119794</xdr:rowOff>
    </xdr:to>
    <xdr:sp macro="" textlink="">
      <xdr:nvSpPr>
        <xdr:cNvPr id="205" name="楕円 204"/>
        <xdr:cNvSpPr/>
      </xdr:nvSpPr>
      <xdr:spPr>
        <a:xfrm>
          <a:off x="1079500" y="133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110921</xdr:rowOff>
    </xdr:from>
    <xdr:ext cx="469744" cy="259045"/>
    <xdr:sp macro="" textlink="">
      <xdr:nvSpPr>
        <xdr:cNvPr id="206" name="テキスト ボックス 205"/>
        <xdr:cNvSpPr txBox="1"/>
      </xdr:nvSpPr>
      <xdr:spPr>
        <a:xfrm>
          <a:off x="895428" y="1348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44755</xdr:rowOff>
    </xdr:from>
    <xdr:to>
      <xdr:col>24</xdr:col>
      <xdr:colOff>63500</xdr:colOff>
      <xdr:row>95</xdr:row>
      <xdr:rowOff>99289</xdr:rowOff>
    </xdr:to>
    <xdr:cxnSp macro="">
      <xdr:nvCxnSpPr>
        <xdr:cNvPr id="236" name="直線コネクタ 235"/>
        <xdr:cNvCxnSpPr/>
      </xdr:nvCxnSpPr>
      <xdr:spPr>
        <a:xfrm flipV="1">
          <a:off x="3797300" y="16332505"/>
          <a:ext cx="838200" cy="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99289</xdr:rowOff>
    </xdr:from>
    <xdr:to>
      <xdr:col>19</xdr:col>
      <xdr:colOff>177800</xdr:colOff>
      <xdr:row>96</xdr:row>
      <xdr:rowOff>67120</xdr:rowOff>
    </xdr:to>
    <xdr:cxnSp macro="">
      <xdr:nvCxnSpPr>
        <xdr:cNvPr id="239" name="直線コネクタ 238"/>
        <xdr:cNvCxnSpPr/>
      </xdr:nvCxnSpPr>
      <xdr:spPr>
        <a:xfrm flipV="1">
          <a:off x="2908300" y="16387039"/>
          <a:ext cx="889000" cy="1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67120</xdr:rowOff>
    </xdr:from>
    <xdr:to>
      <xdr:col>15</xdr:col>
      <xdr:colOff>50800</xdr:colOff>
      <xdr:row>96</xdr:row>
      <xdr:rowOff>110655</xdr:rowOff>
    </xdr:to>
    <xdr:cxnSp macro="">
      <xdr:nvCxnSpPr>
        <xdr:cNvPr id="242" name="直線コネクタ 241"/>
        <xdr:cNvCxnSpPr/>
      </xdr:nvCxnSpPr>
      <xdr:spPr>
        <a:xfrm flipV="1">
          <a:off x="2019300" y="16526320"/>
          <a:ext cx="8890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110655</xdr:rowOff>
    </xdr:from>
    <xdr:to>
      <xdr:col>10</xdr:col>
      <xdr:colOff>114300</xdr:colOff>
      <xdr:row>97</xdr:row>
      <xdr:rowOff>42938</xdr:rowOff>
    </xdr:to>
    <xdr:cxnSp macro="">
      <xdr:nvCxnSpPr>
        <xdr:cNvPr id="245" name="直線コネクタ 244"/>
        <xdr:cNvCxnSpPr/>
      </xdr:nvCxnSpPr>
      <xdr:spPr>
        <a:xfrm flipV="1">
          <a:off x="1130300" y="16569855"/>
          <a:ext cx="889000" cy="10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165405</xdr:rowOff>
    </xdr:from>
    <xdr:to>
      <xdr:col>24</xdr:col>
      <xdr:colOff>114300</xdr:colOff>
      <xdr:row>95</xdr:row>
      <xdr:rowOff>95555</xdr:rowOff>
    </xdr:to>
    <xdr:sp macro="" textlink="">
      <xdr:nvSpPr>
        <xdr:cNvPr id="255" name="楕円 254"/>
        <xdr:cNvSpPr/>
      </xdr:nvSpPr>
      <xdr:spPr>
        <a:xfrm>
          <a:off x="4584700" y="162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16832</xdr:rowOff>
    </xdr:from>
    <xdr:ext cx="599010" cy="259045"/>
    <xdr:sp macro="" textlink="">
      <xdr:nvSpPr>
        <xdr:cNvPr id="256" name="扶助費該当値テキスト"/>
        <xdr:cNvSpPr txBox="1"/>
      </xdr:nvSpPr>
      <xdr:spPr>
        <a:xfrm>
          <a:off x="4686300" y="1613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48489</xdr:rowOff>
    </xdr:from>
    <xdr:to>
      <xdr:col>20</xdr:col>
      <xdr:colOff>38100</xdr:colOff>
      <xdr:row>95</xdr:row>
      <xdr:rowOff>150089</xdr:rowOff>
    </xdr:to>
    <xdr:sp macro="" textlink="">
      <xdr:nvSpPr>
        <xdr:cNvPr id="257" name="楕円 256"/>
        <xdr:cNvSpPr/>
      </xdr:nvSpPr>
      <xdr:spPr>
        <a:xfrm>
          <a:off x="3746500" y="163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166616</xdr:rowOff>
    </xdr:from>
    <xdr:ext cx="599010" cy="259045"/>
    <xdr:sp macro="" textlink="">
      <xdr:nvSpPr>
        <xdr:cNvPr id="258" name="テキスト ボックス 257"/>
        <xdr:cNvSpPr txBox="1"/>
      </xdr:nvSpPr>
      <xdr:spPr>
        <a:xfrm>
          <a:off x="3497795" y="1611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16320</xdr:rowOff>
    </xdr:from>
    <xdr:to>
      <xdr:col>15</xdr:col>
      <xdr:colOff>101600</xdr:colOff>
      <xdr:row>96</xdr:row>
      <xdr:rowOff>117920</xdr:rowOff>
    </xdr:to>
    <xdr:sp macro="" textlink="">
      <xdr:nvSpPr>
        <xdr:cNvPr id="259" name="楕円 258"/>
        <xdr:cNvSpPr/>
      </xdr:nvSpPr>
      <xdr:spPr>
        <a:xfrm>
          <a:off x="2857500" y="164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134447</xdr:rowOff>
    </xdr:from>
    <xdr:ext cx="534377" cy="259045"/>
    <xdr:sp macro="" textlink="">
      <xdr:nvSpPr>
        <xdr:cNvPr id="260" name="テキスト ボックス 259"/>
        <xdr:cNvSpPr txBox="1"/>
      </xdr:nvSpPr>
      <xdr:spPr>
        <a:xfrm>
          <a:off x="2641111" y="162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59855</xdr:rowOff>
    </xdr:from>
    <xdr:to>
      <xdr:col>10</xdr:col>
      <xdr:colOff>165100</xdr:colOff>
      <xdr:row>96</xdr:row>
      <xdr:rowOff>161455</xdr:rowOff>
    </xdr:to>
    <xdr:sp macro="" textlink="">
      <xdr:nvSpPr>
        <xdr:cNvPr id="261" name="楕円 260"/>
        <xdr:cNvSpPr/>
      </xdr:nvSpPr>
      <xdr:spPr>
        <a:xfrm>
          <a:off x="1968500" y="165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6532</xdr:rowOff>
    </xdr:from>
    <xdr:ext cx="534377" cy="259045"/>
    <xdr:sp macro="" textlink="">
      <xdr:nvSpPr>
        <xdr:cNvPr id="262" name="テキスト ボックス 261"/>
        <xdr:cNvSpPr txBox="1"/>
      </xdr:nvSpPr>
      <xdr:spPr>
        <a:xfrm>
          <a:off x="1752111" y="1629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63" name="楕円 262"/>
        <xdr:cNvSpPr/>
      </xdr:nvSpPr>
      <xdr:spPr>
        <a:xfrm>
          <a:off x="1079500" y="166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64" name="テキスト ボックス 263"/>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8092</xdr:rowOff>
    </xdr:from>
    <xdr:to>
      <xdr:col>55</xdr:col>
      <xdr:colOff>0</xdr:colOff>
      <xdr:row>37</xdr:row>
      <xdr:rowOff>77864</xdr:rowOff>
    </xdr:to>
    <xdr:cxnSp macro="">
      <xdr:nvCxnSpPr>
        <xdr:cNvPr id="296" name="直線コネクタ 295"/>
        <xdr:cNvCxnSpPr/>
      </xdr:nvCxnSpPr>
      <xdr:spPr>
        <a:xfrm flipV="1">
          <a:off x="9639300" y="6351742"/>
          <a:ext cx="838200" cy="6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77864</xdr:rowOff>
    </xdr:from>
    <xdr:to>
      <xdr:col>50</xdr:col>
      <xdr:colOff>114300</xdr:colOff>
      <xdr:row>37</xdr:row>
      <xdr:rowOff>78011</xdr:rowOff>
    </xdr:to>
    <xdr:cxnSp macro="">
      <xdr:nvCxnSpPr>
        <xdr:cNvPr id="299" name="直線コネクタ 298"/>
        <xdr:cNvCxnSpPr/>
      </xdr:nvCxnSpPr>
      <xdr:spPr>
        <a:xfrm flipV="1">
          <a:off x="8750300" y="6421514"/>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78011</xdr:rowOff>
    </xdr:from>
    <xdr:to>
      <xdr:col>45</xdr:col>
      <xdr:colOff>177800</xdr:colOff>
      <xdr:row>37</xdr:row>
      <xdr:rowOff>138149</xdr:rowOff>
    </xdr:to>
    <xdr:cxnSp macro="">
      <xdr:nvCxnSpPr>
        <xdr:cNvPr id="302" name="直線コネクタ 301"/>
        <xdr:cNvCxnSpPr/>
      </xdr:nvCxnSpPr>
      <xdr:spPr>
        <a:xfrm flipV="1">
          <a:off x="7861300" y="6421661"/>
          <a:ext cx="889000" cy="6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138149</xdr:rowOff>
    </xdr:from>
    <xdr:to>
      <xdr:col>41</xdr:col>
      <xdr:colOff>50800</xdr:colOff>
      <xdr:row>37</xdr:row>
      <xdr:rowOff>159327</xdr:rowOff>
    </xdr:to>
    <xdr:cxnSp macro="">
      <xdr:nvCxnSpPr>
        <xdr:cNvPr id="305" name="直線コネクタ 304"/>
        <xdr:cNvCxnSpPr/>
      </xdr:nvCxnSpPr>
      <xdr:spPr>
        <a:xfrm flipV="1">
          <a:off x="6972300" y="6481799"/>
          <a:ext cx="889000" cy="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128742</xdr:rowOff>
    </xdr:from>
    <xdr:to>
      <xdr:col>55</xdr:col>
      <xdr:colOff>50800</xdr:colOff>
      <xdr:row>37</xdr:row>
      <xdr:rowOff>58892</xdr:rowOff>
    </xdr:to>
    <xdr:sp macro="" textlink="">
      <xdr:nvSpPr>
        <xdr:cNvPr id="315" name="楕円 314"/>
        <xdr:cNvSpPr/>
      </xdr:nvSpPr>
      <xdr:spPr>
        <a:xfrm>
          <a:off x="10426700" y="63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107169</xdr:rowOff>
    </xdr:from>
    <xdr:ext cx="534377" cy="259045"/>
    <xdr:sp macro="" textlink="">
      <xdr:nvSpPr>
        <xdr:cNvPr id="316" name="補助費等該当値テキスト"/>
        <xdr:cNvSpPr txBox="1"/>
      </xdr:nvSpPr>
      <xdr:spPr>
        <a:xfrm>
          <a:off x="10528300" y="62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27064</xdr:rowOff>
    </xdr:from>
    <xdr:to>
      <xdr:col>50</xdr:col>
      <xdr:colOff>165100</xdr:colOff>
      <xdr:row>37</xdr:row>
      <xdr:rowOff>128664</xdr:rowOff>
    </xdr:to>
    <xdr:sp macro="" textlink="">
      <xdr:nvSpPr>
        <xdr:cNvPr id="317" name="楕円 316"/>
        <xdr:cNvSpPr/>
      </xdr:nvSpPr>
      <xdr:spPr>
        <a:xfrm>
          <a:off x="9588500" y="63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119791</xdr:rowOff>
    </xdr:from>
    <xdr:ext cx="534377" cy="259045"/>
    <xdr:sp macro="" textlink="">
      <xdr:nvSpPr>
        <xdr:cNvPr id="318" name="テキスト ボックス 317"/>
        <xdr:cNvSpPr txBox="1"/>
      </xdr:nvSpPr>
      <xdr:spPr>
        <a:xfrm>
          <a:off x="9372111" y="64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27211</xdr:rowOff>
    </xdr:from>
    <xdr:to>
      <xdr:col>46</xdr:col>
      <xdr:colOff>38100</xdr:colOff>
      <xdr:row>37</xdr:row>
      <xdr:rowOff>128811</xdr:rowOff>
    </xdr:to>
    <xdr:sp macro="" textlink="">
      <xdr:nvSpPr>
        <xdr:cNvPr id="319" name="楕円 318"/>
        <xdr:cNvSpPr/>
      </xdr:nvSpPr>
      <xdr:spPr>
        <a:xfrm>
          <a:off x="8699500" y="63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119938</xdr:rowOff>
    </xdr:from>
    <xdr:ext cx="534377" cy="259045"/>
    <xdr:sp macro="" textlink="">
      <xdr:nvSpPr>
        <xdr:cNvPr id="320" name="テキスト ボックス 319"/>
        <xdr:cNvSpPr txBox="1"/>
      </xdr:nvSpPr>
      <xdr:spPr>
        <a:xfrm>
          <a:off x="8483111" y="64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87349</xdr:rowOff>
    </xdr:from>
    <xdr:to>
      <xdr:col>41</xdr:col>
      <xdr:colOff>101600</xdr:colOff>
      <xdr:row>38</xdr:row>
      <xdr:rowOff>17499</xdr:rowOff>
    </xdr:to>
    <xdr:sp macro="" textlink="">
      <xdr:nvSpPr>
        <xdr:cNvPr id="321" name="楕円 320"/>
        <xdr:cNvSpPr/>
      </xdr:nvSpPr>
      <xdr:spPr>
        <a:xfrm>
          <a:off x="7810500" y="64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8626</xdr:rowOff>
    </xdr:from>
    <xdr:ext cx="534377" cy="259045"/>
    <xdr:sp macro="" textlink="">
      <xdr:nvSpPr>
        <xdr:cNvPr id="322" name="テキスト ボックス 321"/>
        <xdr:cNvSpPr txBox="1"/>
      </xdr:nvSpPr>
      <xdr:spPr>
        <a:xfrm>
          <a:off x="7594111" y="65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108527</xdr:rowOff>
    </xdr:from>
    <xdr:to>
      <xdr:col>36</xdr:col>
      <xdr:colOff>165100</xdr:colOff>
      <xdr:row>38</xdr:row>
      <xdr:rowOff>38677</xdr:rowOff>
    </xdr:to>
    <xdr:sp macro="" textlink="">
      <xdr:nvSpPr>
        <xdr:cNvPr id="323" name="楕円 322"/>
        <xdr:cNvSpPr/>
      </xdr:nvSpPr>
      <xdr:spPr>
        <a:xfrm>
          <a:off x="6921500" y="64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29804</xdr:rowOff>
    </xdr:from>
    <xdr:ext cx="534377" cy="259045"/>
    <xdr:sp macro="" textlink="">
      <xdr:nvSpPr>
        <xdr:cNvPr id="324" name="テキスト ボックス 323"/>
        <xdr:cNvSpPr txBox="1"/>
      </xdr:nvSpPr>
      <xdr:spPr>
        <a:xfrm>
          <a:off x="6705111" y="654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78043</xdr:rowOff>
    </xdr:from>
    <xdr:to>
      <xdr:col>55</xdr:col>
      <xdr:colOff>0</xdr:colOff>
      <xdr:row>54</xdr:row>
      <xdr:rowOff>65492</xdr:rowOff>
    </xdr:to>
    <xdr:cxnSp macro="">
      <xdr:nvCxnSpPr>
        <xdr:cNvPr id="355" name="直線コネクタ 354"/>
        <xdr:cNvCxnSpPr/>
      </xdr:nvCxnSpPr>
      <xdr:spPr>
        <a:xfrm>
          <a:off x="9639300" y="8821993"/>
          <a:ext cx="838200" cy="50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78043</xdr:rowOff>
    </xdr:from>
    <xdr:to>
      <xdr:col>50</xdr:col>
      <xdr:colOff>114300</xdr:colOff>
      <xdr:row>56</xdr:row>
      <xdr:rowOff>98345</xdr:rowOff>
    </xdr:to>
    <xdr:cxnSp macro="">
      <xdr:nvCxnSpPr>
        <xdr:cNvPr id="358" name="直線コネクタ 357"/>
        <xdr:cNvCxnSpPr/>
      </xdr:nvCxnSpPr>
      <xdr:spPr>
        <a:xfrm flipV="1">
          <a:off x="8750300" y="8821993"/>
          <a:ext cx="889000" cy="87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39911</xdr:rowOff>
    </xdr:from>
    <xdr:to>
      <xdr:col>45</xdr:col>
      <xdr:colOff>177800</xdr:colOff>
      <xdr:row>56</xdr:row>
      <xdr:rowOff>98345</xdr:rowOff>
    </xdr:to>
    <xdr:cxnSp macro="">
      <xdr:nvCxnSpPr>
        <xdr:cNvPr id="361" name="直線コネクタ 360"/>
        <xdr:cNvCxnSpPr/>
      </xdr:nvCxnSpPr>
      <xdr:spPr>
        <a:xfrm>
          <a:off x="7861300" y="9469661"/>
          <a:ext cx="889000" cy="22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39911</xdr:rowOff>
    </xdr:from>
    <xdr:to>
      <xdr:col>41</xdr:col>
      <xdr:colOff>50800</xdr:colOff>
      <xdr:row>55</xdr:row>
      <xdr:rowOff>100533</xdr:rowOff>
    </xdr:to>
    <xdr:cxnSp macro="">
      <xdr:nvCxnSpPr>
        <xdr:cNvPr id="364" name="直線コネクタ 363"/>
        <xdr:cNvCxnSpPr/>
      </xdr:nvCxnSpPr>
      <xdr:spPr>
        <a:xfrm flipV="1">
          <a:off x="6972300" y="9469661"/>
          <a:ext cx="889000" cy="6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14692</xdr:rowOff>
    </xdr:from>
    <xdr:to>
      <xdr:col>55</xdr:col>
      <xdr:colOff>50800</xdr:colOff>
      <xdr:row>54</xdr:row>
      <xdr:rowOff>116292</xdr:rowOff>
    </xdr:to>
    <xdr:sp macro="" textlink="">
      <xdr:nvSpPr>
        <xdr:cNvPr id="374" name="楕円 373"/>
        <xdr:cNvSpPr/>
      </xdr:nvSpPr>
      <xdr:spPr>
        <a:xfrm>
          <a:off x="10426700" y="92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37569</xdr:rowOff>
    </xdr:from>
    <xdr:ext cx="534377" cy="259045"/>
    <xdr:sp macro="" textlink="">
      <xdr:nvSpPr>
        <xdr:cNvPr id="375" name="普通建設事業費該当値テキスト"/>
        <xdr:cNvSpPr txBox="1"/>
      </xdr:nvSpPr>
      <xdr:spPr>
        <a:xfrm>
          <a:off x="10528300" y="91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27243</xdr:rowOff>
    </xdr:from>
    <xdr:to>
      <xdr:col>50</xdr:col>
      <xdr:colOff>165100</xdr:colOff>
      <xdr:row>51</xdr:row>
      <xdr:rowOff>128843</xdr:rowOff>
    </xdr:to>
    <xdr:sp macro="" textlink="">
      <xdr:nvSpPr>
        <xdr:cNvPr id="376" name="楕円 375"/>
        <xdr:cNvSpPr/>
      </xdr:nvSpPr>
      <xdr:spPr>
        <a:xfrm>
          <a:off x="9588500" y="87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145370</xdr:rowOff>
    </xdr:from>
    <xdr:ext cx="599010" cy="259045"/>
    <xdr:sp macro="" textlink="">
      <xdr:nvSpPr>
        <xdr:cNvPr id="377" name="テキスト ボックス 376"/>
        <xdr:cNvSpPr txBox="1"/>
      </xdr:nvSpPr>
      <xdr:spPr>
        <a:xfrm>
          <a:off x="9339795" y="854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47545</xdr:rowOff>
    </xdr:from>
    <xdr:to>
      <xdr:col>46</xdr:col>
      <xdr:colOff>38100</xdr:colOff>
      <xdr:row>56</xdr:row>
      <xdr:rowOff>149145</xdr:rowOff>
    </xdr:to>
    <xdr:sp macro="" textlink="">
      <xdr:nvSpPr>
        <xdr:cNvPr id="378" name="楕円 377"/>
        <xdr:cNvSpPr/>
      </xdr:nvSpPr>
      <xdr:spPr>
        <a:xfrm>
          <a:off x="8699500" y="96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140272</xdr:rowOff>
    </xdr:from>
    <xdr:ext cx="534377" cy="259045"/>
    <xdr:sp macro="" textlink="">
      <xdr:nvSpPr>
        <xdr:cNvPr id="379" name="テキスト ボックス 378"/>
        <xdr:cNvSpPr txBox="1"/>
      </xdr:nvSpPr>
      <xdr:spPr>
        <a:xfrm>
          <a:off x="8483111" y="97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160561</xdr:rowOff>
    </xdr:from>
    <xdr:to>
      <xdr:col>41</xdr:col>
      <xdr:colOff>101600</xdr:colOff>
      <xdr:row>55</xdr:row>
      <xdr:rowOff>90711</xdr:rowOff>
    </xdr:to>
    <xdr:sp macro="" textlink="">
      <xdr:nvSpPr>
        <xdr:cNvPr id="380" name="楕円 379"/>
        <xdr:cNvSpPr/>
      </xdr:nvSpPr>
      <xdr:spPr>
        <a:xfrm>
          <a:off x="7810500" y="94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107238</xdr:rowOff>
    </xdr:from>
    <xdr:ext cx="534377" cy="259045"/>
    <xdr:sp macro="" textlink="">
      <xdr:nvSpPr>
        <xdr:cNvPr id="381" name="テキスト ボックス 380"/>
        <xdr:cNvSpPr txBox="1"/>
      </xdr:nvSpPr>
      <xdr:spPr>
        <a:xfrm>
          <a:off x="7594111" y="919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49733</xdr:rowOff>
    </xdr:from>
    <xdr:to>
      <xdr:col>36</xdr:col>
      <xdr:colOff>165100</xdr:colOff>
      <xdr:row>55</xdr:row>
      <xdr:rowOff>151333</xdr:rowOff>
    </xdr:to>
    <xdr:sp macro="" textlink="">
      <xdr:nvSpPr>
        <xdr:cNvPr id="382" name="楕円 381"/>
        <xdr:cNvSpPr/>
      </xdr:nvSpPr>
      <xdr:spPr>
        <a:xfrm>
          <a:off x="6921500" y="94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142460</xdr:rowOff>
    </xdr:from>
    <xdr:ext cx="534377" cy="259045"/>
    <xdr:sp macro="" textlink="">
      <xdr:nvSpPr>
        <xdr:cNvPr id="383" name="テキスト ボックス 382"/>
        <xdr:cNvSpPr txBox="1"/>
      </xdr:nvSpPr>
      <xdr:spPr>
        <a:xfrm>
          <a:off x="6705111" y="957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88754</xdr:rowOff>
    </xdr:from>
    <xdr:to>
      <xdr:col>55</xdr:col>
      <xdr:colOff>0</xdr:colOff>
      <xdr:row>78</xdr:row>
      <xdr:rowOff>151445</xdr:rowOff>
    </xdr:to>
    <xdr:cxnSp macro="">
      <xdr:nvCxnSpPr>
        <xdr:cNvPr id="414" name="直線コネクタ 413"/>
        <xdr:cNvCxnSpPr/>
      </xdr:nvCxnSpPr>
      <xdr:spPr>
        <a:xfrm>
          <a:off x="9639300" y="13290404"/>
          <a:ext cx="838200" cy="23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88754</xdr:rowOff>
    </xdr:from>
    <xdr:to>
      <xdr:col>50</xdr:col>
      <xdr:colOff>114300</xdr:colOff>
      <xdr:row>78</xdr:row>
      <xdr:rowOff>118059</xdr:rowOff>
    </xdr:to>
    <xdr:cxnSp macro="">
      <xdr:nvCxnSpPr>
        <xdr:cNvPr id="417" name="直線コネクタ 416"/>
        <xdr:cNvCxnSpPr/>
      </xdr:nvCxnSpPr>
      <xdr:spPr>
        <a:xfrm flipV="1">
          <a:off x="8750300" y="13290404"/>
          <a:ext cx="889000" cy="20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118005</xdr:rowOff>
    </xdr:from>
    <xdr:to>
      <xdr:col>45</xdr:col>
      <xdr:colOff>177800</xdr:colOff>
      <xdr:row>78</xdr:row>
      <xdr:rowOff>118059</xdr:rowOff>
    </xdr:to>
    <xdr:cxnSp macro="">
      <xdr:nvCxnSpPr>
        <xdr:cNvPr id="420" name="直線コネクタ 419"/>
        <xdr:cNvCxnSpPr/>
      </xdr:nvCxnSpPr>
      <xdr:spPr>
        <a:xfrm>
          <a:off x="7861300" y="13491105"/>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100645</xdr:rowOff>
    </xdr:from>
    <xdr:to>
      <xdr:col>55</xdr:col>
      <xdr:colOff>50800</xdr:colOff>
      <xdr:row>79</xdr:row>
      <xdr:rowOff>30795</xdr:rowOff>
    </xdr:to>
    <xdr:sp macro="" textlink="">
      <xdr:nvSpPr>
        <xdr:cNvPr id="430" name="楕円 429"/>
        <xdr:cNvSpPr/>
      </xdr:nvSpPr>
      <xdr:spPr>
        <a:xfrm>
          <a:off x="10426700" y="134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15572</xdr:rowOff>
    </xdr:from>
    <xdr:ext cx="534377" cy="259045"/>
    <xdr:sp macro="" textlink="">
      <xdr:nvSpPr>
        <xdr:cNvPr id="431" name="普通建設事業費 （ うち新規整備　）該当値テキスト"/>
        <xdr:cNvSpPr txBox="1"/>
      </xdr:nvSpPr>
      <xdr:spPr>
        <a:xfrm>
          <a:off x="10528300" y="1338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37954</xdr:rowOff>
    </xdr:from>
    <xdr:to>
      <xdr:col>50</xdr:col>
      <xdr:colOff>165100</xdr:colOff>
      <xdr:row>77</xdr:row>
      <xdr:rowOff>139554</xdr:rowOff>
    </xdr:to>
    <xdr:sp macro="" textlink="">
      <xdr:nvSpPr>
        <xdr:cNvPr id="432" name="楕円 431"/>
        <xdr:cNvSpPr/>
      </xdr:nvSpPr>
      <xdr:spPr>
        <a:xfrm>
          <a:off x="9588500" y="132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156081</xdr:rowOff>
    </xdr:from>
    <xdr:ext cx="534377" cy="259045"/>
    <xdr:sp macro="" textlink="">
      <xdr:nvSpPr>
        <xdr:cNvPr id="433" name="テキスト ボックス 432"/>
        <xdr:cNvSpPr txBox="1"/>
      </xdr:nvSpPr>
      <xdr:spPr>
        <a:xfrm>
          <a:off x="9372111" y="130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67259</xdr:rowOff>
    </xdr:from>
    <xdr:to>
      <xdr:col>46</xdr:col>
      <xdr:colOff>38100</xdr:colOff>
      <xdr:row>78</xdr:row>
      <xdr:rowOff>168859</xdr:rowOff>
    </xdr:to>
    <xdr:sp macro="" textlink="">
      <xdr:nvSpPr>
        <xdr:cNvPr id="434" name="楕円 433"/>
        <xdr:cNvSpPr/>
      </xdr:nvSpPr>
      <xdr:spPr>
        <a:xfrm>
          <a:off x="8699500" y="134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159986</xdr:rowOff>
    </xdr:from>
    <xdr:ext cx="534377" cy="259045"/>
    <xdr:sp macro="" textlink="">
      <xdr:nvSpPr>
        <xdr:cNvPr id="435" name="テキスト ボックス 434"/>
        <xdr:cNvSpPr txBox="1"/>
      </xdr:nvSpPr>
      <xdr:spPr>
        <a:xfrm>
          <a:off x="8483111" y="135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67205</xdr:rowOff>
    </xdr:from>
    <xdr:to>
      <xdr:col>41</xdr:col>
      <xdr:colOff>101600</xdr:colOff>
      <xdr:row>78</xdr:row>
      <xdr:rowOff>168805</xdr:rowOff>
    </xdr:to>
    <xdr:sp macro="" textlink="">
      <xdr:nvSpPr>
        <xdr:cNvPr id="436" name="楕円 435"/>
        <xdr:cNvSpPr/>
      </xdr:nvSpPr>
      <xdr:spPr>
        <a:xfrm>
          <a:off x="7810500" y="1344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159932</xdr:rowOff>
    </xdr:from>
    <xdr:ext cx="534377" cy="259045"/>
    <xdr:sp macro="" textlink="">
      <xdr:nvSpPr>
        <xdr:cNvPr id="437" name="テキスト ボックス 436"/>
        <xdr:cNvSpPr txBox="1"/>
      </xdr:nvSpPr>
      <xdr:spPr>
        <a:xfrm>
          <a:off x="7594111" y="135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54863</xdr:rowOff>
    </xdr:from>
    <xdr:to>
      <xdr:col>55</xdr:col>
      <xdr:colOff>0</xdr:colOff>
      <xdr:row>97</xdr:row>
      <xdr:rowOff>82398</xdr:rowOff>
    </xdr:to>
    <xdr:cxnSp macro="">
      <xdr:nvCxnSpPr>
        <xdr:cNvPr id="466" name="直線コネクタ 465"/>
        <xdr:cNvCxnSpPr/>
      </xdr:nvCxnSpPr>
      <xdr:spPr>
        <a:xfrm>
          <a:off x="9639300" y="15999713"/>
          <a:ext cx="838200" cy="7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54863</xdr:rowOff>
    </xdr:from>
    <xdr:to>
      <xdr:col>50</xdr:col>
      <xdr:colOff>114300</xdr:colOff>
      <xdr:row>97</xdr:row>
      <xdr:rowOff>73597</xdr:rowOff>
    </xdr:to>
    <xdr:cxnSp macro="">
      <xdr:nvCxnSpPr>
        <xdr:cNvPr id="469" name="直線コネクタ 468"/>
        <xdr:cNvCxnSpPr/>
      </xdr:nvCxnSpPr>
      <xdr:spPr>
        <a:xfrm flipV="1">
          <a:off x="8750300" y="15999713"/>
          <a:ext cx="889000" cy="70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155384</xdr:rowOff>
    </xdr:from>
    <xdr:to>
      <xdr:col>45</xdr:col>
      <xdr:colOff>177800</xdr:colOff>
      <xdr:row>97</xdr:row>
      <xdr:rowOff>73597</xdr:rowOff>
    </xdr:to>
    <xdr:cxnSp macro="">
      <xdr:nvCxnSpPr>
        <xdr:cNvPr id="472" name="直線コネクタ 471"/>
        <xdr:cNvCxnSpPr/>
      </xdr:nvCxnSpPr>
      <xdr:spPr>
        <a:xfrm>
          <a:off x="7861300" y="16443134"/>
          <a:ext cx="889000" cy="2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31598</xdr:rowOff>
    </xdr:from>
    <xdr:to>
      <xdr:col>55</xdr:col>
      <xdr:colOff>50800</xdr:colOff>
      <xdr:row>97</xdr:row>
      <xdr:rowOff>133198</xdr:rowOff>
    </xdr:to>
    <xdr:sp macro="" textlink="">
      <xdr:nvSpPr>
        <xdr:cNvPr id="482" name="楕円 481"/>
        <xdr:cNvSpPr/>
      </xdr:nvSpPr>
      <xdr:spPr>
        <a:xfrm>
          <a:off x="10426700" y="166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10025</xdr:rowOff>
    </xdr:from>
    <xdr:ext cx="534377" cy="259045"/>
    <xdr:sp macro="" textlink="">
      <xdr:nvSpPr>
        <xdr:cNvPr id="483" name="普通建設事業費 （ うち更新整備　）該当値テキスト"/>
        <xdr:cNvSpPr txBox="1"/>
      </xdr:nvSpPr>
      <xdr:spPr>
        <a:xfrm>
          <a:off x="10528300" y="1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4063</xdr:rowOff>
    </xdr:from>
    <xdr:to>
      <xdr:col>50</xdr:col>
      <xdr:colOff>165100</xdr:colOff>
      <xdr:row>93</xdr:row>
      <xdr:rowOff>105663</xdr:rowOff>
    </xdr:to>
    <xdr:sp macro="" textlink="">
      <xdr:nvSpPr>
        <xdr:cNvPr id="484" name="楕円 483"/>
        <xdr:cNvSpPr/>
      </xdr:nvSpPr>
      <xdr:spPr>
        <a:xfrm>
          <a:off x="9588500" y="159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122190</xdr:rowOff>
    </xdr:from>
    <xdr:ext cx="534377" cy="259045"/>
    <xdr:sp macro="" textlink="">
      <xdr:nvSpPr>
        <xdr:cNvPr id="485" name="テキスト ボックス 484"/>
        <xdr:cNvSpPr txBox="1"/>
      </xdr:nvSpPr>
      <xdr:spPr>
        <a:xfrm>
          <a:off x="9372111" y="157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22797</xdr:rowOff>
    </xdr:from>
    <xdr:to>
      <xdr:col>46</xdr:col>
      <xdr:colOff>38100</xdr:colOff>
      <xdr:row>97</xdr:row>
      <xdr:rowOff>124397</xdr:rowOff>
    </xdr:to>
    <xdr:sp macro="" textlink="">
      <xdr:nvSpPr>
        <xdr:cNvPr id="486" name="楕円 485"/>
        <xdr:cNvSpPr/>
      </xdr:nvSpPr>
      <xdr:spPr>
        <a:xfrm>
          <a:off x="8699500" y="166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115524</xdr:rowOff>
    </xdr:from>
    <xdr:ext cx="534377" cy="259045"/>
    <xdr:sp macro="" textlink="">
      <xdr:nvSpPr>
        <xdr:cNvPr id="487" name="テキスト ボックス 486"/>
        <xdr:cNvSpPr txBox="1"/>
      </xdr:nvSpPr>
      <xdr:spPr>
        <a:xfrm>
          <a:off x="8483111" y="167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104584</xdr:rowOff>
    </xdr:from>
    <xdr:to>
      <xdr:col>41</xdr:col>
      <xdr:colOff>101600</xdr:colOff>
      <xdr:row>96</xdr:row>
      <xdr:rowOff>34734</xdr:rowOff>
    </xdr:to>
    <xdr:sp macro="" textlink="">
      <xdr:nvSpPr>
        <xdr:cNvPr id="488" name="楕円 487"/>
        <xdr:cNvSpPr/>
      </xdr:nvSpPr>
      <xdr:spPr>
        <a:xfrm>
          <a:off x="7810500" y="163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51261</xdr:rowOff>
    </xdr:from>
    <xdr:ext cx="534377" cy="259045"/>
    <xdr:sp macro="" textlink="">
      <xdr:nvSpPr>
        <xdr:cNvPr id="489" name="テキスト ボックス 488"/>
        <xdr:cNvSpPr txBox="1"/>
      </xdr:nvSpPr>
      <xdr:spPr>
        <a:xfrm>
          <a:off x="7594111" y="161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86485</xdr:rowOff>
    </xdr:from>
    <xdr:to>
      <xdr:col>85</xdr:col>
      <xdr:colOff>127000</xdr:colOff>
      <xdr:row>39</xdr:row>
      <xdr:rowOff>95009</xdr:rowOff>
    </xdr:to>
    <xdr:cxnSp macro="">
      <xdr:nvCxnSpPr>
        <xdr:cNvPr id="520" name="直線コネクタ 519"/>
        <xdr:cNvCxnSpPr/>
      </xdr:nvCxnSpPr>
      <xdr:spPr>
        <a:xfrm>
          <a:off x="15481300" y="6773035"/>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41582</xdr:rowOff>
    </xdr:from>
    <xdr:to>
      <xdr:col>81</xdr:col>
      <xdr:colOff>50800</xdr:colOff>
      <xdr:row>39</xdr:row>
      <xdr:rowOff>86485</xdr:rowOff>
    </xdr:to>
    <xdr:cxnSp macro="">
      <xdr:nvCxnSpPr>
        <xdr:cNvPr id="523" name="直線コネクタ 522"/>
        <xdr:cNvCxnSpPr/>
      </xdr:nvCxnSpPr>
      <xdr:spPr>
        <a:xfrm>
          <a:off x="14592300" y="6728132"/>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41582</xdr:rowOff>
    </xdr:from>
    <xdr:to>
      <xdr:col>76</xdr:col>
      <xdr:colOff>114300</xdr:colOff>
      <xdr:row>39</xdr:row>
      <xdr:rowOff>93278</xdr:rowOff>
    </xdr:to>
    <xdr:cxnSp macro="">
      <xdr:nvCxnSpPr>
        <xdr:cNvPr id="526" name="直線コネクタ 525"/>
        <xdr:cNvCxnSpPr/>
      </xdr:nvCxnSpPr>
      <xdr:spPr>
        <a:xfrm flipV="1">
          <a:off x="13703300" y="6728132"/>
          <a:ext cx="889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93278</xdr:rowOff>
    </xdr:from>
    <xdr:to>
      <xdr:col>71</xdr:col>
      <xdr:colOff>177800</xdr:colOff>
      <xdr:row>39</xdr:row>
      <xdr:rowOff>95809</xdr:rowOff>
    </xdr:to>
    <xdr:cxnSp macro="">
      <xdr:nvCxnSpPr>
        <xdr:cNvPr id="529" name="直線コネクタ 528"/>
        <xdr:cNvCxnSpPr/>
      </xdr:nvCxnSpPr>
      <xdr:spPr>
        <a:xfrm flipV="1">
          <a:off x="12814300" y="6779828"/>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44209</xdr:rowOff>
    </xdr:from>
    <xdr:to>
      <xdr:col>85</xdr:col>
      <xdr:colOff>177800</xdr:colOff>
      <xdr:row>39</xdr:row>
      <xdr:rowOff>145809</xdr:rowOff>
    </xdr:to>
    <xdr:sp macro="" textlink="">
      <xdr:nvSpPr>
        <xdr:cNvPr id="539" name="楕円 538"/>
        <xdr:cNvSpPr/>
      </xdr:nvSpPr>
      <xdr:spPr>
        <a:xfrm>
          <a:off x="16268700" y="67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378565" cy="259045"/>
    <xdr:sp macro="" textlink="">
      <xdr:nvSpPr>
        <xdr:cNvPr id="540" name="災害復旧事業費該当値テキスト"/>
        <xdr:cNvSpPr txBox="1"/>
      </xdr:nvSpPr>
      <xdr:spPr>
        <a:xfrm>
          <a:off x="16370300" y="6652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35685</xdr:rowOff>
    </xdr:from>
    <xdr:to>
      <xdr:col>81</xdr:col>
      <xdr:colOff>101600</xdr:colOff>
      <xdr:row>39</xdr:row>
      <xdr:rowOff>137285</xdr:rowOff>
    </xdr:to>
    <xdr:sp macro="" textlink="">
      <xdr:nvSpPr>
        <xdr:cNvPr id="541" name="楕円 540"/>
        <xdr:cNvSpPr/>
      </xdr:nvSpPr>
      <xdr:spPr>
        <a:xfrm>
          <a:off x="15430500" y="672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128412</xdr:rowOff>
    </xdr:from>
    <xdr:ext cx="378565" cy="259045"/>
    <xdr:sp macro="" textlink="">
      <xdr:nvSpPr>
        <xdr:cNvPr id="542" name="テキスト ボックス 541"/>
        <xdr:cNvSpPr txBox="1"/>
      </xdr:nvSpPr>
      <xdr:spPr>
        <a:xfrm>
          <a:off x="15292017" y="681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162232</xdr:rowOff>
    </xdr:from>
    <xdr:to>
      <xdr:col>76</xdr:col>
      <xdr:colOff>165100</xdr:colOff>
      <xdr:row>39</xdr:row>
      <xdr:rowOff>92382</xdr:rowOff>
    </xdr:to>
    <xdr:sp macro="" textlink="">
      <xdr:nvSpPr>
        <xdr:cNvPr id="543" name="楕円 542"/>
        <xdr:cNvSpPr/>
      </xdr:nvSpPr>
      <xdr:spPr>
        <a:xfrm>
          <a:off x="14541500" y="66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83509</xdr:rowOff>
    </xdr:from>
    <xdr:ext cx="469744" cy="259045"/>
    <xdr:sp macro="" textlink="">
      <xdr:nvSpPr>
        <xdr:cNvPr id="544" name="テキスト ボックス 543"/>
        <xdr:cNvSpPr txBox="1"/>
      </xdr:nvSpPr>
      <xdr:spPr>
        <a:xfrm>
          <a:off x="14357428" y="677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42478</xdr:rowOff>
    </xdr:from>
    <xdr:to>
      <xdr:col>72</xdr:col>
      <xdr:colOff>38100</xdr:colOff>
      <xdr:row>39</xdr:row>
      <xdr:rowOff>144078</xdr:rowOff>
    </xdr:to>
    <xdr:sp macro="" textlink="">
      <xdr:nvSpPr>
        <xdr:cNvPr id="545" name="楕円 544"/>
        <xdr:cNvSpPr/>
      </xdr:nvSpPr>
      <xdr:spPr>
        <a:xfrm>
          <a:off x="13652500" y="6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135205</xdr:rowOff>
    </xdr:from>
    <xdr:ext cx="378565" cy="259045"/>
    <xdr:sp macro="" textlink="">
      <xdr:nvSpPr>
        <xdr:cNvPr id="546" name="テキスト ボックス 545"/>
        <xdr:cNvSpPr txBox="1"/>
      </xdr:nvSpPr>
      <xdr:spPr>
        <a:xfrm>
          <a:off x="13514017" y="6821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45009</xdr:rowOff>
    </xdr:from>
    <xdr:to>
      <xdr:col>67</xdr:col>
      <xdr:colOff>101600</xdr:colOff>
      <xdr:row>39</xdr:row>
      <xdr:rowOff>146609</xdr:rowOff>
    </xdr:to>
    <xdr:sp macro="" textlink="">
      <xdr:nvSpPr>
        <xdr:cNvPr id="547" name="楕円 546"/>
        <xdr:cNvSpPr/>
      </xdr:nvSpPr>
      <xdr:spPr>
        <a:xfrm>
          <a:off x="12763500" y="67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137736</xdr:rowOff>
    </xdr:from>
    <xdr:ext cx="378565" cy="259045"/>
    <xdr:sp macro="" textlink="">
      <xdr:nvSpPr>
        <xdr:cNvPr id="548" name="テキスト ボックス 547"/>
        <xdr:cNvSpPr txBox="1"/>
      </xdr:nvSpPr>
      <xdr:spPr>
        <a:xfrm>
          <a:off x="12625017" y="682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76162</xdr:rowOff>
    </xdr:from>
    <xdr:to>
      <xdr:col>85</xdr:col>
      <xdr:colOff>127000</xdr:colOff>
      <xdr:row>75</xdr:row>
      <xdr:rowOff>76212</xdr:rowOff>
    </xdr:to>
    <xdr:cxnSp macro="">
      <xdr:nvCxnSpPr>
        <xdr:cNvPr id="626" name="直線コネクタ 625"/>
        <xdr:cNvCxnSpPr/>
      </xdr:nvCxnSpPr>
      <xdr:spPr>
        <a:xfrm flipV="1">
          <a:off x="15481300" y="12934912"/>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76212</xdr:rowOff>
    </xdr:from>
    <xdr:to>
      <xdr:col>81</xdr:col>
      <xdr:colOff>50800</xdr:colOff>
      <xdr:row>75</xdr:row>
      <xdr:rowOff>144349</xdr:rowOff>
    </xdr:to>
    <xdr:cxnSp macro="">
      <xdr:nvCxnSpPr>
        <xdr:cNvPr id="629" name="直線コネクタ 628"/>
        <xdr:cNvCxnSpPr/>
      </xdr:nvCxnSpPr>
      <xdr:spPr>
        <a:xfrm flipV="1">
          <a:off x="14592300" y="12934962"/>
          <a:ext cx="889000" cy="6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81076</xdr:rowOff>
    </xdr:from>
    <xdr:to>
      <xdr:col>76</xdr:col>
      <xdr:colOff>114300</xdr:colOff>
      <xdr:row>75</xdr:row>
      <xdr:rowOff>144349</xdr:rowOff>
    </xdr:to>
    <xdr:cxnSp macro="">
      <xdr:nvCxnSpPr>
        <xdr:cNvPr id="632" name="直線コネクタ 631"/>
        <xdr:cNvCxnSpPr/>
      </xdr:nvCxnSpPr>
      <xdr:spPr>
        <a:xfrm>
          <a:off x="13703300" y="12939826"/>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81076</xdr:rowOff>
    </xdr:from>
    <xdr:to>
      <xdr:col>71</xdr:col>
      <xdr:colOff>177800</xdr:colOff>
      <xdr:row>75</xdr:row>
      <xdr:rowOff>137275</xdr:rowOff>
    </xdr:to>
    <xdr:cxnSp macro="">
      <xdr:nvCxnSpPr>
        <xdr:cNvPr id="635" name="直線コネクタ 634"/>
        <xdr:cNvCxnSpPr/>
      </xdr:nvCxnSpPr>
      <xdr:spPr>
        <a:xfrm flipV="1">
          <a:off x="12814300" y="12939826"/>
          <a:ext cx="889000" cy="5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25362</xdr:rowOff>
    </xdr:from>
    <xdr:to>
      <xdr:col>85</xdr:col>
      <xdr:colOff>177800</xdr:colOff>
      <xdr:row>75</xdr:row>
      <xdr:rowOff>126962</xdr:rowOff>
    </xdr:to>
    <xdr:sp macro="" textlink="">
      <xdr:nvSpPr>
        <xdr:cNvPr id="645" name="楕円 644"/>
        <xdr:cNvSpPr/>
      </xdr:nvSpPr>
      <xdr:spPr>
        <a:xfrm>
          <a:off x="16268700" y="128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3789</xdr:rowOff>
    </xdr:from>
    <xdr:ext cx="534377" cy="259045"/>
    <xdr:sp macro="" textlink="">
      <xdr:nvSpPr>
        <xdr:cNvPr id="646" name="公債費該当値テキスト"/>
        <xdr:cNvSpPr txBox="1"/>
      </xdr:nvSpPr>
      <xdr:spPr>
        <a:xfrm>
          <a:off x="16370300" y="128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25412</xdr:rowOff>
    </xdr:from>
    <xdr:to>
      <xdr:col>81</xdr:col>
      <xdr:colOff>101600</xdr:colOff>
      <xdr:row>75</xdr:row>
      <xdr:rowOff>127012</xdr:rowOff>
    </xdr:to>
    <xdr:sp macro="" textlink="">
      <xdr:nvSpPr>
        <xdr:cNvPr id="647" name="楕円 646"/>
        <xdr:cNvSpPr/>
      </xdr:nvSpPr>
      <xdr:spPr>
        <a:xfrm>
          <a:off x="15430500" y="12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118139</xdr:rowOff>
    </xdr:from>
    <xdr:ext cx="534377" cy="259045"/>
    <xdr:sp macro="" textlink="">
      <xdr:nvSpPr>
        <xdr:cNvPr id="648" name="テキスト ボックス 647"/>
        <xdr:cNvSpPr txBox="1"/>
      </xdr:nvSpPr>
      <xdr:spPr>
        <a:xfrm>
          <a:off x="15214111" y="1297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93549</xdr:rowOff>
    </xdr:from>
    <xdr:to>
      <xdr:col>76</xdr:col>
      <xdr:colOff>165100</xdr:colOff>
      <xdr:row>76</xdr:row>
      <xdr:rowOff>23698</xdr:rowOff>
    </xdr:to>
    <xdr:sp macro="" textlink="">
      <xdr:nvSpPr>
        <xdr:cNvPr id="649" name="楕円 648"/>
        <xdr:cNvSpPr/>
      </xdr:nvSpPr>
      <xdr:spPr>
        <a:xfrm>
          <a:off x="14541500" y="129522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14825</xdr:rowOff>
    </xdr:from>
    <xdr:ext cx="534377" cy="259045"/>
    <xdr:sp macro="" textlink="">
      <xdr:nvSpPr>
        <xdr:cNvPr id="650" name="テキスト ボックス 649"/>
        <xdr:cNvSpPr txBox="1"/>
      </xdr:nvSpPr>
      <xdr:spPr>
        <a:xfrm>
          <a:off x="14325111" y="130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30276</xdr:rowOff>
    </xdr:from>
    <xdr:to>
      <xdr:col>72</xdr:col>
      <xdr:colOff>38100</xdr:colOff>
      <xdr:row>75</xdr:row>
      <xdr:rowOff>131876</xdr:rowOff>
    </xdr:to>
    <xdr:sp macro="" textlink="">
      <xdr:nvSpPr>
        <xdr:cNvPr id="651" name="楕円 650"/>
        <xdr:cNvSpPr/>
      </xdr:nvSpPr>
      <xdr:spPr>
        <a:xfrm>
          <a:off x="13652500" y="128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148403</xdr:rowOff>
    </xdr:from>
    <xdr:ext cx="534377" cy="259045"/>
    <xdr:sp macro="" textlink="">
      <xdr:nvSpPr>
        <xdr:cNvPr id="652" name="テキスト ボックス 651"/>
        <xdr:cNvSpPr txBox="1"/>
      </xdr:nvSpPr>
      <xdr:spPr>
        <a:xfrm>
          <a:off x="13436111" y="126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86475</xdr:rowOff>
    </xdr:from>
    <xdr:to>
      <xdr:col>67</xdr:col>
      <xdr:colOff>101600</xdr:colOff>
      <xdr:row>76</xdr:row>
      <xdr:rowOff>16625</xdr:rowOff>
    </xdr:to>
    <xdr:sp macro="" textlink="">
      <xdr:nvSpPr>
        <xdr:cNvPr id="653" name="楕円 652"/>
        <xdr:cNvSpPr/>
      </xdr:nvSpPr>
      <xdr:spPr>
        <a:xfrm>
          <a:off x="12763500" y="129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33152</xdr:rowOff>
    </xdr:from>
    <xdr:ext cx="534377" cy="259045"/>
    <xdr:sp macro="" textlink="">
      <xdr:nvSpPr>
        <xdr:cNvPr id="654" name="テキスト ボックス 653"/>
        <xdr:cNvSpPr txBox="1"/>
      </xdr:nvSpPr>
      <xdr:spPr>
        <a:xfrm>
          <a:off x="12547111" y="127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30772</xdr:rowOff>
    </xdr:from>
    <xdr:to>
      <xdr:col>85</xdr:col>
      <xdr:colOff>127000</xdr:colOff>
      <xdr:row>97</xdr:row>
      <xdr:rowOff>146512</xdr:rowOff>
    </xdr:to>
    <xdr:cxnSp macro="">
      <xdr:nvCxnSpPr>
        <xdr:cNvPr id="681" name="直線コネクタ 680"/>
        <xdr:cNvCxnSpPr/>
      </xdr:nvCxnSpPr>
      <xdr:spPr>
        <a:xfrm>
          <a:off x="15481300" y="16489972"/>
          <a:ext cx="838200" cy="28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12233</xdr:rowOff>
    </xdr:from>
    <xdr:to>
      <xdr:col>81</xdr:col>
      <xdr:colOff>50800</xdr:colOff>
      <xdr:row>96</xdr:row>
      <xdr:rowOff>30772</xdr:rowOff>
    </xdr:to>
    <xdr:cxnSp macro="">
      <xdr:nvCxnSpPr>
        <xdr:cNvPr id="684" name="直線コネクタ 683"/>
        <xdr:cNvCxnSpPr/>
      </xdr:nvCxnSpPr>
      <xdr:spPr>
        <a:xfrm>
          <a:off x="14592300" y="16299983"/>
          <a:ext cx="889000" cy="18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12233</xdr:rowOff>
    </xdr:from>
    <xdr:to>
      <xdr:col>76</xdr:col>
      <xdr:colOff>114300</xdr:colOff>
      <xdr:row>95</xdr:row>
      <xdr:rowOff>46180</xdr:rowOff>
    </xdr:to>
    <xdr:cxnSp macro="">
      <xdr:nvCxnSpPr>
        <xdr:cNvPr id="687" name="直線コネクタ 686"/>
        <xdr:cNvCxnSpPr/>
      </xdr:nvCxnSpPr>
      <xdr:spPr>
        <a:xfrm flipV="1">
          <a:off x="13703300" y="16299983"/>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9" name="テキスト ボックス 688"/>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46180</xdr:rowOff>
    </xdr:from>
    <xdr:to>
      <xdr:col>71</xdr:col>
      <xdr:colOff>177800</xdr:colOff>
      <xdr:row>96</xdr:row>
      <xdr:rowOff>4254</xdr:rowOff>
    </xdr:to>
    <xdr:cxnSp macro="">
      <xdr:nvCxnSpPr>
        <xdr:cNvPr id="690" name="直線コネクタ 689"/>
        <xdr:cNvCxnSpPr/>
      </xdr:nvCxnSpPr>
      <xdr:spPr>
        <a:xfrm flipV="1">
          <a:off x="12814300" y="16333930"/>
          <a:ext cx="889000" cy="12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2" name="テキスト ボックス 691"/>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4" name="テキスト ボックス 693"/>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95712</xdr:rowOff>
    </xdr:from>
    <xdr:to>
      <xdr:col>85</xdr:col>
      <xdr:colOff>177800</xdr:colOff>
      <xdr:row>98</xdr:row>
      <xdr:rowOff>25862</xdr:rowOff>
    </xdr:to>
    <xdr:sp macro="" textlink="">
      <xdr:nvSpPr>
        <xdr:cNvPr id="700" name="楕円 699"/>
        <xdr:cNvSpPr/>
      </xdr:nvSpPr>
      <xdr:spPr>
        <a:xfrm>
          <a:off x="16268700" y="1672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74139</xdr:rowOff>
    </xdr:from>
    <xdr:ext cx="469744" cy="259045"/>
    <xdr:sp macro="" textlink="">
      <xdr:nvSpPr>
        <xdr:cNvPr id="701" name="積立金該当値テキスト"/>
        <xdr:cNvSpPr txBox="1"/>
      </xdr:nvSpPr>
      <xdr:spPr>
        <a:xfrm>
          <a:off x="16370300" y="1670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151422</xdr:rowOff>
    </xdr:from>
    <xdr:to>
      <xdr:col>81</xdr:col>
      <xdr:colOff>101600</xdr:colOff>
      <xdr:row>96</xdr:row>
      <xdr:rowOff>81572</xdr:rowOff>
    </xdr:to>
    <xdr:sp macro="" textlink="">
      <xdr:nvSpPr>
        <xdr:cNvPr id="702" name="楕円 701"/>
        <xdr:cNvSpPr/>
      </xdr:nvSpPr>
      <xdr:spPr>
        <a:xfrm>
          <a:off x="15430500" y="164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98099</xdr:rowOff>
    </xdr:from>
    <xdr:ext cx="534377" cy="259045"/>
    <xdr:sp macro="" textlink="">
      <xdr:nvSpPr>
        <xdr:cNvPr id="703" name="テキスト ボックス 702"/>
        <xdr:cNvSpPr txBox="1"/>
      </xdr:nvSpPr>
      <xdr:spPr>
        <a:xfrm>
          <a:off x="15214111" y="162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132883</xdr:rowOff>
    </xdr:from>
    <xdr:to>
      <xdr:col>76</xdr:col>
      <xdr:colOff>165100</xdr:colOff>
      <xdr:row>95</xdr:row>
      <xdr:rowOff>63033</xdr:rowOff>
    </xdr:to>
    <xdr:sp macro="" textlink="">
      <xdr:nvSpPr>
        <xdr:cNvPr id="704" name="楕円 703"/>
        <xdr:cNvSpPr/>
      </xdr:nvSpPr>
      <xdr:spPr>
        <a:xfrm>
          <a:off x="14541500" y="162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79560</xdr:rowOff>
    </xdr:from>
    <xdr:ext cx="534377" cy="259045"/>
    <xdr:sp macro="" textlink="">
      <xdr:nvSpPr>
        <xdr:cNvPr id="705" name="テキスト ボックス 704"/>
        <xdr:cNvSpPr txBox="1"/>
      </xdr:nvSpPr>
      <xdr:spPr>
        <a:xfrm>
          <a:off x="14325111" y="160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166830</xdr:rowOff>
    </xdr:from>
    <xdr:to>
      <xdr:col>72</xdr:col>
      <xdr:colOff>38100</xdr:colOff>
      <xdr:row>95</xdr:row>
      <xdr:rowOff>96980</xdr:rowOff>
    </xdr:to>
    <xdr:sp macro="" textlink="">
      <xdr:nvSpPr>
        <xdr:cNvPr id="706" name="楕円 705"/>
        <xdr:cNvSpPr/>
      </xdr:nvSpPr>
      <xdr:spPr>
        <a:xfrm>
          <a:off x="13652500" y="1628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113507</xdr:rowOff>
    </xdr:from>
    <xdr:ext cx="534377" cy="259045"/>
    <xdr:sp macro="" textlink="">
      <xdr:nvSpPr>
        <xdr:cNvPr id="707" name="テキスト ボックス 706"/>
        <xdr:cNvSpPr txBox="1"/>
      </xdr:nvSpPr>
      <xdr:spPr>
        <a:xfrm>
          <a:off x="13436111" y="1605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124904</xdr:rowOff>
    </xdr:from>
    <xdr:to>
      <xdr:col>67</xdr:col>
      <xdr:colOff>101600</xdr:colOff>
      <xdr:row>96</xdr:row>
      <xdr:rowOff>55054</xdr:rowOff>
    </xdr:to>
    <xdr:sp macro="" textlink="">
      <xdr:nvSpPr>
        <xdr:cNvPr id="708" name="楕円 707"/>
        <xdr:cNvSpPr/>
      </xdr:nvSpPr>
      <xdr:spPr>
        <a:xfrm>
          <a:off x="12763500" y="164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71581</xdr:rowOff>
    </xdr:from>
    <xdr:ext cx="534377" cy="259045"/>
    <xdr:sp macro="" textlink="">
      <xdr:nvSpPr>
        <xdr:cNvPr id="709" name="テキスト ボックス 708"/>
        <xdr:cNvSpPr txBox="1"/>
      </xdr:nvSpPr>
      <xdr:spPr>
        <a:xfrm>
          <a:off x="12547111" y="161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30226</xdr:rowOff>
    </xdr:from>
    <xdr:to>
      <xdr:col>116</xdr:col>
      <xdr:colOff>63500</xdr:colOff>
      <xdr:row>37</xdr:row>
      <xdr:rowOff>51435</xdr:rowOff>
    </xdr:to>
    <xdr:cxnSp macro="">
      <xdr:nvCxnSpPr>
        <xdr:cNvPr id="738" name="直線コネクタ 737"/>
        <xdr:cNvCxnSpPr/>
      </xdr:nvCxnSpPr>
      <xdr:spPr>
        <a:xfrm flipV="1">
          <a:off x="21323300" y="6373876"/>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9"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51435</xdr:rowOff>
    </xdr:from>
    <xdr:to>
      <xdr:col>111</xdr:col>
      <xdr:colOff>177800</xdr:colOff>
      <xdr:row>37</xdr:row>
      <xdr:rowOff>65532</xdr:rowOff>
    </xdr:to>
    <xdr:cxnSp macro="">
      <xdr:nvCxnSpPr>
        <xdr:cNvPr id="741" name="直線コネクタ 740"/>
        <xdr:cNvCxnSpPr/>
      </xdr:nvCxnSpPr>
      <xdr:spPr>
        <a:xfrm flipV="1">
          <a:off x="20434300" y="639508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3" name="テキスト ボックス 742"/>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65532</xdr:rowOff>
    </xdr:from>
    <xdr:to>
      <xdr:col>107</xdr:col>
      <xdr:colOff>50800</xdr:colOff>
      <xdr:row>37</xdr:row>
      <xdr:rowOff>105029</xdr:rowOff>
    </xdr:to>
    <xdr:cxnSp macro="">
      <xdr:nvCxnSpPr>
        <xdr:cNvPr id="744" name="直線コネクタ 743"/>
        <xdr:cNvCxnSpPr/>
      </xdr:nvCxnSpPr>
      <xdr:spPr>
        <a:xfrm flipV="1">
          <a:off x="19545300" y="6409182"/>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24528</xdr:rowOff>
    </xdr:from>
    <xdr:ext cx="469744" cy="259045"/>
    <xdr:sp macro="" textlink="">
      <xdr:nvSpPr>
        <xdr:cNvPr id="746" name="テキスト ボックス 745"/>
        <xdr:cNvSpPr txBox="1"/>
      </xdr:nvSpPr>
      <xdr:spPr>
        <a:xfrm>
          <a:off x="20199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105029</xdr:rowOff>
    </xdr:from>
    <xdr:to>
      <xdr:col>102</xdr:col>
      <xdr:colOff>114300</xdr:colOff>
      <xdr:row>37</xdr:row>
      <xdr:rowOff>137033</xdr:rowOff>
    </xdr:to>
    <xdr:cxnSp macro="">
      <xdr:nvCxnSpPr>
        <xdr:cNvPr id="747" name="直線コネクタ 746"/>
        <xdr:cNvCxnSpPr/>
      </xdr:nvCxnSpPr>
      <xdr:spPr>
        <a:xfrm flipV="1">
          <a:off x="18656300" y="6448679"/>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99712</xdr:rowOff>
    </xdr:from>
    <xdr:ext cx="469744" cy="259045"/>
    <xdr:sp macro="" textlink="">
      <xdr:nvSpPr>
        <xdr:cNvPr id="749" name="テキスト ボックス 748"/>
        <xdr:cNvSpPr txBox="1"/>
      </xdr:nvSpPr>
      <xdr:spPr>
        <a:xfrm>
          <a:off x="19310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1" name="テキスト ボックス 750"/>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150876</xdr:rowOff>
    </xdr:from>
    <xdr:to>
      <xdr:col>116</xdr:col>
      <xdr:colOff>114300</xdr:colOff>
      <xdr:row>37</xdr:row>
      <xdr:rowOff>81026</xdr:rowOff>
    </xdr:to>
    <xdr:sp macro="" textlink="">
      <xdr:nvSpPr>
        <xdr:cNvPr id="757" name="楕円 756"/>
        <xdr:cNvSpPr/>
      </xdr:nvSpPr>
      <xdr:spPr>
        <a:xfrm>
          <a:off x="22110700" y="63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2303</xdr:rowOff>
    </xdr:from>
    <xdr:ext cx="469744" cy="259045"/>
    <xdr:sp macro="" textlink="">
      <xdr:nvSpPr>
        <xdr:cNvPr id="758" name="投資及び出資金該当値テキスト"/>
        <xdr:cNvSpPr txBox="1"/>
      </xdr:nvSpPr>
      <xdr:spPr>
        <a:xfrm>
          <a:off x="22212300" y="617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xdr:rowOff>
    </xdr:from>
    <xdr:to>
      <xdr:col>112</xdr:col>
      <xdr:colOff>38100</xdr:colOff>
      <xdr:row>37</xdr:row>
      <xdr:rowOff>102235</xdr:rowOff>
    </xdr:to>
    <xdr:sp macro="" textlink="">
      <xdr:nvSpPr>
        <xdr:cNvPr id="759" name="楕円 758"/>
        <xdr:cNvSpPr/>
      </xdr:nvSpPr>
      <xdr:spPr>
        <a:xfrm>
          <a:off x="2127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118762</xdr:rowOff>
    </xdr:from>
    <xdr:ext cx="469744" cy="259045"/>
    <xdr:sp macro="" textlink="">
      <xdr:nvSpPr>
        <xdr:cNvPr id="760" name="テキスト ボックス 759"/>
        <xdr:cNvSpPr txBox="1"/>
      </xdr:nvSpPr>
      <xdr:spPr>
        <a:xfrm>
          <a:off x="21088428" y="61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14732</xdr:rowOff>
    </xdr:from>
    <xdr:to>
      <xdr:col>107</xdr:col>
      <xdr:colOff>101600</xdr:colOff>
      <xdr:row>37</xdr:row>
      <xdr:rowOff>116332</xdr:rowOff>
    </xdr:to>
    <xdr:sp macro="" textlink="">
      <xdr:nvSpPr>
        <xdr:cNvPr id="761" name="楕円 760"/>
        <xdr:cNvSpPr/>
      </xdr:nvSpPr>
      <xdr:spPr>
        <a:xfrm>
          <a:off x="20383500" y="63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132859</xdr:rowOff>
    </xdr:from>
    <xdr:ext cx="469744" cy="259045"/>
    <xdr:sp macro="" textlink="">
      <xdr:nvSpPr>
        <xdr:cNvPr id="762" name="テキスト ボックス 761"/>
        <xdr:cNvSpPr txBox="1"/>
      </xdr:nvSpPr>
      <xdr:spPr>
        <a:xfrm>
          <a:off x="20199428"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54229</xdr:rowOff>
    </xdr:from>
    <xdr:to>
      <xdr:col>102</xdr:col>
      <xdr:colOff>165100</xdr:colOff>
      <xdr:row>37</xdr:row>
      <xdr:rowOff>155829</xdr:rowOff>
    </xdr:to>
    <xdr:sp macro="" textlink="">
      <xdr:nvSpPr>
        <xdr:cNvPr id="763" name="楕円 762"/>
        <xdr:cNvSpPr/>
      </xdr:nvSpPr>
      <xdr:spPr>
        <a:xfrm>
          <a:off x="19494500" y="63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906</xdr:rowOff>
    </xdr:from>
    <xdr:ext cx="469744" cy="259045"/>
    <xdr:sp macro="" textlink="">
      <xdr:nvSpPr>
        <xdr:cNvPr id="764" name="テキスト ボックス 763"/>
        <xdr:cNvSpPr txBox="1"/>
      </xdr:nvSpPr>
      <xdr:spPr>
        <a:xfrm>
          <a:off x="19310428"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86233</xdr:rowOff>
    </xdr:from>
    <xdr:to>
      <xdr:col>98</xdr:col>
      <xdr:colOff>38100</xdr:colOff>
      <xdr:row>38</xdr:row>
      <xdr:rowOff>16383</xdr:rowOff>
    </xdr:to>
    <xdr:sp macro="" textlink="">
      <xdr:nvSpPr>
        <xdr:cNvPr id="765" name="楕円 764"/>
        <xdr:cNvSpPr/>
      </xdr:nvSpPr>
      <xdr:spPr>
        <a:xfrm>
          <a:off x="18605500" y="64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32910</xdr:rowOff>
    </xdr:from>
    <xdr:ext cx="469744" cy="259045"/>
    <xdr:sp macro="" textlink="">
      <xdr:nvSpPr>
        <xdr:cNvPr id="766" name="テキスト ボックス 765"/>
        <xdr:cNvSpPr txBox="1"/>
      </xdr:nvSpPr>
      <xdr:spPr>
        <a:xfrm>
          <a:off x="18421428" y="620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106058</xdr:rowOff>
    </xdr:from>
    <xdr:to>
      <xdr:col>116</xdr:col>
      <xdr:colOff>63500</xdr:colOff>
      <xdr:row>57</xdr:row>
      <xdr:rowOff>157340</xdr:rowOff>
    </xdr:to>
    <xdr:cxnSp macro="">
      <xdr:nvCxnSpPr>
        <xdr:cNvPr id="795" name="直線コネクタ 794"/>
        <xdr:cNvCxnSpPr/>
      </xdr:nvCxnSpPr>
      <xdr:spPr>
        <a:xfrm flipV="1">
          <a:off x="21323300" y="9878708"/>
          <a:ext cx="8382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144920</xdr:rowOff>
    </xdr:from>
    <xdr:to>
      <xdr:col>111</xdr:col>
      <xdr:colOff>177800</xdr:colOff>
      <xdr:row>57</xdr:row>
      <xdr:rowOff>157340</xdr:rowOff>
    </xdr:to>
    <xdr:cxnSp macro="">
      <xdr:nvCxnSpPr>
        <xdr:cNvPr id="798" name="直線コネクタ 797"/>
        <xdr:cNvCxnSpPr/>
      </xdr:nvCxnSpPr>
      <xdr:spPr>
        <a:xfrm>
          <a:off x="20434300" y="9917570"/>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144920</xdr:rowOff>
    </xdr:from>
    <xdr:to>
      <xdr:col>107</xdr:col>
      <xdr:colOff>50800</xdr:colOff>
      <xdr:row>58</xdr:row>
      <xdr:rowOff>78436</xdr:rowOff>
    </xdr:to>
    <xdr:cxnSp macro="">
      <xdr:nvCxnSpPr>
        <xdr:cNvPr id="801" name="直線コネクタ 800"/>
        <xdr:cNvCxnSpPr/>
      </xdr:nvCxnSpPr>
      <xdr:spPr>
        <a:xfrm flipV="1">
          <a:off x="19545300" y="9917570"/>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114554</xdr:rowOff>
    </xdr:from>
    <xdr:to>
      <xdr:col>102</xdr:col>
      <xdr:colOff>114300</xdr:colOff>
      <xdr:row>58</xdr:row>
      <xdr:rowOff>78436</xdr:rowOff>
    </xdr:to>
    <xdr:cxnSp macro="">
      <xdr:nvCxnSpPr>
        <xdr:cNvPr id="804" name="直線コネクタ 803"/>
        <xdr:cNvCxnSpPr/>
      </xdr:nvCxnSpPr>
      <xdr:spPr>
        <a:xfrm>
          <a:off x="18656300" y="9887204"/>
          <a:ext cx="889000" cy="1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55258</xdr:rowOff>
    </xdr:from>
    <xdr:to>
      <xdr:col>116</xdr:col>
      <xdr:colOff>114300</xdr:colOff>
      <xdr:row>57</xdr:row>
      <xdr:rowOff>156858</xdr:rowOff>
    </xdr:to>
    <xdr:sp macro="" textlink="">
      <xdr:nvSpPr>
        <xdr:cNvPr id="814" name="楕円 813"/>
        <xdr:cNvSpPr/>
      </xdr:nvSpPr>
      <xdr:spPr>
        <a:xfrm>
          <a:off x="22110700" y="98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78135</xdr:rowOff>
    </xdr:from>
    <xdr:ext cx="469744" cy="259045"/>
    <xdr:sp macro="" textlink="">
      <xdr:nvSpPr>
        <xdr:cNvPr id="815" name="貸付金該当値テキスト"/>
        <xdr:cNvSpPr txBox="1"/>
      </xdr:nvSpPr>
      <xdr:spPr>
        <a:xfrm>
          <a:off x="22212300" y="967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106540</xdr:rowOff>
    </xdr:from>
    <xdr:to>
      <xdr:col>112</xdr:col>
      <xdr:colOff>38100</xdr:colOff>
      <xdr:row>58</xdr:row>
      <xdr:rowOff>36690</xdr:rowOff>
    </xdr:to>
    <xdr:sp macro="" textlink="">
      <xdr:nvSpPr>
        <xdr:cNvPr id="816" name="楕円 815"/>
        <xdr:cNvSpPr/>
      </xdr:nvSpPr>
      <xdr:spPr>
        <a:xfrm>
          <a:off x="21272500" y="98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53217</xdr:rowOff>
    </xdr:from>
    <xdr:ext cx="469744" cy="259045"/>
    <xdr:sp macro="" textlink="">
      <xdr:nvSpPr>
        <xdr:cNvPr id="817" name="テキスト ボックス 816"/>
        <xdr:cNvSpPr txBox="1"/>
      </xdr:nvSpPr>
      <xdr:spPr>
        <a:xfrm>
          <a:off x="21088428" y="965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94120</xdr:rowOff>
    </xdr:from>
    <xdr:to>
      <xdr:col>107</xdr:col>
      <xdr:colOff>101600</xdr:colOff>
      <xdr:row>58</xdr:row>
      <xdr:rowOff>24270</xdr:rowOff>
    </xdr:to>
    <xdr:sp macro="" textlink="">
      <xdr:nvSpPr>
        <xdr:cNvPr id="818" name="楕円 817"/>
        <xdr:cNvSpPr/>
      </xdr:nvSpPr>
      <xdr:spPr>
        <a:xfrm>
          <a:off x="20383500" y="98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15397</xdr:rowOff>
    </xdr:from>
    <xdr:ext cx="469744" cy="259045"/>
    <xdr:sp macro="" textlink="">
      <xdr:nvSpPr>
        <xdr:cNvPr id="819" name="テキスト ボックス 818"/>
        <xdr:cNvSpPr txBox="1"/>
      </xdr:nvSpPr>
      <xdr:spPr>
        <a:xfrm>
          <a:off x="20199428" y="995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27636</xdr:rowOff>
    </xdr:from>
    <xdr:to>
      <xdr:col>102</xdr:col>
      <xdr:colOff>165100</xdr:colOff>
      <xdr:row>58</xdr:row>
      <xdr:rowOff>129236</xdr:rowOff>
    </xdr:to>
    <xdr:sp macro="" textlink="">
      <xdr:nvSpPr>
        <xdr:cNvPr id="820" name="楕円 819"/>
        <xdr:cNvSpPr/>
      </xdr:nvSpPr>
      <xdr:spPr>
        <a:xfrm>
          <a:off x="19494500" y="99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120363</xdr:rowOff>
    </xdr:from>
    <xdr:ext cx="469744" cy="259045"/>
    <xdr:sp macro="" textlink="">
      <xdr:nvSpPr>
        <xdr:cNvPr id="821" name="テキスト ボックス 820"/>
        <xdr:cNvSpPr txBox="1"/>
      </xdr:nvSpPr>
      <xdr:spPr>
        <a:xfrm>
          <a:off x="19310428" y="1006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63754</xdr:rowOff>
    </xdr:from>
    <xdr:to>
      <xdr:col>98</xdr:col>
      <xdr:colOff>38100</xdr:colOff>
      <xdr:row>57</xdr:row>
      <xdr:rowOff>165354</xdr:rowOff>
    </xdr:to>
    <xdr:sp macro="" textlink="">
      <xdr:nvSpPr>
        <xdr:cNvPr id="822" name="楕円 821"/>
        <xdr:cNvSpPr/>
      </xdr:nvSpPr>
      <xdr:spPr>
        <a:xfrm>
          <a:off x="18605500" y="98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10431</xdr:rowOff>
    </xdr:from>
    <xdr:ext cx="469744" cy="259045"/>
    <xdr:sp macro="" textlink="">
      <xdr:nvSpPr>
        <xdr:cNvPr id="823" name="テキスト ボックス 822"/>
        <xdr:cNvSpPr txBox="1"/>
      </xdr:nvSpPr>
      <xdr:spPr>
        <a:xfrm>
          <a:off x="18421428" y="961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111906</xdr:rowOff>
    </xdr:from>
    <xdr:to>
      <xdr:col>116</xdr:col>
      <xdr:colOff>63500</xdr:colOff>
      <xdr:row>74</xdr:row>
      <xdr:rowOff>140157</xdr:rowOff>
    </xdr:to>
    <xdr:cxnSp macro="">
      <xdr:nvCxnSpPr>
        <xdr:cNvPr id="853" name="直線コネクタ 852"/>
        <xdr:cNvCxnSpPr/>
      </xdr:nvCxnSpPr>
      <xdr:spPr>
        <a:xfrm flipV="1">
          <a:off x="21323300" y="12799206"/>
          <a:ext cx="8382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140157</xdr:rowOff>
    </xdr:from>
    <xdr:to>
      <xdr:col>111</xdr:col>
      <xdr:colOff>177800</xdr:colOff>
      <xdr:row>74</xdr:row>
      <xdr:rowOff>155702</xdr:rowOff>
    </xdr:to>
    <xdr:cxnSp macro="">
      <xdr:nvCxnSpPr>
        <xdr:cNvPr id="856" name="直線コネクタ 855"/>
        <xdr:cNvCxnSpPr/>
      </xdr:nvCxnSpPr>
      <xdr:spPr>
        <a:xfrm flipV="1">
          <a:off x="20434300" y="1282745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155702</xdr:rowOff>
    </xdr:from>
    <xdr:to>
      <xdr:col>107</xdr:col>
      <xdr:colOff>50800</xdr:colOff>
      <xdr:row>75</xdr:row>
      <xdr:rowOff>34925</xdr:rowOff>
    </xdr:to>
    <xdr:cxnSp macro="">
      <xdr:nvCxnSpPr>
        <xdr:cNvPr id="859" name="直線コネクタ 858"/>
        <xdr:cNvCxnSpPr/>
      </xdr:nvCxnSpPr>
      <xdr:spPr>
        <a:xfrm flipV="1">
          <a:off x="19545300" y="1284300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50679</xdr:rowOff>
    </xdr:from>
    <xdr:to>
      <xdr:col>102</xdr:col>
      <xdr:colOff>114300</xdr:colOff>
      <xdr:row>75</xdr:row>
      <xdr:rowOff>34925</xdr:rowOff>
    </xdr:to>
    <xdr:cxnSp macro="">
      <xdr:nvCxnSpPr>
        <xdr:cNvPr id="862" name="直線コネクタ 861"/>
        <xdr:cNvCxnSpPr/>
      </xdr:nvCxnSpPr>
      <xdr:spPr>
        <a:xfrm>
          <a:off x="18656300" y="12737979"/>
          <a:ext cx="889000" cy="15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61106</xdr:rowOff>
    </xdr:from>
    <xdr:to>
      <xdr:col>116</xdr:col>
      <xdr:colOff>114300</xdr:colOff>
      <xdr:row>74</xdr:row>
      <xdr:rowOff>162706</xdr:rowOff>
    </xdr:to>
    <xdr:sp macro="" textlink="">
      <xdr:nvSpPr>
        <xdr:cNvPr id="872" name="楕円 871"/>
        <xdr:cNvSpPr/>
      </xdr:nvSpPr>
      <xdr:spPr>
        <a:xfrm>
          <a:off x="22110700" y="127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83983</xdr:rowOff>
    </xdr:from>
    <xdr:ext cx="534377" cy="259045"/>
    <xdr:sp macro="" textlink="">
      <xdr:nvSpPr>
        <xdr:cNvPr id="873" name="繰出金該当値テキスト"/>
        <xdr:cNvSpPr txBox="1"/>
      </xdr:nvSpPr>
      <xdr:spPr>
        <a:xfrm>
          <a:off x="22212300" y="125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89357</xdr:rowOff>
    </xdr:from>
    <xdr:to>
      <xdr:col>112</xdr:col>
      <xdr:colOff>38100</xdr:colOff>
      <xdr:row>75</xdr:row>
      <xdr:rowOff>19507</xdr:rowOff>
    </xdr:to>
    <xdr:sp macro="" textlink="">
      <xdr:nvSpPr>
        <xdr:cNvPr id="874" name="楕円 873"/>
        <xdr:cNvSpPr/>
      </xdr:nvSpPr>
      <xdr:spPr>
        <a:xfrm>
          <a:off x="21272500" y="127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36034</xdr:rowOff>
    </xdr:from>
    <xdr:ext cx="534377" cy="259045"/>
    <xdr:sp macro="" textlink="">
      <xdr:nvSpPr>
        <xdr:cNvPr id="875" name="テキスト ボックス 874"/>
        <xdr:cNvSpPr txBox="1"/>
      </xdr:nvSpPr>
      <xdr:spPr>
        <a:xfrm>
          <a:off x="21056111" y="125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104902</xdr:rowOff>
    </xdr:from>
    <xdr:to>
      <xdr:col>107</xdr:col>
      <xdr:colOff>101600</xdr:colOff>
      <xdr:row>75</xdr:row>
      <xdr:rowOff>35052</xdr:rowOff>
    </xdr:to>
    <xdr:sp macro="" textlink="">
      <xdr:nvSpPr>
        <xdr:cNvPr id="876" name="楕円 875"/>
        <xdr:cNvSpPr/>
      </xdr:nvSpPr>
      <xdr:spPr>
        <a:xfrm>
          <a:off x="20383500" y="127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51579</xdr:rowOff>
    </xdr:from>
    <xdr:ext cx="534377" cy="259045"/>
    <xdr:sp macro="" textlink="">
      <xdr:nvSpPr>
        <xdr:cNvPr id="877" name="テキスト ボックス 876"/>
        <xdr:cNvSpPr txBox="1"/>
      </xdr:nvSpPr>
      <xdr:spPr>
        <a:xfrm>
          <a:off x="20167111" y="1256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155575</xdr:rowOff>
    </xdr:from>
    <xdr:to>
      <xdr:col>102</xdr:col>
      <xdr:colOff>165100</xdr:colOff>
      <xdr:row>75</xdr:row>
      <xdr:rowOff>85725</xdr:rowOff>
    </xdr:to>
    <xdr:sp macro="" textlink="">
      <xdr:nvSpPr>
        <xdr:cNvPr id="878" name="楕円 877"/>
        <xdr:cNvSpPr/>
      </xdr:nvSpPr>
      <xdr:spPr>
        <a:xfrm>
          <a:off x="19494500" y="128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102252</xdr:rowOff>
    </xdr:from>
    <xdr:ext cx="534377" cy="259045"/>
    <xdr:sp macro="" textlink="">
      <xdr:nvSpPr>
        <xdr:cNvPr id="879" name="テキスト ボックス 878"/>
        <xdr:cNvSpPr txBox="1"/>
      </xdr:nvSpPr>
      <xdr:spPr>
        <a:xfrm>
          <a:off x="19278111" y="1261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171329</xdr:rowOff>
    </xdr:from>
    <xdr:to>
      <xdr:col>98</xdr:col>
      <xdr:colOff>38100</xdr:colOff>
      <xdr:row>74</xdr:row>
      <xdr:rowOff>101479</xdr:rowOff>
    </xdr:to>
    <xdr:sp macro="" textlink="">
      <xdr:nvSpPr>
        <xdr:cNvPr id="880" name="楕円 879"/>
        <xdr:cNvSpPr/>
      </xdr:nvSpPr>
      <xdr:spPr>
        <a:xfrm>
          <a:off x="18605500" y="126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118006</xdr:rowOff>
    </xdr:from>
    <xdr:ext cx="534377" cy="259045"/>
    <xdr:sp macro="" textlink="">
      <xdr:nvSpPr>
        <xdr:cNvPr id="881" name="テキスト ボックス 880"/>
        <xdr:cNvSpPr txBox="1"/>
      </xdr:nvSpPr>
      <xdr:spPr>
        <a:xfrm>
          <a:off x="18389111" y="124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人件費及び扶助費が類似団体と比較して高い状態が続いている。市独自の給与カットの再検討等で人件費抑制と、資格審査等による適正な扶助費の執行に努め、増加に歯止めをかけるよう努める。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介護保険特別会計、下水道特別会計への繰出金等の増により、類似団体と比較して高い状態が続いている。今後も、各事業会計における適正化を図ること等により、普通会計の負担を減らす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年度において普通建設事業費は、新規整備に係るものが道路新設改良単独事業等に伴い</a:t>
          </a:r>
          <a:r>
            <a:rPr kumimoji="1" lang="en-US" altLang="ja-JP" sz="1300">
              <a:latin typeface="ＭＳ Ｐゴシック" panose="020B0600070205080204" pitchFamily="50" charset="-128"/>
              <a:ea typeface="ＭＳ Ｐゴシック" panose="020B0600070205080204" pitchFamily="50" charset="-128"/>
            </a:rPr>
            <a:t>10,291</a:t>
          </a:r>
          <a:r>
            <a:rPr kumimoji="1" lang="ja-JP" altLang="en-US" sz="1300">
              <a:latin typeface="ＭＳ Ｐゴシック" panose="020B0600070205080204" pitchFamily="50" charset="-128"/>
              <a:ea typeface="ＭＳ Ｐゴシック" panose="020B0600070205080204" pitchFamily="50" charset="-128"/>
            </a:rPr>
            <a:t>円（住民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人当たり）、更新整備に係るものが新庁舎建設事業等に伴い</a:t>
          </a:r>
          <a:r>
            <a:rPr kumimoji="1" lang="en-US" altLang="ja-JP" sz="1300">
              <a:latin typeface="ＭＳ Ｐゴシック" panose="020B0600070205080204" pitchFamily="50" charset="-128"/>
              <a:ea typeface="ＭＳ Ｐゴシック" panose="020B0600070205080204" pitchFamily="50" charset="-128"/>
            </a:rPr>
            <a:t>24,012</a:t>
          </a:r>
          <a:r>
            <a:rPr kumimoji="1" lang="ja-JP" altLang="en-US" sz="1300">
              <a:latin typeface="ＭＳ Ｐゴシック" panose="020B0600070205080204" pitchFamily="50" charset="-128"/>
              <a:ea typeface="ＭＳ Ｐゴシック" panose="020B0600070205080204" pitchFamily="50" charset="-128"/>
            </a:rPr>
            <a:t>円（住民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人当たり）となっており、どちらも類似団体と比較して低い状況となっている。新支所庁舎建設事業及び新焼却処理施設整備事業完了後は公共施設等総合管理計画に基づき、事業費の削減に努める。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54,176
53,584
329.98
28,514,894
27,316,658
937,316
15,757,600
24,527,154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118669</xdr:rowOff>
    </xdr:from>
    <xdr:to>
      <xdr:col>24</xdr:col>
      <xdr:colOff>63500</xdr:colOff>
      <xdr:row>33</xdr:row>
      <xdr:rowOff>134671</xdr:rowOff>
    </xdr:to>
    <xdr:cxnSp macro="">
      <xdr:nvCxnSpPr>
        <xdr:cNvPr id="59" name="直線コネクタ 58"/>
        <xdr:cNvCxnSpPr/>
      </xdr:nvCxnSpPr>
      <xdr:spPr>
        <a:xfrm flipV="1">
          <a:off x="3797300" y="577651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3454</xdr:rowOff>
    </xdr:from>
    <xdr:to>
      <xdr:col>19</xdr:col>
      <xdr:colOff>177800</xdr:colOff>
      <xdr:row>33</xdr:row>
      <xdr:rowOff>134671</xdr:rowOff>
    </xdr:to>
    <xdr:cxnSp macro="">
      <xdr:nvCxnSpPr>
        <xdr:cNvPr id="62" name="直線コネクタ 61"/>
        <xdr:cNvCxnSpPr/>
      </xdr:nvCxnSpPr>
      <xdr:spPr>
        <a:xfrm>
          <a:off x="2908300" y="5661304"/>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3454</xdr:rowOff>
    </xdr:from>
    <xdr:to>
      <xdr:col>15</xdr:col>
      <xdr:colOff>50800</xdr:colOff>
      <xdr:row>33</xdr:row>
      <xdr:rowOff>84379</xdr:rowOff>
    </xdr:to>
    <xdr:cxnSp macro="">
      <xdr:nvCxnSpPr>
        <xdr:cNvPr id="65" name="直線コネクタ 64"/>
        <xdr:cNvCxnSpPr/>
      </xdr:nvCxnSpPr>
      <xdr:spPr>
        <a:xfrm flipV="1">
          <a:off x="2019300" y="5661304"/>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84379</xdr:rowOff>
    </xdr:from>
    <xdr:to>
      <xdr:col>10</xdr:col>
      <xdr:colOff>114300</xdr:colOff>
      <xdr:row>33</xdr:row>
      <xdr:rowOff>125527</xdr:rowOff>
    </xdr:to>
    <xdr:cxnSp macro="">
      <xdr:nvCxnSpPr>
        <xdr:cNvPr id="68" name="直線コネクタ 67"/>
        <xdr:cNvCxnSpPr/>
      </xdr:nvCxnSpPr>
      <xdr:spPr>
        <a:xfrm flipV="1">
          <a:off x="1130300" y="574222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67869</xdr:rowOff>
    </xdr:from>
    <xdr:to>
      <xdr:col>24</xdr:col>
      <xdr:colOff>114300</xdr:colOff>
      <xdr:row>33</xdr:row>
      <xdr:rowOff>169469</xdr:rowOff>
    </xdr:to>
    <xdr:sp macro="" textlink="">
      <xdr:nvSpPr>
        <xdr:cNvPr id="78" name="楕円 77"/>
        <xdr:cNvSpPr/>
      </xdr:nvSpPr>
      <xdr:spPr>
        <a:xfrm>
          <a:off x="45847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90746</xdr:rowOff>
    </xdr:from>
    <xdr:ext cx="469744" cy="259045"/>
    <xdr:sp macro="" textlink="">
      <xdr:nvSpPr>
        <xdr:cNvPr id="79" name="議会費該当値テキスト"/>
        <xdr:cNvSpPr txBox="1"/>
      </xdr:nvSpPr>
      <xdr:spPr>
        <a:xfrm>
          <a:off x="4686300" y="557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83871</xdr:rowOff>
    </xdr:from>
    <xdr:to>
      <xdr:col>20</xdr:col>
      <xdr:colOff>38100</xdr:colOff>
      <xdr:row>34</xdr:row>
      <xdr:rowOff>14021</xdr:rowOff>
    </xdr:to>
    <xdr:sp macro="" textlink="">
      <xdr:nvSpPr>
        <xdr:cNvPr id="80" name="楕円 79"/>
        <xdr:cNvSpPr/>
      </xdr:nvSpPr>
      <xdr:spPr>
        <a:xfrm>
          <a:off x="3746500" y="57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30548</xdr:rowOff>
    </xdr:from>
    <xdr:ext cx="469744" cy="259045"/>
    <xdr:sp macro="" textlink="">
      <xdr:nvSpPr>
        <xdr:cNvPr id="81" name="テキスト ボックス 80"/>
        <xdr:cNvSpPr txBox="1"/>
      </xdr:nvSpPr>
      <xdr:spPr>
        <a:xfrm>
          <a:off x="3562428" y="551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124104</xdr:rowOff>
    </xdr:from>
    <xdr:to>
      <xdr:col>15</xdr:col>
      <xdr:colOff>101600</xdr:colOff>
      <xdr:row>33</xdr:row>
      <xdr:rowOff>54254</xdr:rowOff>
    </xdr:to>
    <xdr:sp macro="" textlink="">
      <xdr:nvSpPr>
        <xdr:cNvPr id="82" name="楕円 81"/>
        <xdr:cNvSpPr/>
      </xdr:nvSpPr>
      <xdr:spPr>
        <a:xfrm>
          <a:off x="2857500" y="5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70781</xdr:rowOff>
    </xdr:from>
    <xdr:ext cx="469744" cy="259045"/>
    <xdr:sp macro="" textlink="">
      <xdr:nvSpPr>
        <xdr:cNvPr id="83" name="テキスト ボックス 82"/>
        <xdr:cNvSpPr txBox="1"/>
      </xdr:nvSpPr>
      <xdr:spPr>
        <a:xfrm>
          <a:off x="2673428" y="53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33579</xdr:rowOff>
    </xdr:from>
    <xdr:to>
      <xdr:col>10</xdr:col>
      <xdr:colOff>165100</xdr:colOff>
      <xdr:row>33</xdr:row>
      <xdr:rowOff>135179</xdr:rowOff>
    </xdr:to>
    <xdr:sp macro="" textlink="">
      <xdr:nvSpPr>
        <xdr:cNvPr id="84" name="楕円 83"/>
        <xdr:cNvSpPr/>
      </xdr:nvSpPr>
      <xdr:spPr>
        <a:xfrm>
          <a:off x="1968500" y="56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151706</xdr:rowOff>
    </xdr:from>
    <xdr:ext cx="469744" cy="259045"/>
    <xdr:sp macro="" textlink="">
      <xdr:nvSpPr>
        <xdr:cNvPr id="85" name="テキスト ボックス 84"/>
        <xdr:cNvSpPr txBox="1"/>
      </xdr:nvSpPr>
      <xdr:spPr>
        <a:xfrm>
          <a:off x="1784428" y="546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74727</xdr:rowOff>
    </xdr:from>
    <xdr:to>
      <xdr:col>6</xdr:col>
      <xdr:colOff>38100</xdr:colOff>
      <xdr:row>34</xdr:row>
      <xdr:rowOff>4877</xdr:rowOff>
    </xdr:to>
    <xdr:sp macro="" textlink="">
      <xdr:nvSpPr>
        <xdr:cNvPr id="86" name="楕円 85"/>
        <xdr:cNvSpPr/>
      </xdr:nvSpPr>
      <xdr:spPr>
        <a:xfrm>
          <a:off x="1079500" y="57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21404</xdr:rowOff>
    </xdr:from>
    <xdr:ext cx="469744" cy="259045"/>
    <xdr:sp macro="" textlink="">
      <xdr:nvSpPr>
        <xdr:cNvPr id="87" name="テキスト ボックス 86"/>
        <xdr:cNvSpPr txBox="1"/>
      </xdr:nvSpPr>
      <xdr:spPr>
        <a:xfrm>
          <a:off x="895428" y="55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40525</xdr:rowOff>
    </xdr:from>
    <xdr:to>
      <xdr:col>24</xdr:col>
      <xdr:colOff>63500</xdr:colOff>
      <xdr:row>57</xdr:row>
      <xdr:rowOff>89954</xdr:rowOff>
    </xdr:to>
    <xdr:cxnSp macro="">
      <xdr:nvCxnSpPr>
        <xdr:cNvPr id="117" name="直線コネクタ 116"/>
        <xdr:cNvCxnSpPr/>
      </xdr:nvCxnSpPr>
      <xdr:spPr>
        <a:xfrm>
          <a:off x="3797300" y="8955925"/>
          <a:ext cx="838200" cy="9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40525</xdr:rowOff>
    </xdr:from>
    <xdr:to>
      <xdr:col>19</xdr:col>
      <xdr:colOff>177800</xdr:colOff>
      <xdr:row>55</xdr:row>
      <xdr:rowOff>30632</xdr:rowOff>
    </xdr:to>
    <xdr:cxnSp macro="">
      <xdr:nvCxnSpPr>
        <xdr:cNvPr id="120" name="直線コネクタ 119"/>
        <xdr:cNvCxnSpPr/>
      </xdr:nvCxnSpPr>
      <xdr:spPr>
        <a:xfrm flipV="1">
          <a:off x="2908300" y="8955925"/>
          <a:ext cx="889000" cy="50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8496</xdr:rowOff>
    </xdr:from>
    <xdr:to>
      <xdr:col>15</xdr:col>
      <xdr:colOff>50800</xdr:colOff>
      <xdr:row>55</xdr:row>
      <xdr:rowOff>30632</xdr:rowOff>
    </xdr:to>
    <xdr:cxnSp macro="">
      <xdr:nvCxnSpPr>
        <xdr:cNvPr id="123" name="直線コネクタ 122"/>
        <xdr:cNvCxnSpPr/>
      </xdr:nvCxnSpPr>
      <xdr:spPr>
        <a:xfrm>
          <a:off x="2019300" y="9438246"/>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8496</xdr:rowOff>
    </xdr:from>
    <xdr:to>
      <xdr:col>10</xdr:col>
      <xdr:colOff>114300</xdr:colOff>
      <xdr:row>56</xdr:row>
      <xdr:rowOff>158432</xdr:rowOff>
    </xdr:to>
    <xdr:cxnSp macro="">
      <xdr:nvCxnSpPr>
        <xdr:cNvPr id="126" name="直線コネクタ 125"/>
        <xdr:cNvCxnSpPr/>
      </xdr:nvCxnSpPr>
      <xdr:spPr>
        <a:xfrm flipV="1">
          <a:off x="1130300" y="9438246"/>
          <a:ext cx="889000" cy="3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39154</xdr:rowOff>
    </xdr:from>
    <xdr:to>
      <xdr:col>24</xdr:col>
      <xdr:colOff>114300</xdr:colOff>
      <xdr:row>57</xdr:row>
      <xdr:rowOff>140754</xdr:rowOff>
    </xdr:to>
    <xdr:sp macro="" textlink="">
      <xdr:nvSpPr>
        <xdr:cNvPr id="136" name="楕円 135"/>
        <xdr:cNvSpPr/>
      </xdr:nvSpPr>
      <xdr:spPr>
        <a:xfrm>
          <a:off x="4584700" y="98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17581</xdr:rowOff>
    </xdr:from>
    <xdr:ext cx="534377" cy="259045"/>
    <xdr:sp macro="" textlink="">
      <xdr:nvSpPr>
        <xdr:cNvPr id="137" name="総務費該当値テキスト"/>
        <xdr:cNvSpPr txBox="1"/>
      </xdr:nvSpPr>
      <xdr:spPr>
        <a:xfrm>
          <a:off x="4686300" y="979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161175</xdr:rowOff>
    </xdr:from>
    <xdr:to>
      <xdr:col>20</xdr:col>
      <xdr:colOff>38100</xdr:colOff>
      <xdr:row>52</xdr:row>
      <xdr:rowOff>91325</xdr:rowOff>
    </xdr:to>
    <xdr:sp macro="" textlink="">
      <xdr:nvSpPr>
        <xdr:cNvPr id="138" name="楕円 137"/>
        <xdr:cNvSpPr/>
      </xdr:nvSpPr>
      <xdr:spPr>
        <a:xfrm>
          <a:off x="3746500" y="8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107852</xdr:rowOff>
    </xdr:from>
    <xdr:ext cx="599010" cy="259045"/>
    <xdr:sp macro="" textlink="">
      <xdr:nvSpPr>
        <xdr:cNvPr id="139" name="テキスト ボックス 138"/>
        <xdr:cNvSpPr txBox="1"/>
      </xdr:nvSpPr>
      <xdr:spPr>
        <a:xfrm>
          <a:off x="3497795" y="868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151282</xdr:rowOff>
    </xdr:from>
    <xdr:to>
      <xdr:col>15</xdr:col>
      <xdr:colOff>101600</xdr:colOff>
      <xdr:row>55</xdr:row>
      <xdr:rowOff>81432</xdr:rowOff>
    </xdr:to>
    <xdr:sp macro="" textlink="">
      <xdr:nvSpPr>
        <xdr:cNvPr id="140" name="楕円 139"/>
        <xdr:cNvSpPr/>
      </xdr:nvSpPr>
      <xdr:spPr>
        <a:xfrm>
          <a:off x="2857500" y="940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97959</xdr:rowOff>
    </xdr:from>
    <xdr:ext cx="534377" cy="259045"/>
    <xdr:sp macro="" textlink="">
      <xdr:nvSpPr>
        <xdr:cNvPr id="141" name="テキスト ボックス 140"/>
        <xdr:cNvSpPr txBox="1"/>
      </xdr:nvSpPr>
      <xdr:spPr>
        <a:xfrm>
          <a:off x="2641111" y="91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129146</xdr:rowOff>
    </xdr:from>
    <xdr:to>
      <xdr:col>10</xdr:col>
      <xdr:colOff>165100</xdr:colOff>
      <xdr:row>55</xdr:row>
      <xdr:rowOff>59296</xdr:rowOff>
    </xdr:to>
    <xdr:sp macro="" textlink="">
      <xdr:nvSpPr>
        <xdr:cNvPr id="142" name="楕円 141"/>
        <xdr:cNvSpPr/>
      </xdr:nvSpPr>
      <xdr:spPr>
        <a:xfrm>
          <a:off x="1968500" y="93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75823</xdr:rowOff>
    </xdr:from>
    <xdr:ext cx="534377" cy="259045"/>
    <xdr:sp macro="" textlink="">
      <xdr:nvSpPr>
        <xdr:cNvPr id="143" name="テキスト ボックス 142"/>
        <xdr:cNvSpPr txBox="1"/>
      </xdr:nvSpPr>
      <xdr:spPr>
        <a:xfrm>
          <a:off x="1752111" y="91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107632</xdr:rowOff>
    </xdr:from>
    <xdr:to>
      <xdr:col>6</xdr:col>
      <xdr:colOff>38100</xdr:colOff>
      <xdr:row>57</xdr:row>
      <xdr:rowOff>37782</xdr:rowOff>
    </xdr:to>
    <xdr:sp macro="" textlink="">
      <xdr:nvSpPr>
        <xdr:cNvPr id="144" name="楕円 143"/>
        <xdr:cNvSpPr/>
      </xdr:nvSpPr>
      <xdr:spPr>
        <a:xfrm>
          <a:off x="1079500" y="97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28909</xdr:rowOff>
    </xdr:from>
    <xdr:ext cx="534377" cy="259045"/>
    <xdr:sp macro="" textlink="">
      <xdr:nvSpPr>
        <xdr:cNvPr id="145" name="テキスト ボックス 144"/>
        <xdr:cNvSpPr txBox="1"/>
      </xdr:nvSpPr>
      <xdr:spPr>
        <a:xfrm>
          <a:off x="863111" y="98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133376</xdr:rowOff>
    </xdr:from>
    <xdr:to>
      <xdr:col>24</xdr:col>
      <xdr:colOff>63500</xdr:colOff>
      <xdr:row>75</xdr:row>
      <xdr:rowOff>110147</xdr:rowOff>
    </xdr:to>
    <xdr:cxnSp macro="">
      <xdr:nvCxnSpPr>
        <xdr:cNvPr id="175" name="直線コネクタ 174"/>
        <xdr:cNvCxnSpPr/>
      </xdr:nvCxnSpPr>
      <xdr:spPr>
        <a:xfrm flipV="1">
          <a:off x="3797300" y="12820676"/>
          <a:ext cx="838200" cy="14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110147</xdr:rowOff>
    </xdr:from>
    <xdr:to>
      <xdr:col>19</xdr:col>
      <xdr:colOff>177800</xdr:colOff>
      <xdr:row>76</xdr:row>
      <xdr:rowOff>77279</xdr:rowOff>
    </xdr:to>
    <xdr:cxnSp macro="">
      <xdr:nvCxnSpPr>
        <xdr:cNvPr id="178" name="直線コネクタ 177"/>
        <xdr:cNvCxnSpPr/>
      </xdr:nvCxnSpPr>
      <xdr:spPr>
        <a:xfrm flipV="1">
          <a:off x="2908300" y="12968897"/>
          <a:ext cx="889000" cy="1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77279</xdr:rowOff>
    </xdr:from>
    <xdr:to>
      <xdr:col>15</xdr:col>
      <xdr:colOff>50800</xdr:colOff>
      <xdr:row>76</xdr:row>
      <xdr:rowOff>115621</xdr:rowOff>
    </xdr:to>
    <xdr:cxnSp macro="">
      <xdr:nvCxnSpPr>
        <xdr:cNvPr id="181" name="直線コネクタ 180"/>
        <xdr:cNvCxnSpPr/>
      </xdr:nvCxnSpPr>
      <xdr:spPr>
        <a:xfrm flipV="1">
          <a:off x="2019300" y="13107479"/>
          <a:ext cx="889000" cy="3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115621</xdr:rowOff>
    </xdr:from>
    <xdr:to>
      <xdr:col>10</xdr:col>
      <xdr:colOff>114300</xdr:colOff>
      <xdr:row>76</xdr:row>
      <xdr:rowOff>143763</xdr:rowOff>
    </xdr:to>
    <xdr:cxnSp macro="">
      <xdr:nvCxnSpPr>
        <xdr:cNvPr id="184" name="直線コネクタ 183"/>
        <xdr:cNvCxnSpPr/>
      </xdr:nvCxnSpPr>
      <xdr:spPr>
        <a:xfrm flipV="1">
          <a:off x="1130300" y="13145821"/>
          <a:ext cx="889000" cy="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82576</xdr:rowOff>
    </xdr:from>
    <xdr:to>
      <xdr:col>24</xdr:col>
      <xdr:colOff>114300</xdr:colOff>
      <xdr:row>75</xdr:row>
      <xdr:rowOff>12726</xdr:rowOff>
    </xdr:to>
    <xdr:sp macro="" textlink="">
      <xdr:nvSpPr>
        <xdr:cNvPr id="194" name="楕円 193"/>
        <xdr:cNvSpPr/>
      </xdr:nvSpPr>
      <xdr:spPr>
        <a:xfrm>
          <a:off x="4584700" y="127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105453</xdr:rowOff>
    </xdr:from>
    <xdr:ext cx="599010" cy="259045"/>
    <xdr:sp macro="" textlink="">
      <xdr:nvSpPr>
        <xdr:cNvPr id="195" name="民生費該当値テキスト"/>
        <xdr:cNvSpPr txBox="1"/>
      </xdr:nvSpPr>
      <xdr:spPr>
        <a:xfrm>
          <a:off x="4686300" y="1262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59347</xdr:rowOff>
    </xdr:from>
    <xdr:to>
      <xdr:col>20</xdr:col>
      <xdr:colOff>38100</xdr:colOff>
      <xdr:row>75</xdr:row>
      <xdr:rowOff>160947</xdr:rowOff>
    </xdr:to>
    <xdr:sp macro="" textlink="">
      <xdr:nvSpPr>
        <xdr:cNvPr id="196" name="楕円 195"/>
        <xdr:cNvSpPr/>
      </xdr:nvSpPr>
      <xdr:spPr>
        <a:xfrm>
          <a:off x="3746500" y="129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6024</xdr:rowOff>
    </xdr:from>
    <xdr:ext cx="599010" cy="259045"/>
    <xdr:sp macro="" textlink="">
      <xdr:nvSpPr>
        <xdr:cNvPr id="197" name="テキスト ボックス 196"/>
        <xdr:cNvSpPr txBox="1"/>
      </xdr:nvSpPr>
      <xdr:spPr>
        <a:xfrm>
          <a:off x="3497795" y="1269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26479</xdr:rowOff>
    </xdr:from>
    <xdr:to>
      <xdr:col>15</xdr:col>
      <xdr:colOff>101600</xdr:colOff>
      <xdr:row>76</xdr:row>
      <xdr:rowOff>128079</xdr:rowOff>
    </xdr:to>
    <xdr:sp macro="" textlink="">
      <xdr:nvSpPr>
        <xdr:cNvPr id="198" name="楕円 197"/>
        <xdr:cNvSpPr/>
      </xdr:nvSpPr>
      <xdr:spPr>
        <a:xfrm>
          <a:off x="2857500" y="1305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119206</xdr:rowOff>
    </xdr:from>
    <xdr:ext cx="599010" cy="259045"/>
    <xdr:sp macro="" textlink="">
      <xdr:nvSpPr>
        <xdr:cNvPr id="199" name="テキスト ボックス 198"/>
        <xdr:cNvSpPr txBox="1"/>
      </xdr:nvSpPr>
      <xdr:spPr>
        <a:xfrm>
          <a:off x="2608795" y="1314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64821</xdr:rowOff>
    </xdr:from>
    <xdr:to>
      <xdr:col>10</xdr:col>
      <xdr:colOff>165100</xdr:colOff>
      <xdr:row>76</xdr:row>
      <xdr:rowOff>166421</xdr:rowOff>
    </xdr:to>
    <xdr:sp macro="" textlink="">
      <xdr:nvSpPr>
        <xdr:cNvPr id="200" name="楕円 199"/>
        <xdr:cNvSpPr/>
      </xdr:nvSpPr>
      <xdr:spPr>
        <a:xfrm>
          <a:off x="1968500" y="130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11498</xdr:rowOff>
    </xdr:from>
    <xdr:ext cx="599010" cy="259045"/>
    <xdr:sp macro="" textlink="">
      <xdr:nvSpPr>
        <xdr:cNvPr id="201" name="テキスト ボックス 200"/>
        <xdr:cNvSpPr txBox="1"/>
      </xdr:nvSpPr>
      <xdr:spPr>
        <a:xfrm>
          <a:off x="1719795" y="1287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92963</xdr:rowOff>
    </xdr:from>
    <xdr:to>
      <xdr:col>6</xdr:col>
      <xdr:colOff>38100</xdr:colOff>
      <xdr:row>77</xdr:row>
      <xdr:rowOff>23113</xdr:rowOff>
    </xdr:to>
    <xdr:sp macro="" textlink="">
      <xdr:nvSpPr>
        <xdr:cNvPr id="202" name="楕円 201"/>
        <xdr:cNvSpPr/>
      </xdr:nvSpPr>
      <xdr:spPr>
        <a:xfrm>
          <a:off x="1079500" y="131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39641</xdr:rowOff>
    </xdr:from>
    <xdr:ext cx="599010" cy="259045"/>
    <xdr:sp macro="" textlink="">
      <xdr:nvSpPr>
        <xdr:cNvPr id="203" name="テキスト ボックス 202"/>
        <xdr:cNvSpPr txBox="1"/>
      </xdr:nvSpPr>
      <xdr:spPr>
        <a:xfrm>
          <a:off x="830795" y="1289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10071</xdr:rowOff>
    </xdr:from>
    <xdr:to>
      <xdr:col>24</xdr:col>
      <xdr:colOff>63500</xdr:colOff>
      <xdr:row>95</xdr:row>
      <xdr:rowOff>96405</xdr:rowOff>
    </xdr:to>
    <xdr:cxnSp macro="">
      <xdr:nvCxnSpPr>
        <xdr:cNvPr id="232" name="直線コネクタ 231"/>
        <xdr:cNvCxnSpPr/>
      </xdr:nvCxnSpPr>
      <xdr:spPr>
        <a:xfrm flipV="1">
          <a:off x="3797300" y="16297821"/>
          <a:ext cx="838200" cy="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96405</xdr:rowOff>
    </xdr:from>
    <xdr:to>
      <xdr:col>19</xdr:col>
      <xdr:colOff>177800</xdr:colOff>
      <xdr:row>95</xdr:row>
      <xdr:rowOff>104990</xdr:rowOff>
    </xdr:to>
    <xdr:cxnSp macro="">
      <xdr:nvCxnSpPr>
        <xdr:cNvPr id="235" name="直線コネクタ 234"/>
        <xdr:cNvCxnSpPr/>
      </xdr:nvCxnSpPr>
      <xdr:spPr>
        <a:xfrm flipV="1">
          <a:off x="2908300" y="16384155"/>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104990</xdr:rowOff>
    </xdr:from>
    <xdr:to>
      <xdr:col>15</xdr:col>
      <xdr:colOff>50800</xdr:colOff>
      <xdr:row>95</xdr:row>
      <xdr:rowOff>118568</xdr:rowOff>
    </xdr:to>
    <xdr:cxnSp macro="">
      <xdr:nvCxnSpPr>
        <xdr:cNvPr id="238" name="直線コネクタ 237"/>
        <xdr:cNvCxnSpPr/>
      </xdr:nvCxnSpPr>
      <xdr:spPr>
        <a:xfrm flipV="1">
          <a:off x="2019300" y="16392740"/>
          <a:ext cx="889000" cy="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91517</xdr:rowOff>
    </xdr:from>
    <xdr:to>
      <xdr:col>10</xdr:col>
      <xdr:colOff>114300</xdr:colOff>
      <xdr:row>95</xdr:row>
      <xdr:rowOff>118568</xdr:rowOff>
    </xdr:to>
    <xdr:cxnSp macro="">
      <xdr:nvCxnSpPr>
        <xdr:cNvPr id="241" name="直線コネクタ 240"/>
        <xdr:cNvCxnSpPr/>
      </xdr:nvCxnSpPr>
      <xdr:spPr>
        <a:xfrm>
          <a:off x="1130300" y="16379267"/>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130721</xdr:rowOff>
    </xdr:from>
    <xdr:to>
      <xdr:col>24</xdr:col>
      <xdr:colOff>114300</xdr:colOff>
      <xdr:row>95</xdr:row>
      <xdr:rowOff>60871</xdr:rowOff>
    </xdr:to>
    <xdr:sp macro="" textlink="">
      <xdr:nvSpPr>
        <xdr:cNvPr id="251" name="楕円 250"/>
        <xdr:cNvSpPr/>
      </xdr:nvSpPr>
      <xdr:spPr>
        <a:xfrm>
          <a:off x="4584700" y="162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153598</xdr:rowOff>
    </xdr:from>
    <xdr:ext cx="534377" cy="259045"/>
    <xdr:sp macro="" textlink="">
      <xdr:nvSpPr>
        <xdr:cNvPr id="252" name="衛生費該当値テキスト"/>
        <xdr:cNvSpPr txBox="1"/>
      </xdr:nvSpPr>
      <xdr:spPr>
        <a:xfrm>
          <a:off x="4686300" y="160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45605</xdr:rowOff>
    </xdr:from>
    <xdr:to>
      <xdr:col>20</xdr:col>
      <xdr:colOff>38100</xdr:colOff>
      <xdr:row>95</xdr:row>
      <xdr:rowOff>147205</xdr:rowOff>
    </xdr:to>
    <xdr:sp macro="" textlink="">
      <xdr:nvSpPr>
        <xdr:cNvPr id="253" name="楕円 252"/>
        <xdr:cNvSpPr/>
      </xdr:nvSpPr>
      <xdr:spPr>
        <a:xfrm>
          <a:off x="3746500" y="16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163732</xdr:rowOff>
    </xdr:from>
    <xdr:ext cx="534377" cy="259045"/>
    <xdr:sp macro="" textlink="">
      <xdr:nvSpPr>
        <xdr:cNvPr id="254" name="テキスト ボックス 253"/>
        <xdr:cNvSpPr txBox="1"/>
      </xdr:nvSpPr>
      <xdr:spPr>
        <a:xfrm>
          <a:off x="3530111" y="161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54190</xdr:rowOff>
    </xdr:from>
    <xdr:to>
      <xdr:col>15</xdr:col>
      <xdr:colOff>101600</xdr:colOff>
      <xdr:row>95</xdr:row>
      <xdr:rowOff>155790</xdr:rowOff>
    </xdr:to>
    <xdr:sp macro="" textlink="">
      <xdr:nvSpPr>
        <xdr:cNvPr id="255" name="楕円 254"/>
        <xdr:cNvSpPr/>
      </xdr:nvSpPr>
      <xdr:spPr>
        <a:xfrm>
          <a:off x="2857500" y="163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867</xdr:rowOff>
    </xdr:from>
    <xdr:ext cx="534377" cy="259045"/>
    <xdr:sp macro="" textlink="">
      <xdr:nvSpPr>
        <xdr:cNvPr id="256" name="テキスト ボックス 255"/>
        <xdr:cNvSpPr txBox="1"/>
      </xdr:nvSpPr>
      <xdr:spPr>
        <a:xfrm>
          <a:off x="2641111" y="161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67768</xdr:rowOff>
    </xdr:from>
    <xdr:to>
      <xdr:col>10</xdr:col>
      <xdr:colOff>165100</xdr:colOff>
      <xdr:row>95</xdr:row>
      <xdr:rowOff>169368</xdr:rowOff>
    </xdr:to>
    <xdr:sp macro="" textlink="">
      <xdr:nvSpPr>
        <xdr:cNvPr id="257" name="楕円 256"/>
        <xdr:cNvSpPr/>
      </xdr:nvSpPr>
      <xdr:spPr>
        <a:xfrm>
          <a:off x="1968500" y="1635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14445</xdr:rowOff>
    </xdr:from>
    <xdr:ext cx="534377" cy="259045"/>
    <xdr:sp macro="" textlink="">
      <xdr:nvSpPr>
        <xdr:cNvPr id="258" name="テキスト ボックス 257"/>
        <xdr:cNvSpPr txBox="1"/>
      </xdr:nvSpPr>
      <xdr:spPr>
        <a:xfrm>
          <a:off x="1752111" y="1613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40717</xdr:rowOff>
    </xdr:from>
    <xdr:to>
      <xdr:col>6</xdr:col>
      <xdr:colOff>38100</xdr:colOff>
      <xdr:row>95</xdr:row>
      <xdr:rowOff>142317</xdr:rowOff>
    </xdr:to>
    <xdr:sp macro="" textlink="">
      <xdr:nvSpPr>
        <xdr:cNvPr id="259" name="楕円 258"/>
        <xdr:cNvSpPr/>
      </xdr:nvSpPr>
      <xdr:spPr>
        <a:xfrm>
          <a:off x="1079500" y="163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158844</xdr:rowOff>
    </xdr:from>
    <xdr:ext cx="534377" cy="259045"/>
    <xdr:sp macro="" textlink="">
      <xdr:nvSpPr>
        <xdr:cNvPr id="260" name="テキスト ボックス 259"/>
        <xdr:cNvSpPr txBox="1"/>
      </xdr:nvSpPr>
      <xdr:spPr>
        <a:xfrm>
          <a:off x="863111" y="161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163213</xdr:rowOff>
    </xdr:from>
    <xdr:to>
      <xdr:col>55</xdr:col>
      <xdr:colOff>0</xdr:colOff>
      <xdr:row>38</xdr:row>
      <xdr:rowOff>169091</xdr:rowOff>
    </xdr:to>
    <xdr:cxnSp macro="">
      <xdr:nvCxnSpPr>
        <xdr:cNvPr id="291" name="直線コネクタ 290"/>
        <xdr:cNvCxnSpPr/>
      </xdr:nvCxnSpPr>
      <xdr:spPr>
        <a:xfrm>
          <a:off x="9639300" y="6678313"/>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135781</xdr:rowOff>
    </xdr:from>
    <xdr:to>
      <xdr:col>50</xdr:col>
      <xdr:colOff>114300</xdr:colOff>
      <xdr:row>38</xdr:row>
      <xdr:rowOff>163213</xdr:rowOff>
    </xdr:to>
    <xdr:cxnSp macro="">
      <xdr:nvCxnSpPr>
        <xdr:cNvPr id="294" name="直線コネクタ 293"/>
        <xdr:cNvCxnSpPr/>
      </xdr:nvCxnSpPr>
      <xdr:spPr>
        <a:xfrm>
          <a:off x="8750300" y="665088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89735</xdr:rowOff>
    </xdr:from>
    <xdr:to>
      <xdr:col>45</xdr:col>
      <xdr:colOff>177800</xdr:colOff>
      <xdr:row>38</xdr:row>
      <xdr:rowOff>135781</xdr:rowOff>
    </xdr:to>
    <xdr:cxnSp macro="">
      <xdr:nvCxnSpPr>
        <xdr:cNvPr id="297" name="直線コネクタ 296"/>
        <xdr:cNvCxnSpPr/>
      </xdr:nvCxnSpPr>
      <xdr:spPr>
        <a:xfrm>
          <a:off x="7861300" y="6604835"/>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89735</xdr:rowOff>
    </xdr:from>
    <xdr:to>
      <xdr:col>41</xdr:col>
      <xdr:colOff>50800</xdr:colOff>
      <xdr:row>38</xdr:row>
      <xdr:rowOff>112595</xdr:rowOff>
    </xdr:to>
    <xdr:cxnSp macro="">
      <xdr:nvCxnSpPr>
        <xdr:cNvPr id="300" name="直線コネクタ 299"/>
        <xdr:cNvCxnSpPr/>
      </xdr:nvCxnSpPr>
      <xdr:spPr>
        <a:xfrm flipV="1">
          <a:off x="6972300" y="66048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118291</xdr:rowOff>
    </xdr:from>
    <xdr:to>
      <xdr:col>55</xdr:col>
      <xdr:colOff>50800</xdr:colOff>
      <xdr:row>39</xdr:row>
      <xdr:rowOff>48441</xdr:rowOff>
    </xdr:to>
    <xdr:sp macro="" textlink="">
      <xdr:nvSpPr>
        <xdr:cNvPr id="310" name="楕円 309"/>
        <xdr:cNvSpPr/>
      </xdr:nvSpPr>
      <xdr:spPr>
        <a:xfrm>
          <a:off x="104267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33218</xdr:rowOff>
    </xdr:from>
    <xdr:ext cx="378565" cy="259045"/>
    <xdr:sp macro="" textlink="">
      <xdr:nvSpPr>
        <xdr:cNvPr id="311" name="労働費該当値テキスト"/>
        <xdr:cNvSpPr txBox="1"/>
      </xdr:nvSpPr>
      <xdr:spPr>
        <a:xfrm>
          <a:off x="10528300" y="654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112413</xdr:rowOff>
    </xdr:from>
    <xdr:to>
      <xdr:col>50</xdr:col>
      <xdr:colOff>165100</xdr:colOff>
      <xdr:row>39</xdr:row>
      <xdr:rowOff>42563</xdr:rowOff>
    </xdr:to>
    <xdr:sp macro="" textlink="">
      <xdr:nvSpPr>
        <xdr:cNvPr id="312" name="楕円 311"/>
        <xdr:cNvSpPr/>
      </xdr:nvSpPr>
      <xdr:spPr>
        <a:xfrm>
          <a:off x="9588500" y="662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33690</xdr:rowOff>
    </xdr:from>
    <xdr:ext cx="378565" cy="259045"/>
    <xdr:sp macro="" textlink="">
      <xdr:nvSpPr>
        <xdr:cNvPr id="313" name="テキスト ボックス 312"/>
        <xdr:cNvSpPr txBox="1"/>
      </xdr:nvSpPr>
      <xdr:spPr>
        <a:xfrm>
          <a:off x="9450017" y="672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84981</xdr:rowOff>
    </xdr:from>
    <xdr:to>
      <xdr:col>46</xdr:col>
      <xdr:colOff>38100</xdr:colOff>
      <xdr:row>39</xdr:row>
      <xdr:rowOff>15131</xdr:rowOff>
    </xdr:to>
    <xdr:sp macro="" textlink="">
      <xdr:nvSpPr>
        <xdr:cNvPr id="314" name="楕円 313"/>
        <xdr:cNvSpPr/>
      </xdr:nvSpPr>
      <xdr:spPr>
        <a:xfrm>
          <a:off x="8699500" y="66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6258</xdr:rowOff>
    </xdr:from>
    <xdr:ext cx="378565" cy="259045"/>
    <xdr:sp macro="" textlink="">
      <xdr:nvSpPr>
        <xdr:cNvPr id="315" name="テキスト ボックス 314"/>
        <xdr:cNvSpPr txBox="1"/>
      </xdr:nvSpPr>
      <xdr:spPr>
        <a:xfrm>
          <a:off x="8561017" y="669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38935</xdr:rowOff>
    </xdr:from>
    <xdr:to>
      <xdr:col>41</xdr:col>
      <xdr:colOff>101600</xdr:colOff>
      <xdr:row>38</xdr:row>
      <xdr:rowOff>140535</xdr:rowOff>
    </xdr:to>
    <xdr:sp macro="" textlink="">
      <xdr:nvSpPr>
        <xdr:cNvPr id="316" name="楕円 315"/>
        <xdr:cNvSpPr/>
      </xdr:nvSpPr>
      <xdr:spPr>
        <a:xfrm>
          <a:off x="7810500" y="65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131662</xdr:rowOff>
    </xdr:from>
    <xdr:ext cx="378565" cy="259045"/>
    <xdr:sp macro="" textlink="">
      <xdr:nvSpPr>
        <xdr:cNvPr id="317" name="テキスト ボックス 316"/>
        <xdr:cNvSpPr txBox="1"/>
      </xdr:nvSpPr>
      <xdr:spPr>
        <a:xfrm>
          <a:off x="7672017" y="6646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61795</xdr:rowOff>
    </xdr:from>
    <xdr:to>
      <xdr:col>36</xdr:col>
      <xdr:colOff>165100</xdr:colOff>
      <xdr:row>38</xdr:row>
      <xdr:rowOff>163395</xdr:rowOff>
    </xdr:to>
    <xdr:sp macro="" textlink="">
      <xdr:nvSpPr>
        <xdr:cNvPr id="318" name="楕円 317"/>
        <xdr:cNvSpPr/>
      </xdr:nvSpPr>
      <xdr:spPr>
        <a:xfrm>
          <a:off x="6921500" y="65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154522</xdr:rowOff>
    </xdr:from>
    <xdr:ext cx="378565" cy="259045"/>
    <xdr:sp macro="" textlink="">
      <xdr:nvSpPr>
        <xdr:cNvPr id="319" name="テキスト ボックス 318"/>
        <xdr:cNvSpPr txBox="1"/>
      </xdr:nvSpPr>
      <xdr:spPr>
        <a:xfrm>
          <a:off x="6783017" y="666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60357</xdr:rowOff>
    </xdr:from>
    <xdr:to>
      <xdr:col>55</xdr:col>
      <xdr:colOff>0</xdr:colOff>
      <xdr:row>56</xdr:row>
      <xdr:rowOff>71310</xdr:rowOff>
    </xdr:to>
    <xdr:cxnSp macro="">
      <xdr:nvCxnSpPr>
        <xdr:cNvPr id="348" name="直線コネクタ 347"/>
        <xdr:cNvCxnSpPr/>
      </xdr:nvCxnSpPr>
      <xdr:spPr>
        <a:xfrm flipV="1">
          <a:off x="9639300" y="9147207"/>
          <a:ext cx="838200" cy="52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71310</xdr:rowOff>
    </xdr:from>
    <xdr:to>
      <xdr:col>50</xdr:col>
      <xdr:colOff>114300</xdr:colOff>
      <xdr:row>56</xdr:row>
      <xdr:rowOff>130823</xdr:rowOff>
    </xdr:to>
    <xdr:cxnSp macro="">
      <xdr:nvCxnSpPr>
        <xdr:cNvPr id="351" name="直線コネクタ 350"/>
        <xdr:cNvCxnSpPr/>
      </xdr:nvCxnSpPr>
      <xdr:spPr>
        <a:xfrm flipV="1">
          <a:off x="8750300" y="9672510"/>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130823</xdr:rowOff>
    </xdr:from>
    <xdr:to>
      <xdr:col>45</xdr:col>
      <xdr:colOff>177800</xdr:colOff>
      <xdr:row>57</xdr:row>
      <xdr:rowOff>50356</xdr:rowOff>
    </xdr:to>
    <xdr:cxnSp macro="">
      <xdr:nvCxnSpPr>
        <xdr:cNvPr id="354" name="直線コネクタ 353"/>
        <xdr:cNvCxnSpPr/>
      </xdr:nvCxnSpPr>
      <xdr:spPr>
        <a:xfrm flipV="1">
          <a:off x="7861300" y="9732023"/>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13474</xdr:rowOff>
    </xdr:from>
    <xdr:to>
      <xdr:col>41</xdr:col>
      <xdr:colOff>50800</xdr:colOff>
      <xdr:row>57</xdr:row>
      <xdr:rowOff>50356</xdr:rowOff>
    </xdr:to>
    <xdr:cxnSp macro="">
      <xdr:nvCxnSpPr>
        <xdr:cNvPr id="357" name="直線コネクタ 356"/>
        <xdr:cNvCxnSpPr/>
      </xdr:nvCxnSpPr>
      <xdr:spPr>
        <a:xfrm>
          <a:off x="6972300" y="9786124"/>
          <a:ext cx="889000" cy="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9557</xdr:rowOff>
    </xdr:from>
    <xdr:to>
      <xdr:col>55</xdr:col>
      <xdr:colOff>50800</xdr:colOff>
      <xdr:row>53</xdr:row>
      <xdr:rowOff>111157</xdr:rowOff>
    </xdr:to>
    <xdr:sp macro="" textlink="">
      <xdr:nvSpPr>
        <xdr:cNvPr id="367" name="楕円 366"/>
        <xdr:cNvSpPr/>
      </xdr:nvSpPr>
      <xdr:spPr>
        <a:xfrm>
          <a:off x="10426700" y="90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32434</xdr:rowOff>
    </xdr:from>
    <xdr:ext cx="534377" cy="259045"/>
    <xdr:sp macro="" textlink="">
      <xdr:nvSpPr>
        <xdr:cNvPr id="368" name="農林水産業費該当値テキスト"/>
        <xdr:cNvSpPr txBox="1"/>
      </xdr:nvSpPr>
      <xdr:spPr>
        <a:xfrm>
          <a:off x="10528300" y="894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20510</xdr:rowOff>
    </xdr:from>
    <xdr:to>
      <xdr:col>50</xdr:col>
      <xdr:colOff>165100</xdr:colOff>
      <xdr:row>56</xdr:row>
      <xdr:rowOff>122110</xdr:rowOff>
    </xdr:to>
    <xdr:sp macro="" textlink="">
      <xdr:nvSpPr>
        <xdr:cNvPr id="369" name="楕円 368"/>
        <xdr:cNvSpPr/>
      </xdr:nvSpPr>
      <xdr:spPr>
        <a:xfrm>
          <a:off x="9588500" y="96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138637</xdr:rowOff>
    </xdr:from>
    <xdr:ext cx="534377" cy="259045"/>
    <xdr:sp macro="" textlink="">
      <xdr:nvSpPr>
        <xdr:cNvPr id="370" name="テキスト ボックス 369"/>
        <xdr:cNvSpPr txBox="1"/>
      </xdr:nvSpPr>
      <xdr:spPr>
        <a:xfrm>
          <a:off x="9372111" y="939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80023</xdr:rowOff>
    </xdr:from>
    <xdr:to>
      <xdr:col>46</xdr:col>
      <xdr:colOff>38100</xdr:colOff>
      <xdr:row>57</xdr:row>
      <xdr:rowOff>10173</xdr:rowOff>
    </xdr:to>
    <xdr:sp macro="" textlink="">
      <xdr:nvSpPr>
        <xdr:cNvPr id="371" name="楕円 370"/>
        <xdr:cNvSpPr/>
      </xdr:nvSpPr>
      <xdr:spPr>
        <a:xfrm>
          <a:off x="8699500" y="96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1300</xdr:rowOff>
    </xdr:from>
    <xdr:ext cx="534377" cy="259045"/>
    <xdr:sp macro="" textlink="">
      <xdr:nvSpPr>
        <xdr:cNvPr id="372" name="テキスト ボックス 371"/>
        <xdr:cNvSpPr txBox="1"/>
      </xdr:nvSpPr>
      <xdr:spPr>
        <a:xfrm>
          <a:off x="8483111" y="97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171006</xdr:rowOff>
    </xdr:from>
    <xdr:to>
      <xdr:col>41</xdr:col>
      <xdr:colOff>101600</xdr:colOff>
      <xdr:row>57</xdr:row>
      <xdr:rowOff>101156</xdr:rowOff>
    </xdr:to>
    <xdr:sp macro="" textlink="">
      <xdr:nvSpPr>
        <xdr:cNvPr id="373" name="楕円 372"/>
        <xdr:cNvSpPr/>
      </xdr:nvSpPr>
      <xdr:spPr>
        <a:xfrm>
          <a:off x="7810500" y="977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117683</xdr:rowOff>
    </xdr:from>
    <xdr:ext cx="534377" cy="259045"/>
    <xdr:sp macro="" textlink="">
      <xdr:nvSpPr>
        <xdr:cNvPr id="374" name="テキスト ボックス 373"/>
        <xdr:cNvSpPr txBox="1"/>
      </xdr:nvSpPr>
      <xdr:spPr>
        <a:xfrm>
          <a:off x="7594111" y="954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134124</xdr:rowOff>
    </xdr:from>
    <xdr:to>
      <xdr:col>36</xdr:col>
      <xdr:colOff>165100</xdr:colOff>
      <xdr:row>57</xdr:row>
      <xdr:rowOff>64274</xdr:rowOff>
    </xdr:to>
    <xdr:sp macro="" textlink="">
      <xdr:nvSpPr>
        <xdr:cNvPr id="375" name="楕円 374"/>
        <xdr:cNvSpPr/>
      </xdr:nvSpPr>
      <xdr:spPr>
        <a:xfrm>
          <a:off x="6921500" y="97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80801</xdr:rowOff>
    </xdr:from>
    <xdr:ext cx="534377" cy="259045"/>
    <xdr:sp macro="" textlink="">
      <xdr:nvSpPr>
        <xdr:cNvPr id="376" name="テキスト ボックス 375"/>
        <xdr:cNvSpPr txBox="1"/>
      </xdr:nvSpPr>
      <xdr:spPr>
        <a:xfrm>
          <a:off x="6705111" y="95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99558</xdr:rowOff>
    </xdr:from>
    <xdr:to>
      <xdr:col>55</xdr:col>
      <xdr:colOff>0</xdr:colOff>
      <xdr:row>77</xdr:row>
      <xdr:rowOff>164388</xdr:rowOff>
    </xdr:to>
    <xdr:cxnSp macro="">
      <xdr:nvCxnSpPr>
        <xdr:cNvPr id="403" name="直線コネクタ 402"/>
        <xdr:cNvCxnSpPr/>
      </xdr:nvCxnSpPr>
      <xdr:spPr>
        <a:xfrm>
          <a:off x="9639300" y="13301208"/>
          <a:ext cx="838200" cy="6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99558</xdr:rowOff>
    </xdr:from>
    <xdr:to>
      <xdr:col>50</xdr:col>
      <xdr:colOff>114300</xdr:colOff>
      <xdr:row>77</xdr:row>
      <xdr:rowOff>137049</xdr:rowOff>
    </xdr:to>
    <xdr:cxnSp macro="">
      <xdr:nvCxnSpPr>
        <xdr:cNvPr id="406" name="直線コネクタ 405"/>
        <xdr:cNvCxnSpPr/>
      </xdr:nvCxnSpPr>
      <xdr:spPr>
        <a:xfrm flipV="1">
          <a:off x="8750300" y="13301208"/>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137049</xdr:rowOff>
    </xdr:from>
    <xdr:to>
      <xdr:col>45</xdr:col>
      <xdr:colOff>177800</xdr:colOff>
      <xdr:row>78</xdr:row>
      <xdr:rowOff>16005</xdr:rowOff>
    </xdr:to>
    <xdr:cxnSp macro="">
      <xdr:nvCxnSpPr>
        <xdr:cNvPr id="409" name="直線コネクタ 408"/>
        <xdr:cNvCxnSpPr/>
      </xdr:nvCxnSpPr>
      <xdr:spPr>
        <a:xfrm flipV="1">
          <a:off x="7861300" y="13338699"/>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166994</xdr:rowOff>
    </xdr:from>
    <xdr:to>
      <xdr:col>41</xdr:col>
      <xdr:colOff>50800</xdr:colOff>
      <xdr:row>78</xdr:row>
      <xdr:rowOff>16005</xdr:rowOff>
    </xdr:to>
    <xdr:cxnSp macro="">
      <xdr:nvCxnSpPr>
        <xdr:cNvPr id="412" name="直線コネクタ 411"/>
        <xdr:cNvCxnSpPr/>
      </xdr:nvCxnSpPr>
      <xdr:spPr>
        <a:xfrm>
          <a:off x="6972300" y="13368644"/>
          <a:ext cx="8890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113588</xdr:rowOff>
    </xdr:from>
    <xdr:to>
      <xdr:col>55</xdr:col>
      <xdr:colOff>50800</xdr:colOff>
      <xdr:row>78</xdr:row>
      <xdr:rowOff>43738</xdr:rowOff>
    </xdr:to>
    <xdr:sp macro="" textlink="">
      <xdr:nvSpPr>
        <xdr:cNvPr id="422" name="楕円 421"/>
        <xdr:cNvSpPr/>
      </xdr:nvSpPr>
      <xdr:spPr>
        <a:xfrm>
          <a:off x="104267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92015</xdr:rowOff>
    </xdr:from>
    <xdr:ext cx="469744" cy="259045"/>
    <xdr:sp macro="" textlink="">
      <xdr:nvSpPr>
        <xdr:cNvPr id="423" name="商工費該当値テキスト"/>
        <xdr:cNvSpPr txBox="1"/>
      </xdr:nvSpPr>
      <xdr:spPr>
        <a:xfrm>
          <a:off x="10528300" y="1329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48758</xdr:rowOff>
    </xdr:from>
    <xdr:to>
      <xdr:col>50</xdr:col>
      <xdr:colOff>165100</xdr:colOff>
      <xdr:row>77</xdr:row>
      <xdr:rowOff>150358</xdr:rowOff>
    </xdr:to>
    <xdr:sp macro="" textlink="">
      <xdr:nvSpPr>
        <xdr:cNvPr id="424" name="楕円 423"/>
        <xdr:cNvSpPr/>
      </xdr:nvSpPr>
      <xdr:spPr>
        <a:xfrm>
          <a:off x="95885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141485</xdr:rowOff>
    </xdr:from>
    <xdr:ext cx="469744" cy="259045"/>
    <xdr:sp macro="" textlink="">
      <xdr:nvSpPr>
        <xdr:cNvPr id="425" name="テキスト ボックス 424"/>
        <xdr:cNvSpPr txBox="1"/>
      </xdr:nvSpPr>
      <xdr:spPr>
        <a:xfrm>
          <a:off x="9404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86249</xdr:rowOff>
    </xdr:from>
    <xdr:to>
      <xdr:col>46</xdr:col>
      <xdr:colOff>38100</xdr:colOff>
      <xdr:row>78</xdr:row>
      <xdr:rowOff>16399</xdr:rowOff>
    </xdr:to>
    <xdr:sp macro="" textlink="">
      <xdr:nvSpPr>
        <xdr:cNvPr id="426" name="楕円 425"/>
        <xdr:cNvSpPr/>
      </xdr:nvSpPr>
      <xdr:spPr>
        <a:xfrm>
          <a:off x="8699500" y="132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7526</xdr:rowOff>
    </xdr:from>
    <xdr:ext cx="469744" cy="259045"/>
    <xdr:sp macro="" textlink="">
      <xdr:nvSpPr>
        <xdr:cNvPr id="427" name="テキスト ボックス 426"/>
        <xdr:cNvSpPr txBox="1"/>
      </xdr:nvSpPr>
      <xdr:spPr>
        <a:xfrm>
          <a:off x="8515428" y="133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136655</xdr:rowOff>
    </xdr:from>
    <xdr:to>
      <xdr:col>41</xdr:col>
      <xdr:colOff>101600</xdr:colOff>
      <xdr:row>78</xdr:row>
      <xdr:rowOff>66805</xdr:rowOff>
    </xdr:to>
    <xdr:sp macro="" textlink="">
      <xdr:nvSpPr>
        <xdr:cNvPr id="428" name="楕円 427"/>
        <xdr:cNvSpPr/>
      </xdr:nvSpPr>
      <xdr:spPr>
        <a:xfrm>
          <a:off x="7810500" y="133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57932</xdr:rowOff>
    </xdr:from>
    <xdr:ext cx="469744" cy="259045"/>
    <xdr:sp macro="" textlink="">
      <xdr:nvSpPr>
        <xdr:cNvPr id="429" name="テキスト ボックス 428"/>
        <xdr:cNvSpPr txBox="1"/>
      </xdr:nvSpPr>
      <xdr:spPr>
        <a:xfrm>
          <a:off x="7626428" y="1343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116194</xdr:rowOff>
    </xdr:from>
    <xdr:to>
      <xdr:col>36</xdr:col>
      <xdr:colOff>165100</xdr:colOff>
      <xdr:row>78</xdr:row>
      <xdr:rowOff>46344</xdr:rowOff>
    </xdr:to>
    <xdr:sp macro="" textlink="">
      <xdr:nvSpPr>
        <xdr:cNvPr id="430" name="楕円 429"/>
        <xdr:cNvSpPr/>
      </xdr:nvSpPr>
      <xdr:spPr>
        <a:xfrm>
          <a:off x="6921500" y="133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37471</xdr:rowOff>
    </xdr:from>
    <xdr:ext cx="469744" cy="259045"/>
    <xdr:sp macro="" textlink="">
      <xdr:nvSpPr>
        <xdr:cNvPr id="431" name="テキスト ボックス 430"/>
        <xdr:cNvSpPr txBox="1"/>
      </xdr:nvSpPr>
      <xdr:spPr>
        <a:xfrm>
          <a:off x="6737428" y="134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128705</xdr:rowOff>
    </xdr:from>
    <xdr:to>
      <xdr:col>55</xdr:col>
      <xdr:colOff>0</xdr:colOff>
      <xdr:row>96</xdr:row>
      <xdr:rowOff>161221</xdr:rowOff>
    </xdr:to>
    <xdr:cxnSp macro="">
      <xdr:nvCxnSpPr>
        <xdr:cNvPr id="462" name="直線コネクタ 461"/>
        <xdr:cNvCxnSpPr/>
      </xdr:nvCxnSpPr>
      <xdr:spPr>
        <a:xfrm>
          <a:off x="9639300" y="16587905"/>
          <a:ext cx="838200" cy="3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128705</xdr:rowOff>
    </xdr:from>
    <xdr:to>
      <xdr:col>50</xdr:col>
      <xdr:colOff>114300</xdr:colOff>
      <xdr:row>97</xdr:row>
      <xdr:rowOff>29395</xdr:rowOff>
    </xdr:to>
    <xdr:cxnSp macro="">
      <xdr:nvCxnSpPr>
        <xdr:cNvPr id="465" name="直線コネクタ 464"/>
        <xdr:cNvCxnSpPr/>
      </xdr:nvCxnSpPr>
      <xdr:spPr>
        <a:xfrm flipV="1">
          <a:off x="8750300" y="16587905"/>
          <a:ext cx="889000" cy="7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165151</xdr:rowOff>
    </xdr:from>
    <xdr:to>
      <xdr:col>45</xdr:col>
      <xdr:colOff>177800</xdr:colOff>
      <xdr:row>97</xdr:row>
      <xdr:rowOff>29395</xdr:rowOff>
    </xdr:to>
    <xdr:cxnSp macro="">
      <xdr:nvCxnSpPr>
        <xdr:cNvPr id="468" name="直線コネクタ 467"/>
        <xdr:cNvCxnSpPr/>
      </xdr:nvCxnSpPr>
      <xdr:spPr>
        <a:xfrm>
          <a:off x="7861300" y="16624351"/>
          <a:ext cx="8890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136075</xdr:rowOff>
    </xdr:from>
    <xdr:to>
      <xdr:col>41</xdr:col>
      <xdr:colOff>50800</xdr:colOff>
      <xdr:row>96</xdr:row>
      <xdr:rowOff>165151</xdr:rowOff>
    </xdr:to>
    <xdr:cxnSp macro="">
      <xdr:nvCxnSpPr>
        <xdr:cNvPr id="471" name="直線コネクタ 470"/>
        <xdr:cNvCxnSpPr/>
      </xdr:nvCxnSpPr>
      <xdr:spPr>
        <a:xfrm>
          <a:off x="6972300" y="16595275"/>
          <a:ext cx="889000" cy="2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110421</xdr:rowOff>
    </xdr:from>
    <xdr:to>
      <xdr:col>55</xdr:col>
      <xdr:colOff>50800</xdr:colOff>
      <xdr:row>97</xdr:row>
      <xdr:rowOff>40571</xdr:rowOff>
    </xdr:to>
    <xdr:sp macro="" textlink="">
      <xdr:nvSpPr>
        <xdr:cNvPr id="481" name="楕円 480"/>
        <xdr:cNvSpPr/>
      </xdr:nvSpPr>
      <xdr:spPr>
        <a:xfrm>
          <a:off x="10426700" y="165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88848</xdr:rowOff>
    </xdr:from>
    <xdr:ext cx="534377" cy="259045"/>
    <xdr:sp macro="" textlink="">
      <xdr:nvSpPr>
        <xdr:cNvPr id="482" name="土木費該当値テキスト"/>
        <xdr:cNvSpPr txBox="1"/>
      </xdr:nvSpPr>
      <xdr:spPr>
        <a:xfrm>
          <a:off x="10528300" y="165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77905</xdr:rowOff>
    </xdr:from>
    <xdr:to>
      <xdr:col>50</xdr:col>
      <xdr:colOff>165100</xdr:colOff>
      <xdr:row>97</xdr:row>
      <xdr:rowOff>8055</xdr:rowOff>
    </xdr:to>
    <xdr:sp macro="" textlink="">
      <xdr:nvSpPr>
        <xdr:cNvPr id="483" name="楕円 482"/>
        <xdr:cNvSpPr/>
      </xdr:nvSpPr>
      <xdr:spPr>
        <a:xfrm>
          <a:off x="9588500" y="165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170632</xdr:rowOff>
    </xdr:from>
    <xdr:ext cx="534377" cy="259045"/>
    <xdr:sp macro="" textlink="">
      <xdr:nvSpPr>
        <xdr:cNvPr id="484" name="テキスト ボックス 483"/>
        <xdr:cNvSpPr txBox="1"/>
      </xdr:nvSpPr>
      <xdr:spPr>
        <a:xfrm>
          <a:off x="9372111" y="1662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150045</xdr:rowOff>
    </xdr:from>
    <xdr:to>
      <xdr:col>46</xdr:col>
      <xdr:colOff>38100</xdr:colOff>
      <xdr:row>97</xdr:row>
      <xdr:rowOff>80195</xdr:rowOff>
    </xdr:to>
    <xdr:sp macro="" textlink="">
      <xdr:nvSpPr>
        <xdr:cNvPr id="485" name="楕円 484"/>
        <xdr:cNvSpPr/>
      </xdr:nvSpPr>
      <xdr:spPr>
        <a:xfrm>
          <a:off x="8699500" y="166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71322</xdr:rowOff>
    </xdr:from>
    <xdr:ext cx="534377" cy="259045"/>
    <xdr:sp macro="" textlink="">
      <xdr:nvSpPr>
        <xdr:cNvPr id="486" name="テキスト ボックス 485"/>
        <xdr:cNvSpPr txBox="1"/>
      </xdr:nvSpPr>
      <xdr:spPr>
        <a:xfrm>
          <a:off x="8483111" y="1670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114351</xdr:rowOff>
    </xdr:from>
    <xdr:to>
      <xdr:col>41</xdr:col>
      <xdr:colOff>101600</xdr:colOff>
      <xdr:row>97</xdr:row>
      <xdr:rowOff>44501</xdr:rowOff>
    </xdr:to>
    <xdr:sp macro="" textlink="">
      <xdr:nvSpPr>
        <xdr:cNvPr id="487" name="楕円 486"/>
        <xdr:cNvSpPr/>
      </xdr:nvSpPr>
      <xdr:spPr>
        <a:xfrm>
          <a:off x="78105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35628</xdr:rowOff>
    </xdr:from>
    <xdr:ext cx="534377" cy="259045"/>
    <xdr:sp macro="" textlink="">
      <xdr:nvSpPr>
        <xdr:cNvPr id="488" name="テキスト ボックス 487"/>
        <xdr:cNvSpPr txBox="1"/>
      </xdr:nvSpPr>
      <xdr:spPr>
        <a:xfrm>
          <a:off x="7594111" y="166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85275</xdr:rowOff>
    </xdr:from>
    <xdr:to>
      <xdr:col>36</xdr:col>
      <xdr:colOff>165100</xdr:colOff>
      <xdr:row>97</xdr:row>
      <xdr:rowOff>15425</xdr:rowOff>
    </xdr:to>
    <xdr:sp macro="" textlink="">
      <xdr:nvSpPr>
        <xdr:cNvPr id="489" name="楕円 488"/>
        <xdr:cNvSpPr/>
      </xdr:nvSpPr>
      <xdr:spPr>
        <a:xfrm>
          <a:off x="6921500" y="165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6552</xdr:rowOff>
    </xdr:from>
    <xdr:ext cx="534377" cy="259045"/>
    <xdr:sp macro="" textlink="">
      <xdr:nvSpPr>
        <xdr:cNvPr id="490" name="テキスト ボックス 489"/>
        <xdr:cNvSpPr txBox="1"/>
      </xdr:nvSpPr>
      <xdr:spPr>
        <a:xfrm>
          <a:off x="6705111" y="166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126990</xdr:rowOff>
    </xdr:from>
    <xdr:to>
      <xdr:col>85</xdr:col>
      <xdr:colOff>127000</xdr:colOff>
      <xdr:row>38</xdr:row>
      <xdr:rowOff>16621</xdr:rowOff>
    </xdr:to>
    <xdr:cxnSp macro="">
      <xdr:nvCxnSpPr>
        <xdr:cNvPr id="518" name="直線コネクタ 517"/>
        <xdr:cNvCxnSpPr/>
      </xdr:nvCxnSpPr>
      <xdr:spPr>
        <a:xfrm>
          <a:off x="15481300" y="5956290"/>
          <a:ext cx="838200" cy="57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126990</xdr:rowOff>
    </xdr:from>
    <xdr:to>
      <xdr:col>81</xdr:col>
      <xdr:colOff>50800</xdr:colOff>
      <xdr:row>38</xdr:row>
      <xdr:rowOff>39574</xdr:rowOff>
    </xdr:to>
    <xdr:cxnSp macro="">
      <xdr:nvCxnSpPr>
        <xdr:cNvPr id="521" name="直線コネクタ 520"/>
        <xdr:cNvCxnSpPr/>
      </xdr:nvCxnSpPr>
      <xdr:spPr>
        <a:xfrm flipV="1">
          <a:off x="14592300" y="5956290"/>
          <a:ext cx="889000" cy="59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3" name="テキスト ボックス 522"/>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17445</xdr:rowOff>
    </xdr:from>
    <xdr:to>
      <xdr:col>76</xdr:col>
      <xdr:colOff>114300</xdr:colOff>
      <xdr:row>38</xdr:row>
      <xdr:rowOff>39574</xdr:rowOff>
    </xdr:to>
    <xdr:cxnSp macro="">
      <xdr:nvCxnSpPr>
        <xdr:cNvPr id="524" name="直線コネクタ 523"/>
        <xdr:cNvCxnSpPr/>
      </xdr:nvCxnSpPr>
      <xdr:spPr>
        <a:xfrm>
          <a:off x="13703300" y="6189645"/>
          <a:ext cx="889000" cy="36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17445</xdr:rowOff>
    </xdr:from>
    <xdr:to>
      <xdr:col>71</xdr:col>
      <xdr:colOff>177800</xdr:colOff>
      <xdr:row>37</xdr:row>
      <xdr:rowOff>79121</xdr:rowOff>
    </xdr:to>
    <xdr:cxnSp macro="">
      <xdr:nvCxnSpPr>
        <xdr:cNvPr id="527" name="直線コネクタ 526"/>
        <xdr:cNvCxnSpPr/>
      </xdr:nvCxnSpPr>
      <xdr:spPr>
        <a:xfrm flipV="1">
          <a:off x="12814300" y="6189645"/>
          <a:ext cx="889000" cy="23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137272</xdr:rowOff>
    </xdr:from>
    <xdr:to>
      <xdr:col>85</xdr:col>
      <xdr:colOff>177800</xdr:colOff>
      <xdr:row>38</xdr:row>
      <xdr:rowOff>67422</xdr:rowOff>
    </xdr:to>
    <xdr:sp macro="" textlink="">
      <xdr:nvSpPr>
        <xdr:cNvPr id="537" name="楕円 536"/>
        <xdr:cNvSpPr/>
      </xdr:nvSpPr>
      <xdr:spPr>
        <a:xfrm>
          <a:off x="16268700" y="64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115699</xdr:rowOff>
    </xdr:from>
    <xdr:ext cx="534377" cy="259045"/>
    <xdr:sp macro="" textlink="">
      <xdr:nvSpPr>
        <xdr:cNvPr id="538" name="消防費該当値テキスト"/>
        <xdr:cNvSpPr txBox="1"/>
      </xdr:nvSpPr>
      <xdr:spPr>
        <a:xfrm>
          <a:off x="16370300" y="645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76190</xdr:rowOff>
    </xdr:from>
    <xdr:to>
      <xdr:col>81</xdr:col>
      <xdr:colOff>101600</xdr:colOff>
      <xdr:row>35</xdr:row>
      <xdr:rowOff>6340</xdr:rowOff>
    </xdr:to>
    <xdr:sp macro="" textlink="">
      <xdr:nvSpPr>
        <xdr:cNvPr id="539" name="楕円 538"/>
        <xdr:cNvSpPr/>
      </xdr:nvSpPr>
      <xdr:spPr>
        <a:xfrm>
          <a:off x="15430500" y="59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22867</xdr:rowOff>
    </xdr:from>
    <xdr:ext cx="534377" cy="259045"/>
    <xdr:sp macro="" textlink="">
      <xdr:nvSpPr>
        <xdr:cNvPr id="540" name="テキスト ボックス 539"/>
        <xdr:cNvSpPr txBox="1"/>
      </xdr:nvSpPr>
      <xdr:spPr>
        <a:xfrm>
          <a:off x="15214111" y="568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160224</xdr:rowOff>
    </xdr:from>
    <xdr:to>
      <xdr:col>76</xdr:col>
      <xdr:colOff>165100</xdr:colOff>
      <xdr:row>38</xdr:row>
      <xdr:rowOff>90374</xdr:rowOff>
    </xdr:to>
    <xdr:sp macro="" textlink="">
      <xdr:nvSpPr>
        <xdr:cNvPr id="541" name="楕円 540"/>
        <xdr:cNvSpPr/>
      </xdr:nvSpPr>
      <xdr:spPr>
        <a:xfrm>
          <a:off x="14541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81501</xdr:rowOff>
    </xdr:from>
    <xdr:ext cx="534377" cy="259045"/>
    <xdr:sp macro="" textlink="">
      <xdr:nvSpPr>
        <xdr:cNvPr id="542" name="テキスト ボックス 541"/>
        <xdr:cNvSpPr txBox="1"/>
      </xdr:nvSpPr>
      <xdr:spPr>
        <a:xfrm>
          <a:off x="14325111"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138095</xdr:rowOff>
    </xdr:from>
    <xdr:to>
      <xdr:col>72</xdr:col>
      <xdr:colOff>38100</xdr:colOff>
      <xdr:row>36</xdr:row>
      <xdr:rowOff>68245</xdr:rowOff>
    </xdr:to>
    <xdr:sp macro="" textlink="">
      <xdr:nvSpPr>
        <xdr:cNvPr id="543" name="楕円 542"/>
        <xdr:cNvSpPr/>
      </xdr:nvSpPr>
      <xdr:spPr>
        <a:xfrm>
          <a:off x="13652500" y="613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84772</xdr:rowOff>
    </xdr:from>
    <xdr:ext cx="534377" cy="259045"/>
    <xdr:sp macro="" textlink="">
      <xdr:nvSpPr>
        <xdr:cNvPr id="544" name="テキスト ボックス 543"/>
        <xdr:cNvSpPr txBox="1"/>
      </xdr:nvSpPr>
      <xdr:spPr>
        <a:xfrm>
          <a:off x="13436111" y="591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28321</xdr:rowOff>
    </xdr:from>
    <xdr:to>
      <xdr:col>67</xdr:col>
      <xdr:colOff>101600</xdr:colOff>
      <xdr:row>37</xdr:row>
      <xdr:rowOff>129921</xdr:rowOff>
    </xdr:to>
    <xdr:sp macro="" textlink="">
      <xdr:nvSpPr>
        <xdr:cNvPr id="545" name="楕円 544"/>
        <xdr:cNvSpPr/>
      </xdr:nvSpPr>
      <xdr:spPr>
        <a:xfrm>
          <a:off x="12763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121048</xdr:rowOff>
    </xdr:from>
    <xdr:ext cx="534377" cy="259045"/>
    <xdr:sp macro="" textlink="">
      <xdr:nvSpPr>
        <xdr:cNvPr id="546" name="テキスト ボックス 545"/>
        <xdr:cNvSpPr txBox="1"/>
      </xdr:nvSpPr>
      <xdr:spPr>
        <a:xfrm>
          <a:off x="12547111" y="64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61043</xdr:rowOff>
    </xdr:from>
    <xdr:to>
      <xdr:col>85</xdr:col>
      <xdr:colOff>127000</xdr:colOff>
      <xdr:row>56</xdr:row>
      <xdr:rowOff>104896</xdr:rowOff>
    </xdr:to>
    <xdr:cxnSp macro="">
      <xdr:nvCxnSpPr>
        <xdr:cNvPr id="576" name="直線コネクタ 575"/>
        <xdr:cNvCxnSpPr/>
      </xdr:nvCxnSpPr>
      <xdr:spPr>
        <a:xfrm>
          <a:off x="15481300" y="9662243"/>
          <a:ext cx="8382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61043</xdr:rowOff>
    </xdr:from>
    <xdr:to>
      <xdr:col>81</xdr:col>
      <xdr:colOff>50800</xdr:colOff>
      <xdr:row>56</xdr:row>
      <xdr:rowOff>151035</xdr:rowOff>
    </xdr:to>
    <xdr:cxnSp macro="">
      <xdr:nvCxnSpPr>
        <xdr:cNvPr id="579" name="直線コネクタ 578"/>
        <xdr:cNvCxnSpPr/>
      </xdr:nvCxnSpPr>
      <xdr:spPr>
        <a:xfrm flipV="1">
          <a:off x="14592300" y="9662243"/>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18885</xdr:rowOff>
    </xdr:from>
    <xdr:to>
      <xdr:col>76</xdr:col>
      <xdr:colOff>114300</xdr:colOff>
      <xdr:row>56</xdr:row>
      <xdr:rowOff>151035</xdr:rowOff>
    </xdr:to>
    <xdr:cxnSp macro="">
      <xdr:nvCxnSpPr>
        <xdr:cNvPr id="582" name="直線コネクタ 581"/>
        <xdr:cNvCxnSpPr/>
      </xdr:nvCxnSpPr>
      <xdr:spPr>
        <a:xfrm>
          <a:off x="13703300" y="9620085"/>
          <a:ext cx="889000" cy="1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70910</xdr:rowOff>
    </xdr:from>
    <xdr:to>
      <xdr:col>71</xdr:col>
      <xdr:colOff>177800</xdr:colOff>
      <xdr:row>56</xdr:row>
      <xdr:rowOff>18885</xdr:rowOff>
    </xdr:to>
    <xdr:cxnSp macro="">
      <xdr:nvCxnSpPr>
        <xdr:cNvPr id="585" name="直線コネクタ 584"/>
        <xdr:cNvCxnSpPr/>
      </xdr:nvCxnSpPr>
      <xdr:spPr>
        <a:xfrm>
          <a:off x="12814300" y="9500660"/>
          <a:ext cx="889000" cy="11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54096</xdr:rowOff>
    </xdr:from>
    <xdr:to>
      <xdr:col>85</xdr:col>
      <xdr:colOff>177800</xdr:colOff>
      <xdr:row>56</xdr:row>
      <xdr:rowOff>155696</xdr:rowOff>
    </xdr:to>
    <xdr:sp macro="" textlink="">
      <xdr:nvSpPr>
        <xdr:cNvPr id="595" name="楕円 594"/>
        <xdr:cNvSpPr/>
      </xdr:nvSpPr>
      <xdr:spPr>
        <a:xfrm>
          <a:off x="16268700" y="96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32523</xdr:rowOff>
    </xdr:from>
    <xdr:ext cx="534377" cy="259045"/>
    <xdr:sp macro="" textlink="">
      <xdr:nvSpPr>
        <xdr:cNvPr id="596" name="教育費該当値テキスト"/>
        <xdr:cNvSpPr txBox="1"/>
      </xdr:nvSpPr>
      <xdr:spPr>
        <a:xfrm>
          <a:off x="16370300" y="963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10243</xdr:rowOff>
    </xdr:from>
    <xdr:to>
      <xdr:col>81</xdr:col>
      <xdr:colOff>101600</xdr:colOff>
      <xdr:row>56</xdr:row>
      <xdr:rowOff>111843</xdr:rowOff>
    </xdr:to>
    <xdr:sp macro="" textlink="">
      <xdr:nvSpPr>
        <xdr:cNvPr id="597" name="楕円 596"/>
        <xdr:cNvSpPr/>
      </xdr:nvSpPr>
      <xdr:spPr>
        <a:xfrm>
          <a:off x="15430500" y="96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102970</xdr:rowOff>
    </xdr:from>
    <xdr:ext cx="534377" cy="259045"/>
    <xdr:sp macro="" textlink="">
      <xdr:nvSpPr>
        <xdr:cNvPr id="598" name="テキスト ボックス 597"/>
        <xdr:cNvSpPr txBox="1"/>
      </xdr:nvSpPr>
      <xdr:spPr>
        <a:xfrm>
          <a:off x="15214111" y="97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100235</xdr:rowOff>
    </xdr:from>
    <xdr:to>
      <xdr:col>76</xdr:col>
      <xdr:colOff>165100</xdr:colOff>
      <xdr:row>57</xdr:row>
      <xdr:rowOff>30385</xdr:rowOff>
    </xdr:to>
    <xdr:sp macro="" textlink="">
      <xdr:nvSpPr>
        <xdr:cNvPr id="599" name="楕円 598"/>
        <xdr:cNvSpPr/>
      </xdr:nvSpPr>
      <xdr:spPr>
        <a:xfrm>
          <a:off x="14541500" y="97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21512</xdr:rowOff>
    </xdr:from>
    <xdr:ext cx="534377" cy="259045"/>
    <xdr:sp macro="" textlink="">
      <xdr:nvSpPr>
        <xdr:cNvPr id="600" name="テキスト ボックス 599"/>
        <xdr:cNvSpPr txBox="1"/>
      </xdr:nvSpPr>
      <xdr:spPr>
        <a:xfrm>
          <a:off x="14325111" y="979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139535</xdr:rowOff>
    </xdr:from>
    <xdr:to>
      <xdr:col>72</xdr:col>
      <xdr:colOff>38100</xdr:colOff>
      <xdr:row>56</xdr:row>
      <xdr:rowOff>69685</xdr:rowOff>
    </xdr:to>
    <xdr:sp macro="" textlink="">
      <xdr:nvSpPr>
        <xdr:cNvPr id="601" name="楕円 600"/>
        <xdr:cNvSpPr/>
      </xdr:nvSpPr>
      <xdr:spPr>
        <a:xfrm>
          <a:off x="13652500" y="95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86212</xdr:rowOff>
    </xdr:from>
    <xdr:ext cx="534377" cy="259045"/>
    <xdr:sp macro="" textlink="">
      <xdr:nvSpPr>
        <xdr:cNvPr id="602" name="テキスト ボックス 601"/>
        <xdr:cNvSpPr txBox="1"/>
      </xdr:nvSpPr>
      <xdr:spPr>
        <a:xfrm>
          <a:off x="13436111" y="93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20110</xdr:rowOff>
    </xdr:from>
    <xdr:to>
      <xdr:col>67</xdr:col>
      <xdr:colOff>101600</xdr:colOff>
      <xdr:row>55</xdr:row>
      <xdr:rowOff>121710</xdr:rowOff>
    </xdr:to>
    <xdr:sp macro="" textlink="">
      <xdr:nvSpPr>
        <xdr:cNvPr id="603" name="楕円 602"/>
        <xdr:cNvSpPr/>
      </xdr:nvSpPr>
      <xdr:spPr>
        <a:xfrm>
          <a:off x="12763500" y="94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138237</xdr:rowOff>
    </xdr:from>
    <xdr:ext cx="534377" cy="259045"/>
    <xdr:sp macro="" textlink="">
      <xdr:nvSpPr>
        <xdr:cNvPr id="604" name="テキスト ボックス 603"/>
        <xdr:cNvSpPr txBox="1"/>
      </xdr:nvSpPr>
      <xdr:spPr>
        <a:xfrm>
          <a:off x="12547111" y="92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86485</xdr:rowOff>
    </xdr:from>
    <xdr:to>
      <xdr:col>85</xdr:col>
      <xdr:colOff>127000</xdr:colOff>
      <xdr:row>79</xdr:row>
      <xdr:rowOff>95008</xdr:rowOff>
    </xdr:to>
    <xdr:cxnSp macro="">
      <xdr:nvCxnSpPr>
        <xdr:cNvPr id="635" name="直線コネクタ 634"/>
        <xdr:cNvCxnSpPr/>
      </xdr:nvCxnSpPr>
      <xdr:spPr>
        <a:xfrm>
          <a:off x="15481300" y="13631035"/>
          <a:ext cx="8382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41582</xdr:rowOff>
    </xdr:from>
    <xdr:to>
      <xdr:col>81</xdr:col>
      <xdr:colOff>50800</xdr:colOff>
      <xdr:row>79</xdr:row>
      <xdr:rowOff>86485</xdr:rowOff>
    </xdr:to>
    <xdr:cxnSp macro="">
      <xdr:nvCxnSpPr>
        <xdr:cNvPr id="638" name="直線コネクタ 637"/>
        <xdr:cNvCxnSpPr/>
      </xdr:nvCxnSpPr>
      <xdr:spPr>
        <a:xfrm>
          <a:off x="14592300" y="13586132"/>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41582</xdr:rowOff>
    </xdr:from>
    <xdr:to>
      <xdr:col>76</xdr:col>
      <xdr:colOff>114300</xdr:colOff>
      <xdr:row>79</xdr:row>
      <xdr:rowOff>93278</xdr:rowOff>
    </xdr:to>
    <xdr:cxnSp macro="">
      <xdr:nvCxnSpPr>
        <xdr:cNvPr id="641" name="直線コネクタ 640"/>
        <xdr:cNvCxnSpPr/>
      </xdr:nvCxnSpPr>
      <xdr:spPr>
        <a:xfrm flipV="1">
          <a:off x="13703300" y="13586132"/>
          <a:ext cx="889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93278</xdr:rowOff>
    </xdr:from>
    <xdr:to>
      <xdr:col>71</xdr:col>
      <xdr:colOff>177800</xdr:colOff>
      <xdr:row>79</xdr:row>
      <xdr:rowOff>95808</xdr:rowOff>
    </xdr:to>
    <xdr:cxnSp macro="">
      <xdr:nvCxnSpPr>
        <xdr:cNvPr id="644" name="直線コネクタ 643"/>
        <xdr:cNvCxnSpPr/>
      </xdr:nvCxnSpPr>
      <xdr:spPr>
        <a:xfrm flipV="1">
          <a:off x="12814300" y="13637828"/>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44208</xdr:rowOff>
    </xdr:from>
    <xdr:to>
      <xdr:col>85</xdr:col>
      <xdr:colOff>177800</xdr:colOff>
      <xdr:row>79</xdr:row>
      <xdr:rowOff>145808</xdr:rowOff>
    </xdr:to>
    <xdr:sp macro="" textlink="">
      <xdr:nvSpPr>
        <xdr:cNvPr id="654" name="楕円 653"/>
        <xdr:cNvSpPr/>
      </xdr:nvSpPr>
      <xdr:spPr>
        <a:xfrm>
          <a:off x="16268700" y="135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378565" cy="259045"/>
    <xdr:sp macro="" textlink="">
      <xdr:nvSpPr>
        <xdr:cNvPr id="655" name="災害復旧費該当値テキスト"/>
        <xdr:cNvSpPr txBox="1"/>
      </xdr:nvSpPr>
      <xdr:spPr>
        <a:xfrm>
          <a:off x="16370300" y="1351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35685</xdr:rowOff>
    </xdr:from>
    <xdr:to>
      <xdr:col>81</xdr:col>
      <xdr:colOff>101600</xdr:colOff>
      <xdr:row>79</xdr:row>
      <xdr:rowOff>137285</xdr:rowOff>
    </xdr:to>
    <xdr:sp macro="" textlink="">
      <xdr:nvSpPr>
        <xdr:cNvPr id="656" name="楕円 655"/>
        <xdr:cNvSpPr/>
      </xdr:nvSpPr>
      <xdr:spPr>
        <a:xfrm>
          <a:off x="15430500" y="135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128412</xdr:rowOff>
    </xdr:from>
    <xdr:ext cx="378565" cy="259045"/>
    <xdr:sp macro="" textlink="">
      <xdr:nvSpPr>
        <xdr:cNvPr id="657" name="テキスト ボックス 656"/>
        <xdr:cNvSpPr txBox="1"/>
      </xdr:nvSpPr>
      <xdr:spPr>
        <a:xfrm>
          <a:off x="15292017" y="13672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162232</xdr:rowOff>
    </xdr:from>
    <xdr:to>
      <xdr:col>76</xdr:col>
      <xdr:colOff>165100</xdr:colOff>
      <xdr:row>79</xdr:row>
      <xdr:rowOff>92382</xdr:rowOff>
    </xdr:to>
    <xdr:sp macro="" textlink="">
      <xdr:nvSpPr>
        <xdr:cNvPr id="658" name="楕円 657"/>
        <xdr:cNvSpPr/>
      </xdr:nvSpPr>
      <xdr:spPr>
        <a:xfrm>
          <a:off x="14541500" y="1353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83509</xdr:rowOff>
    </xdr:from>
    <xdr:ext cx="469744" cy="259045"/>
    <xdr:sp macro="" textlink="">
      <xdr:nvSpPr>
        <xdr:cNvPr id="659" name="テキスト ボックス 658"/>
        <xdr:cNvSpPr txBox="1"/>
      </xdr:nvSpPr>
      <xdr:spPr>
        <a:xfrm>
          <a:off x="14357428" y="1362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42478</xdr:rowOff>
    </xdr:from>
    <xdr:to>
      <xdr:col>72</xdr:col>
      <xdr:colOff>38100</xdr:colOff>
      <xdr:row>79</xdr:row>
      <xdr:rowOff>144078</xdr:rowOff>
    </xdr:to>
    <xdr:sp macro="" textlink="">
      <xdr:nvSpPr>
        <xdr:cNvPr id="660" name="楕円 659"/>
        <xdr:cNvSpPr/>
      </xdr:nvSpPr>
      <xdr:spPr>
        <a:xfrm>
          <a:off x="13652500" y="135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135205</xdr:rowOff>
    </xdr:from>
    <xdr:ext cx="378565" cy="259045"/>
    <xdr:sp macro="" textlink="">
      <xdr:nvSpPr>
        <xdr:cNvPr id="661" name="テキスト ボックス 660"/>
        <xdr:cNvSpPr txBox="1"/>
      </xdr:nvSpPr>
      <xdr:spPr>
        <a:xfrm>
          <a:off x="13514017" y="1367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45008</xdr:rowOff>
    </xdr:from>
    <xdr:to>
      <xdr:col>67</xdr:col>
      <xdr:colOff>101600</xdr:colOff>
      <xdr:row>79</xdr:row>
      <xdr:rowOff>146608</xdr:rowOff>
    </xdr:to>
    <xdr:sp macro="" textlink="">
      <xdr:nvSpPr>
        <xdr:cNvPr id="662" name="楕円 661"/>
        <xdr:cNvSpPr/>
      </xdr:nvSpPr>
      <xdr:spPr>
        <a:xfrm>
          <a:off x="12763500" y="1358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137735</xdr:rowOff>
    </xdr:from>
    <xdr:ext cx="378565" cy="259045"/>
    <xdr:sp macro="" textlink="">
      <xdr:nvSpPr>
        <xdr:cNvPr id="663" name="テキスト ボックス 662"/>
        <xdr:cNvSpPr txBox="1"/>
      </xdr:nvSpPr>
      <xdr:spPr>
        <a:xfrm>
          <a:off x="12625017" y="1368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76161</xdr:rowOff>
    </xdr:from>
    <xdr:to>
      <xdr:col>85</xdr:col>
      <xdr:colOff>127000</xdr:colOff>
      <xdr:row>95</xdr:row>
      <xdr:rowOff>76212</xdr:rowOff>
    </xdr:to>
    <xdr:cxnSp macro="">
      <xdr:nvCxnSpPr>
        <xdr:cNvPr id="692" name="直線コネクタ 691"/>
        <xdr:cNvCxnSpPr/>
      </xdr:nvCxnSpPr>
      <xdr:spPr>
        <a:xfrm flipV="1">
          <a:off x="15481300" y="16363911"/>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76212</xdr:rowOff>
    </xdr:from>
    <xdr:to>
      <xdr:col>81</xdr:col>
      <xdr:colOff>50800</xdr:colOff>
      <xdr:row>95</xdr:row>
      <xdr:rowOff>144348</xdr:rowOff>
    </xdr:to>
    <xdr:cxnSp macro="">
      <xdr:nvCxnSpPr>
        <xdr:cNvPr id="695" name="直線コネクタ 694"/>
        <xdr:cNvCxnSpPr/>
      </xdr:nvCxnSpPr>
      <xdr:spPr>
        <a:xfrm flipV="1">
          <a:off x="14592300" y="16363962"/>
          <a:ext cx="889000" cy="6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81077</xdr:rowOff>
    </xdr:from>
    <xdr:to>
      <xdr:col>76</xdr:col>
      <xdr:colOff>114300</xdr:colOff>
      <xdr:row>95</xdr:row>
      <xdr:rowOff>144348</xdr:rowOff>
    </xdr:to>
    <xdr:cxnSp macro="">
      <xdr:nvCxnSpPr>
        <xdr:cNvPr id="698" name="直線コネクタ 697"/>
        <xdr:cNvCxnSpPr/>
      </xdr:nvCxnSpPr>
      <xdr:spPr>
        <a:xfrm>
          <a:off x="13703300" y="16368827"/>
          <a:ext cx="889000" cy="6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0" name="テキスト ボックス 699"/>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81077</xdr:rowOff>
    </xdr:from>
    <xdr:to>
      <xdr:col>71</xdr:col>
      <xdr:colOff>177800</xdr:colOff>
      <xdr:row>95</xdr:row>
      <xdr:rowOff>137274</xdr:rowOff>
    </xdr:to>
    <xdr:cxnSp macro="">
      <xdr:nvCxnSpPr>
        <xdr:cNvPr id="701" name="直線コネクタ 700"/>
        <xdr:cNvCxnSpPr/>
      </xdr:nvCxnSpPr>
      <xdr:spPr>
        <a:xfrm flipV="1">
          <a:off x="12814300" y="16368827"/>
          <a:ext cx="889000" cy="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25361</xdr:rowOff>
    </xdr:from>
    <xdr:to>
      <xdr:col>85</xdr:col>
      <xdr:colOff>177800</xdr:colOff>
      <xdr:row>95</xdr:row>
      <xdr:rowOff>126961</xdr:rowOff>
    </xdr:to>
    <xdr:sp macro="" textlink="">
      <xdr:nvSpPr>
        <xdr:cNvPr id="711" name="楕円 710"/>
        <xdr:cNvSpPr/>
      </xdr:nvSpPr>
      <xdr:spPr>
        <a:xfrm>
          <a:off x="16268700" y="163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3788</xdr:rowOff>
    </xdr:from>
    <xdr:ext cx="534377" cy="259045"/>
    <xdr:sp macro="" textlink="">
      <xdr:nvSpPr>
        <xdr:cNvPr id="712" name="公債費該当値テキスト"/>
        <xdr:cNvSpPr txBox="1"/>
      </xdr:nvSpPr>
      <xdr:spPr>
        <a:xfrm>
          <a:off x="16370300" y="1629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25412</xdr:rowOff>
    </xdr:from>
    <xdr:to>
      <xdr:col>81</xdr:col>
      <xdr:colOff>101600</xdr:colOff>
      <xdr:row>95</xdr:row>
      <xdr:rowOff>127012</xdr:rowOff>
    </xdr:to>
    <xdr:sp macro="" textlink="">
      <xdr:nvSpPr>
        <xdr:cNvPr id="713" name="楕円 712"/>
        <xdr:cNvSpPr/>
      </xdr:nvSpPr>
      <xdr:spPr>
        <a:xfrm>
          <a:off x="15430500" y="16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118139</xdr:rowOff>
    </xdr:from>
    <xdr:ext cx="534377" cy="259045"/>
    <xdr:sp macro="" textlink="">
      <xdr:nvSpPr>
        <xdr:cNvPr id="714" name="テキスト ボックス 713"/>
        <xdr:cNvSpPr txBox="1"/>
      </xdr:nvSpPr>
      <xdr:spPr>
        <a:xfrm>
          <a:off x="15214111" y="164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93548</xdr:rowOff>
    </xdr:from>
    <xdr:to>
      <xdr:col>76</xdr:col>
      <xdr:colOff>165100</xdr:colOff>
      <xdr:row>96</xdr:row>
      <xdr:rowOff>23698</xdr:rowOff>
    </xdr:to>
    <xdr:sp macro="" textlink="">
      <xdr:nvSpPr>
        <xdr:cNvPr id="715" name="楕円 714"/>
        <xdr:cNvSpPr/>
      </xdr:nvSpPr>
      <xdr:spPr>
        <a:xfrm>
          <a:off x="14541500" y="163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14825</xdr:rowOff>
    </xdr:from>
    <xdr:ext cx="534377" cy="259045"/>
    <xdr:sp macro="" textlink="">
      <xdr:nvSpPr>
        <xdr:cNvPr id="716" name="テキスト ボックス 715"/>
        <xdr:cNvSpPr txBox="1"/>
      </xdr:nvSpPr>
      <xdr:spPr>
        <a:xfrm>
          <a:off x="14325111" y="164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30277</xdr:rowOff>
    </xdr:from>
    <xdr:to>
      <xdr:col>72</xdr:col>
      <xdr:colOff>38100</xdr:colOff>
      <xdr:row>95</xdr:row>
      <xdr:rowOff>131877</xdr:rowOff>
    </xdr:to>
    <xdr:sp macro="" textlink="">
      <xdr:nvSpPr>
        <xdr:cNvPr id="717" name="楕円 716"/>
        <xdr:cNvSpPr/>
      </xdr:nvSpPr>
      <xdr:spPr>
        <a:xfrm>
          <a:off x="13652500" y="163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148404</xdr:rowOff>
    </xdr:from>
    <xdr:ext cx="534377" cy="259045"/>
    <xdr:sp macro="" textlink="">
      <xdr:nvSpPr>
        <xdr:cNvPr id="718" name="テキスト ボックス 717"/>
        <xdr:cNvSpPr txBox="1"/>
      </xdr:nvSpPr>
      <xdr:spPr>
        <a:xfrm>
          <a:off x="13436111" y="1609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86474</xdr:rowOff>
    </xdr:from>
    <xdr:to>
      <xdr:col>67</xdr:col>
      <xdr:colOff>101600</xdr:colOff>
      <xdr:row>96</xdr:row>
      <xdr:rowOff>16624</xdr:rowOff>
    </xdr:to>
    <xdr:sp macro="" textlink="">
      <xdr:nvSpPr>
        <xdr:cNvPr id="719" name="楕円 718"/>
        <xdr:cNvSpPr/>
      </xdr:nvSpPr>
      <xdr:spPr>
        <a:xfrm>
          <a:off x="12763500" y="163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33151</xdr:rowOff>
    </xdr:from>
    <xdr:ext cx="534377" cy="259045"/>
    <xdr:sp macro="" textlink="">
      <xdr:nvSpPr>
        <xdr:cNvPr id="720" name="テキスト ボックス 719"/>
        <xdr:cNvSpPr txBox="1"/>
      </xdr:nvSpPr>
      <xdr:spPr>
        <a:xfrm>
          <a:off x="12547111" y="161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160927</xdr:rowOff>
    </xdr:from>
    <xdr:to>
      <xdr:col>111</xdr:col>
      <xdr:colOff>177800</xdr:colOff>
      <xdr:row>39</xdr:row>
      <xdr:rowOff>98878</xdr:rowOff>
    </xdr:to>
    <xdr:cxnSp macro="">
      <xdr:nvCxnSpPr>
        <xdr:cNvPr id="754" name="直線コネクタ 753"/>
        <xdr:cNvCxnSpPr/>
      </xdr:nvCxnSpPr>
      <xdr:spPr>
        <a:xfrm>
          <a:off x="20434300" y="6161677"/>
          <a:ext cx="889000" cy="6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160927</xdr:rowOff>
    </xdr:from>
    <xdr:to>
      <xdr:col>107</xdr:col>
      <xdr:colOff>50800</xdr:colOff>
      <xdr:row>39</xdr:row>
      <xdr:rowOff>98878</xdr:rowOff>
    </xdr:to>
    <xdr:cxnSp macro="">
      <xdr:nvCxnSpPr>
        <xdr:cNvPr id="757" name="直線コネクタ 756"/>
        <xdr:cNvCxnSpPr/>
      </xdr:nvCxnSpPr>
      <xdr:spPr>
        <a:xfrm flipV="1">
          <a:off x="19545300" y="6161677"/>
          <a:ext cx="889000" cy="6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106189</xdr:rowOff>
    </xdr:from>
    <xdr:ext cx="378565" cy="259045"/>
    <xdr:sp macro="" textlink="">
      <xdr:nvSpPr>
        <xdr:cNvPr id="759" name="テキスト ボックス 758"/>
        <xdr:cNvSpPr txBox="1"/>
      </xdr:nvSpPr>
      <xdr:spPr>
        <a:xfrm>
          <a:off x="20245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110127</xdr:rowOff>
    </xdr:from>
    <xdr:to>
      <xdr:col>107</xdr:col>
      <xdr:colOff>101600</xdr:colOff>
      <xdr:row>36</xdr:row>
      <xdr:rowOff>40277</xdr:rowOff>
    </xdr:to>
    <xdr:sp macro="" textlink="">
      <xdr:nvSpPr>
        <xdr:cNvPr id="774" name="楕円 773"/>
        <xdr:cNvSpPr/>
      </xdr:nvSpPr>
      <xdr:spPr>
        <a:xfrm>
          <a:off x="20383500" y="61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56804</xdr:rowOff>
    </xdr:from>
    <xdr:ext cx="469744" cy="259045"/>
    <xdr:sp macro="" textlink="">
      <xdr:nvSpPr>
        <xdr:cNvPr id="775" name="テキスト ボックス 774"/>
        <xdr:cNvSpPr txBox="1"/>
      </xdr:nvSpPr>
      <xdr:spPr>
        <a:xfrm>
          <a:off x="20199428" y="588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農林水産業費が類似団体平均より高くなっているのは、農業や畜産業対策のための大型投資事業を行ったためであり、衛生費が類似団体平均より高くなっているのは、広域行政事務組合が実施する新焼却処理施設整備事業の負担金や、事業会計（病院、水道）への繰出しが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実質収支額の標準財政規模比については、前年度より</a:t>
          </a:r>
          <a:r>
            <a:rPr kumimoji="1" lang="en-US" altLang="ja-JP" sz="1400">
              <a:latin typeface="ＭＳ ゴシック" pitchFamily="49" charset="-128"/>
              <a:ea typeface="ＭＳ ゴシック" pitchFamily="49" charset="-128"/>
            </a:rPr>
            <a:t>1.74</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5.95</a:t>
          </a:r>
          <a:r>
            <a:rPr kumimoji="1" lang="ja-JP" altLang="en-US" sz="1400">
              <a:latin typeface="ＭＳ ゴシック" pitchFamily="49" charset="-128"/>
              <a:ea typeface="ＭＳ ゴシック" pitchFamily="49" charset="-128"/>
            </a:rPr>
            <a:t>％となった。これは、前年度と比較して実質収支額が、約</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％の増となったためである。今後も地方税増による財源の確保と更なる行財政改革による経費削減に努め、健全な財政運営を図る。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一般会計及び公営企業の各会計において資金不足等は生じていないが、公営企業の中には、一般会計からの繰入に頼ることか大きい企業会計もあることから、今後もこの改善に努めていく。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28514894</v>
      </c>
      <c r="BO4" s="410"/>
      <c r="BP4" s="410"/>
      <c r="BQ4" s="410"/>
      <c r="BR4" s="410"/>
      <c r="BS4" s="410"/>
      <c r="BT4" s="410"/>
      <c r="BU4" s="411"/>
      <c r="BV4" s="409">
        <v>30889558</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5.9</v>
      </c>
      <c r="CU4" s="416"/>
      <c r="CV4" s="416"/>
      <c r="CW4" s="416"/>
      <c r="CX4" s="416"/>
      <c r="CY4" s="416"/>
      <c r="CZ4" s="416"/>
      <c r="DA4" s="417"/>
      <c r="DB4" s="415">
        <v>4.2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27316658</v>
      </c>
      <c r="BO5" s="447"/>
      <c r="BP5" s="447"/>
      <c r="BQ5" s="447"/>
      <c r="BR5" s="447"/>
      <c r="BS5" s="447"/>
      <c r="BT5" s="447"/>
      <c r="BU5" s="448"/>
      <c r="BV5" s="446">
        <v>30109461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92.4</v>
      </c>
      <c r="CU5" s="444"/>
      <c r="CV5" s="444"/>
      <c r="CW5" s="444"/>
      <c r="CX5" s="444"/>
      <c r="CY5" s="444"/>
      <c r="CZ5" s="444"/>
      <c r="DA5" s="445"/>
      <c r="DB5" s="443">
        <v>91.1</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1198236</v>
      </c>
      <c r="BO6" s="447"/>
      <c r="BP6" s="447"/>
      <c r="BQ6" s="447"/>
      <c r="BR6" s="447"/>
      <c r="BS6" s="447"/>
      <c r="BT6" s="447"/>
      <c r="BU6" s="448"/>
      <c r="BV6" s="446">
        <v>780097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96.7</v>
      </c>
      <c r="CU6" s="484"/>
      <c r="CV6" s="484"/>
      <c r="CW6" s="484"/>
      <c r="CX6" s="484"/>
      <c r="CY6" s="484"/>
      <c r="CZ6" s="484"/>
      <c r="DA6" s="485"/>
      <c r="DB6" s="483">
        <v>94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260920</v>
      </c>
      <c r="BO7" s="447"/>
      <c r="BP7" s="447"/>
      <c r="BQ7" s="447"/>
      <c r="BR7" s="447"/>
      <c r="BS7" s="447"/>
      <c r="BT7" s="447"/>
      <c r="BU7" s="448"/>
      <c r="BV7" s="446">
        <v>109974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15757600</v>
      </c>
      <c r="CU7" s="447"/>
      <c r="CV7" s="447"/>
      <c r="CW7" s="447"/>
      <c r="CX7" s="447"/>
      <c r="CY7" s="447"/>
      <c r="CZ7" s="447"/>
      <c r="DA7" s="448"/>
      <c r="DB7" s="446">
        <v>15899786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95</v>
      </c>
      <c r="AV8" s="479"/>
      <c r="AW8" s="479"/>
      <c r="AX8" s="479"/>
      <c r="AY8" s="480" t="s">
        <v>102</v>
      </c>
      <c r="AZ8" s="481"/>
      <c r="BA8" s="481"/>
      <c r="BB8" s="481"/>
      <c r="BC8" s="481"/>
      <c r="BD8" s="481"/>
      <c r="BE8" s="481"/>
      <c r="BF8" s="481"/>
      <c r="BG8" s="481"/>
      <c r="BH8" s="481"/>
      <c r="BI8" s="481"/>
      <c r="BJ8" s="481"/>
      <c r="BK8" s="481"/>
      <c r="BL8" s="481"/>
      <c r="BM8" s="482"/>
      <c r="BN8" s="446">
        <v>937316</v>
      </c>
      <c r="BO8" s="447"/>
      <c r="BP8" s="447"/>
      <c r="BQ8" s="447"/>
      <c r="BR8" s="447"/>
      <c r="BS8" s="447"/>
      <c r="BT8" s="447"/>
      <c r="BU8" s="448"/>
      <c r="BV8" s="446">
        <v>670123</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0.39</v>
      </c>
      <c r="CU8" s="487"/>
      <c r="CV8" s="487"/>
      <c r="CW8" s="487"/>
      <c r="CX8" s="487"/>
      <c r="CY8" s="487"/>
      <c r="CZ8" s="487"/>
      <c r="DA8" s="488"/>
      <c r="DB8" s="486">
        <v>0.38</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53758</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95</v>
      </c>
      <c r="AV9" s="479"/>
      <c r="AW9" s="479"/>
      <c r="AX9" s="479"/>
      <c r="AY9" s="480" t="s">
        <v>108</v>
      </c>
      <c r="AZ9" s="481"/>
      <c r="BA9" s="481"/>
      <c r="BB9" s="481"/>
      <c r="BC9" s="481"/>
      <c r="BD9" s="481"/>
      <c r="BE9" s="481"/>
      <c r="BF9" s="481"/>
      <c r="BG9" s="481"/>
      <c r="BH9" s="481"/>
      <c r="BI9" s="481"/>
      <c r="BJ9" s="481"/>
      <c r="BK9" s="481"/>
      <c r="BL9" s="481"/>
      <c r="BM9" s="482"/>
      <c r="BN9" s="446">
        <v>267193</v>
      </c>
      <c r="BO9" s="447"/>
      <c r="BP9" s="447"/>
      <c r="BQ9" s="447"/>
      <c r="BR9" s="447"/>
      <c r="BS9" s="447"/>
      <c r="BT9" s="447"/>
      <c r="BU9" s="448"/>
      <c r="BV9" s="446">
        <v>-426736</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14.3</v>
      </c>
      <c r="CU9" s="444"/>
      <c r="CV9" s="444"/>
      <c r="CW9" s="444"/>
      <c r="CX9" s="444"/>
      <c r="CY9" s="444"/>
      <c r="CZ9" s="444"/>
      <c r="DA9" s="445"/>
      <c r="DB9" s="443">
        <v>14.2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55621</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340300</v>
      </c>
      <c r="BO10" s="447"/>
      <c r="BP10" s="447"/>
      <c r="BQ10" s="447"/>
      <c r="BR10" s="447"/>
      <c r="BS10" s="447"/>
      <c r="BT10" s="447"/>
      <c r="BU10" s="448"/>
      <c r="BV10" s="446">
        <v>556300</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3417</v>
      </c>
      <c r="BO11" s="447"/>
      <c r="BP11" s="447"/>
      <c r="BQ11" s="447"/>
      <c r="BR11" s="447"/>
      <c r="BS11" s="447"/>
      <c r="BT11" s="447"/>
      <c r="BU11" s="448"/>
      <c r="BV11" s="446">
        <v>136798</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54176</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53584</v>
      </c>
      <c r="S13" s="528"/>
      <c r="T13" s="528"/>
      <c r="U13" s="528"/>
      <c r="V13" s="529"/>
      <c r="W13" s="462" t="s">
        <v>132</v>
      </c>
      <c r="X13" s="463"/>
      <c r="Y13" s="463"/>
      <c r="Z13" s="463"/>
      <c r="AA13" s="463"/>
      <c r="AB13" s="453"/>
      <c r="AC13" s="497">
        <v>3530</v>
      </c>
      <c r="AD13" s="498"/>
      <c r="AE13" s="498"/>
      <c r="AF13" s="498"/>
      <c r="AG13" s="537"/>
      <c r="AH13" s="497">
        <v>3611</v>
      </c>
      <c r="AI13" s="498"/>
      <c r="AJ13" s="498"/>
      <c r="AK13" s="498"/>
      <c r="AL13" s="499"/>
      <c r="AM13" s="475" t="s">
        <v>133</v>
      </c>
      <c r="AN13" s="476"/>
      <c r="AO13" s="476"/>
      <c r="AP13" s="476"/>
      <c r="AQ13" s="476"/>
      <c r="AR13" s="476"/>
      <c r="AS13" s="476"/>
      <c r="AT13" s="477"/>
      <c r="AU13" s="478" t="s">
        <v>127</v>
      </c>
      <c r="AV13" s="479"/>
      <c r="AW13" s="479"/>
      <c r="AX13" s="479"/>
      <c r="AY13" s="480" t="s">
        <v>134</v>
      </c>
      <c r="AZ13" s="481"/>
      <c r="BA13" s="481"/>
      <c r="BB13" s="481"/>
      <c r="BC13" s="481"/>
      <c r="BD13" s="481"/>
      <c r="BE13" s="481"/>
      <c r="BF13" s="481"/>
      <c r="BG13" s="481"/>
      <c r="BH13" s="481"/>
      <c r="BI13" s="481"/>
      <c r="BJ13" s="481"/>
      <c r="BK13" s="481"/>
      <c r="BL13" s="481"/>
      <c r="BM13" s="482"/>
      <c r="BN13" s="446">
        <v>610910</v>
      </c>
      <c r="BO13" s="447"/>
      <c r="BP13" s="447"/>
      <c r="BQ13" s="447"/>
      <c r="BR13" s="447"/>
      <c r="BS13" s="447"/>
      <c r="BT13" s="447"/>
      <c r="BU13" s="448"/>
      <c r="BV13" s="446">
        <v>266362</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8.1</v>
      </c>
      <c r="CU13" s="444"/>
      <c r="CV13" s="444"/>
      <c r="CW13" s="444"/>
      <c r="CX13" s="444"/>
      <c r="CY13" s="444"/>
      <c r="CZ13" s="444"/>
      <c r="DA13" s="445"/>
      <c r="DB13" s="443">
        <v>7.6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54667</v>
      </c>
      <c r="S14" s="528"/>
      <c r="T14" s="528"/>
      <c r="U14" s="528"/>
      <c r="V14" s="529"/>
      <c r="W14" s="436"/>
      <c r="X14" s="437"/>
      <c r="Y14" s="437"/>
      <c r="Z14" s="437"/>
      <c r="AA14" s="437"/>
      <c r="AB14" s="426"/>
      <c r="AC14" s="530">
        <v>14</v>
      </c>
      <c r="AD14" s="531"/>
      <c r="AE14" s="531"/>
      <c r="AF14" s="531"/>
      <c r="AG14" s="532"/>
      <c r="AH14" s="530">
        <v>14.6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138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131</v>
      </c>
      <c r="N15" s="535"/>
      <c r="O15" s="535"/>
      <c r="P15" s="535"/>
      <c r="Q15" s="536"/>
      <c r="R15" s="527">
        <v>54131</v>
      </c>
      <c r="S15" s="528"/>
      <c r="T15" s="528"/>
      <c r="U15" s="528"/>
      <c r="V15" s="529"/>
      <c r="W15" s="462" t="s">
        <v>139</v>
      </c>
      <c r="X15" s="463"/>
      <c r="Y15" s="463"/>
      <c r="Z15" s="463"/>
      <c r="AA15" s="463"/>
      <c r="AB15" s="453"/>
      <c r="AC15" s="497">
        <v>6326</v>
      </c>
      <c r="AD15" s="498"/>
      <c r="AE15" s="498"/>
      <c r="AF15" s="498"/>
      <c r="AG15" s="537"/>
      <c r="AH15" s="497">
        <v>6265</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5360390</v>
      </c>
      <c r="BO15" s="410"/>
      <c r="BP15" s="410"/>
      <c r="BQ15" s="410"/>
      <c r="BR15" s="410"/>
      <c r="BS15" s="410"/>
      <c r="BT15" s="410"/>
      <c r="BU15" s="411"/>
      <c r="BV15" s="409">
        <v>5123878</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25.1</v>
      </c>
      <c r="AD16" s="531"/>
      <c r="AE16" s="531"/>
      <c r="AF16" s="531"/>
      <c r="AG16" s="532"/>
      <c r="AH16" s="530">
        <v>25.4</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13142923</v>
      </c>
      <c r="BO16" s="447"/>
      <c r="BP16" s="447"/>
      <c r="BQ16" s="447"/>
      <c r="BR16" s="447"/>
      <c r="BS16" s="447"/>
      <c r="BT16" s="447"/>
      <c r="BU16" s="448"/>
      <c r="BV16" s="446">
        <v>13089257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15358</v>
      </c>
      <c r="AD17" s="498"/>
      <c r="AE17" s="498"/>
      <c r="AF17" s="498"/>
      <c r="AG17" s="537"/>
      <c r="AH17" s="497">
        <v>14817</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6792880</v>
      </c>
      <c r="BO17" s="447"/>
      <c r="BP17" s="447"/>
      <c r="BQ17" s="447"/>
      <c r="BR17" s="447"/>
      <c r="BS17" s="447"/>
      <c r="BT17" s="447"/>
      <c r="BU17" s="448"/>
      <c r="BV17" s="446">
        <v>6512189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329.98</v>
      </c>
      <c r="M18" s="559"/>
      <c r="N18" s="559"/>
      <c r="O18" s="559"/>
      <c r="P18" s="559"/>
      <c r="Q18" s="559"/>
      <c r="R18" s="560"/>
      <c r="S18" s="560"/>
      <c r="T18" s="560"/>
      <c r="U18" s="560"/>
      <c r="V18" s="561"/>
      <c r="W18" s="464"/>
      <c r="X18" s="465"/>
      <c r="Y18" s="465"/>
      <c r="Z18" s="465"/>
      <c r="AA18" s="465"/>
      <c r="AB18" s="456"/>
      <c r="AC18" s="562">
        <v>60.9</v>
      </c>
      <c r="AD18" s="563"/>
      <c r="AE18" s="563"/>
      <c r="AF18" s="563"/>
      <c r="AG18" s="564"/>
      <c r="AH18" s="562">
        <v>60</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14737567</v>
      </c>
      <c r="BO18" s="447"/>
      <c r="BP18" s="447"/>
      <c r="BQ18" s="447"/>
      <c r="BR18" s="447"/>
      <c r="BS18" s="447"/>
      <c r="BT18" s="447"/>
      <c r="BU18" s="448"/>
      <c r="BV18" s="446">
        <v>14435145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163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18159690</v>
      </c>
      <c r="BO19" s="447"/>
      <c r="BP19" s="447"/>
      <c r="BQ19" s="447"/>
      <c r="BR19" s="447"/>
      <c r="BS19" s="447"/>
      <c r="BT19" s="447"/>
      <c r="BU19" s="448"/>
      <c r="BV19" s="446">
        <v>18434955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22508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24527154</v>
      </c>
      <c r="BO23" s="447"/>
      <c r="BP23" s="447"/>
      <c r="BQ23" s="447"/>
      <c r="BR23" s="447"/>
      <c r="BS23" s="447"/>
      <c r="BT23" s="447"/>
      <c r="BU23" s="448"/>
      <c r="BV23" s="446">
        <v>24965242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7776</v>
      </c>
      <c r="R24" s="498"/>
      <c r="S24" s="498"/>
      <c r="T24" s="498"/>
      <c r="U24" s="498"/>
      <c r="V24" s="537"/>
      <c r="W24" s="596"/>
      <c r="X24" s="584"/>
      <c r="Y24" s="585"/>
      <c r="Z24" s="496" t="s">
        <v>163</v>
      </c>
      <c r="AA24" s="476"/>
      <c r="AB24" s="476"/>
      <c r="AC24" s="476"/>
      <c r="AD24" s="476"/>
      <c r="AE24" s="476"/>
      <c r="AF24" s="476"/>
      <c r="AG24" s="477"/>
      <c r="AH24" s="497">
        <v>490</v>
      </c>
      <c r="AI24" s="498"/>
      <c r="AJ24" s="498"/>
      <c r="AK24" s="498"/>
      <c r="AL24" s="537"/>
      <c r="AM24" s="497">
        <v>1556730</v>
      </c>
      <c r="AN24" s="498"/>
      <c r="AO24" s="498"/>
      <c r="AP24" s="498"/>
      <c r="AQ24" s="498"/>
      <c r="AR24" s="537"/>
      <c r="AS24" s="497">
        <v>3177</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13162714</v>
      </c>
      <c r="BO24" s="447"/>
      <c r="BP24" s="447"/>
      <c r="BQ24" s="447"/>
      <c r="BR24" s="447"/>
      <c r="BS24" s="447"/>
      <c r="BT24" s="447"/>
      <c r="BU24" s="448"/>
      <c r="BV24" s="446">
        <v>13927673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6194</v>
      </c>
      <c r="R25" s="498"/>
      <c r="S25" s="498"/>
      <c r="T25" s="498"/>
      <c r="U25" s="498"/>
      <c r="V25" s="537"/>
      <c r="W25" s="596"/>
      <c r="X25" s="584"/>
      <c r="Y25" s="585"/>
      <c r="Z25" s="496" t="s">
        <v>166</v>
      </c>
      <c r="AA25" s="476"/>
      <c r="AB25" s="476"/>
      <c r="AC25" s="476"/>
      <c r="AD25" s="476"/>
      <c r="AE25" s="476"/>
      <c r="AF25" s="476"/>
      <c r="AG25" s="477"/>
      <c r="AH25" s="497">
        <v>74</v>
      </c>
      <c r="AI25" s="498"/>
      <c r="AJ25" s="498"/>
      <c r="AK25" s="498"/>
      <c r="AL25" s="537"/>
      <c r="AM25" s="497">
        <v>199356</v>
      </c>
      <c r="AN25" s="498"/>
      <c r="AO25" s="498"/>
      <c r="AP25" s="498"/>
      <c r="AQ25" s="498"/>
      <c r="AR25" s="537"/>
      <c r="AS25" s="497">
        <v>2694</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1996003</v>
      </c>
      <c r="BO25" s="410"/>
      <c r="BP25" s="410"/>
      <c r="BQ25" s="410"/>
      <c r="BR25" s="410"/>
      <c r="BS25" s="410"/>
      <c r="BT25" s="410"/>
      <c r="BU25" s="411"/>
      <c r="BV25" s="409">
        <v>1852192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5957</v>
      </c>
      <c r="R26" s="498"/>
      <c r="S26" s="498"/>
      <c r="T26" s="498"/>
      <c r="U26" s="498"/>
      <c r="V26" s="537"/>
      <c r="W26" s="596"/>
      <c r="X26" s="584"/>
      <c r="Y26" s="585"/>
      <c r="Z26" s="496" t="s">
        <v>169</v>
      </c>
      <c r="AA26" s="606"/>
      <c r="AB26" s="606"/>
      <c r="AC26" s="606"/>
      <c r="AD26" s="606"/>
      <c r="AE26" s="606"/>
      <c r="AF26" s="606"/>
      <c r="AG26" s="607"/>
      <c r="AH26" s="497">
        <v>34</v>
      </c>
      <c r="AI26" s="498"/>
      <c r="AJ26" s="498"/>
      <c r="AK26" s="498"/>
      <c r="AL26" s="537"/>
      <c r="AM26" s="497">
        <v>109004</v>
      </c>
      <c r="AN26" s="498"/>
      <c r="AO26" s="498"/>
      <c r="AP26" s="498"/>
      <c r="AQ26" s="498"/>
      <c r="AR26" s="537"/>
      <c r="AS26" s="497">
        <v>3206</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4090</v>
      </c>
      <c r="R27" s="498"/>
      <c r="S27" s="498"/>
      <c r="T27" s="498"/>
      <c r="U27" s="498"/>
      <c r="V27" s="537"/>
      <c r="W27" s="596"/>
      <c r="X27" s="584"/>
      <c r="Y27" s="585"/>
      <c r="Z27" s="496" t="s">
        <v>173</v>
      </c>
      <c r="AA27" s="476"/>
      <c r="AB27" s="476"/>
      <c r="AC27" s="476"/>
      <c r="AD27" s="476"/>
      <c r="AE27" s="476"/>
      <c r="AF27" s="476"/>
      <c r="AG27" s="477"/>
      <c r="AH27" s="497">
        <v>55</v>
      </c>
      <c r="AI27" s="498"/>
      <c r="AJ27" s="498"/>
      <c r="AK27" s="498"/>
      <c r="AL27" s="537"/>
      <c r="AM27" s="497">
        <v>209955</v>
      </c>
      <c r="AN27" s="498"/>
      <c r="AO27" s="498"/>
      <c r="AP27" s="498"/>
      <c r="AQ27" s="498"/>
      <c r="AR27" s="537"/>
      <c r="AS27" s="497">
        <v>3817</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650000</v>
      </c>
      <c r="BO27" s="620"/>
      <c r="BP27" s="620"/>
      <c r="BQ27" s="620"/>
      <c r="BR27" s="620"/>
      <c r="BS27" s="620"/>
      <c r="BT27" s="620"/>
      <c r="BU27" s="621"/>
      <c r="BV27" s="619">
        <v>650000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3260</v>
      </c>
      <c r="R28" s="498"/>
      <c r="S28" s="498"/>
      <c r="T28" s="498"/>
      <c r="U28" s="498"/>
      <c r="V28" s="537"/>
      <c r="W28" s="596"/>
      <c r="X28" s="584"/>
      <c r="Y28" s="585"/>
      <c r="Z28" s="496" t="s">
        <v>176</v>
      </c>
      <c r="AA28" s="476"/>
      <c r="AB28" s="476"/>
      <c r="AC28" s="476"/>
      <c r="AD28" s="476"/>
      <c r="AE28" s="476"/>
      <c r="AF28" s="476"/>
      <c r="AG28" s="477"/>
      <c r="AH28" s="497" t="s">
        <v>171</v>
      </c>
      <c r="AI28" s="498"/>
      <c r="AJ28" s="498"/>
      <c r="AK28" s="498"/>
      <c r="AL28" s="537"/>
      <c r="AM28" s="497" t="s">
        <v>121</v>
      </c>
      <c r="AN28" s="498"/>
      <c r="AO28" s="498"/>
      <c r="AP28" s="498"/>
      <c r="AQ28" s="498"/>
      <c r="AR28" s="537"/>
      <c r="AS28" s="497" t="s">
        <v>121</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8335600</v>
      </c>
      <c r="BO28" s="410"/>
      <c r="BP28" s="410"/>
      <c r="BQ28" s="410"/>
      <c r="BR28" s="410"/>
      <c r="BS28" s="410"/>
      <c r="BT28" s="410"/>
      <c r="BU28" s="411"/>
      <c r="BV28" s="409">
        <v>7995300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22</v>
      </c>
      <c r="M29" s="498"/>
      <c r="N29" s="498"/>
      <c r="O29" s="498"/>
      <c r="P29" s="537"/>
      <c r="Q29" s="497">
        <v>3030</v>
      </c>
      <c r="R29" s="498"/>
      <c r="S29" s="498"/>
      <c r="T29" s="498"/>
      <c r="U29" s="498"/>
      <c r="V29" s="537"/>
      <c r="W29" s="597"/>
      <c r="X29" s="598"/>
      <c r="Y29" s="599"/>
      <c r="Z29" s="496" t="s">
        <v>179</v>
      </c>
      <c r="AA29" s="476"/>
      <c r="AB29" s="476"/>
      <c r="AC29" s="476"/>
      <c r="AD29" s="476"/>
      <c r="AE29" s="476"/>
      <c r="AF29" s="476"/>
      <c r="AG29" s="477"/>
      <c r="AH29" s="497">
        <v>545</v>
      </c>
      <c r="AI29" s="498"/>
      <c r="AJ29" s="498"/>
      <c r="AK29" s="498"/>
      <c r="AL29" s="537"/>
      <c r="AM29" s="497">
        <v>1766685</v>
      </c>
      <c r="AN29" s="498"/>
      <c r="AO29" s="498"/>
      <c r="AP29" s="498"/>
      <c r="AQ29" s="498"/>
      <c r="AR29" s="537"/>
      <c r="AS29" s="497">
        <v>3242</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2810800</v>
      </c>
      <c r="BO29" s="447"/>
      <c r="BP29" s="447"/>
      <c r="BQ29" s="447"/>
      <c r="BR29" s="447"/>
      <c r="BS29" s="447"/>
      <c r="BT29" s="447"/>
      <c r="BU29" s="448"/>
      <c r="BV29" s="446">
        <v>2956800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98.3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7645218</v>
      </c>
      <c r="BO30" s="620"/>
      <c r="BP30" s="620"/>
      <c r="BQ30" s="620"/>
      <c r="BR30" s="620"/>
      <c r="BS30" s="620"/>
      <c r="BT30" s="620"/>
      <c r="BU30" s="621"/>
      <c r="BV30" s="619">
        <v>7856775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地方卸売市場特別会計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北薩広域行政事務組合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病院事業会計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IF('各会計、関係団体の財政状況及び健全化判断比率'!B35="","",'各会計、関係団体の財政状況及び健全化判断比率'!B35)</f>
        <v>下水道特別会計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鹿児島県市町村総合事務組合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IF('各会計、関係団体の財政状況及び健全化判断比率'!B36="","",'各会計、関係団体の財政状況及び健全化判断比率'!B36)</f>
        <v>特定環境保全公共下水道特別会計</v>
      </c>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鹿児島県後期高齢者医療広域連合（一般会計）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交通災害共済特別会計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11</v>
      </c>
      <c r="BF37" s="632"/>
      <c r="BG37" s="633" t="str">
        <f>IF('各会計、関係団体の財政状況及び健全化判断比率'!B37="","",'各会計、関係団体の財政状況及び健全化判断比率'!B37)</f>
        <v>農業集落排水特別会計</v>
      </c>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鹿児島県後期高齢者医療広域連合（特別会計）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dR2whfCzC6FDKjQ3g3Wg/FlcSJKD7TnfgFjFpC2WNDAIOUmucKKU1bsliUtErMianoyhAaBTnTg78PentJoyvQ==" saltValue="O9Tu86OLWy/+w7cz+Tzb4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25" right="0.25" top="0.75" bottom="0.75" header="0.3" footer="0.3"/>
  <pageSetup paperSize="9" scale="4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24" t="s">
        <v>574</v>
      </c>
      <c r="D34" s="1224"/>
      <c r="E34" s="1225"/>
      <c r="F34" s="32">
        <v>7.09</v>
      </c>
      <c r="G34" s="33">
        <v>6.88</v>
      </c>
      <c r="H34" s="33">
        <v>6.87</v>
      </c>
      <c r="I34" s="33">
        <v>6.72</v>
      </c>
      <c r="J34" s="34">
        <v>6.2</v>
      </c>
      <c r="K34" s="22"/>
      <c r="L34" s="22"/>
      <c r="M34" s="22"/>
      <c r="N34" s="22"/>
      <c r="O34" s="22"/>
      <c r="P34" s="22"/>
    </row>
    <row r="35" spans="1:16" ht="39" customHeight="1">
      <c r="A35" s="22"/>
      <c r="B35" s="35"/>
      <c r="C35" s="1218" t="s">
        <v>575</v>
      </c>
      <c r="D35" s="1219"/>
      <c r="E35" s="1220"/>
      <c r="F35" s="36">
        <v>7.11</v>
      </c>
      <c r="G35" s="37">
        <v>6.25</v>
      </c>
      <c r="H35" s="37">
        <v>6.75</v>
      </c>
      <c r="I35" s="37">
        <v>4.21</v>
      </c>
      <c r="J35" s="38">
        <v>5.94</v>
      </c>
      <c r="K35" s="22"/>
      <c r="L35" s="22"/>
      <c r="M35" s="22"/>
      <c r="N35" s="22"/>
      <c r="O35" s="22"/>
      <c r="P35" s="22"/>
    </row>
    <row r="36" spans="1:16" ht="39" customHeight="1">
      <c r="A36" s="22"/>
      <c r="B36" s="35"/>
      <c r="C36" s="1218" t="s">
        <v>576</v>
      </c>
      <c r="D36" s="1219"/>
      <c r="E36" s="1220"/>
      <c r="F36" s="36">
        <v>8.83</v>
      </c>
      <c r="G36" s="37">
        <v>7.02</v>
      </c>
      <c r="H36" s="37">
        <v>6.79</v>
      </c>
      <c r="I36" s="37">
        <v>6.03</v>
      </c>
      <c r="J36" s="38">
        <v>5.03</v>
      </c>
      <c r="K36" s="22"/>
      <c r="L36" s="22"/>
      <c r="M36" s="22"/>
      <c r="N36" s="22"/>
      <c r="O36" s="22"/>
      <c r="P36" s="22"/>
    </row>
    <row r="37" spans="1:16" ht="39" customHeight="1">
      <c r="A37" s="22"/>
      <c r="B37" s="35"/>
      <c r="C37" s="1218" t="s">
        <v>577</v>
      </c>
      <c r="D37" s="1219"/>
      <c r="E37" s="1220"/>
      <c r="F37" s="36">
        <v>1.31</v>
      </c>
      <c r="G37" s="37">
        <v>0.4</v>
      </c>
      <c r="H37" s="37">
        <v>0</v>
      </c>
      <c r="I37" s="37">
        <v>0.57999999999999996</v>
      </c>
      <c r="J37" s="38">
        <v>1.02</v>
      </c>
      <c r="K37" s="22"/>
      <c r="L37" s="22"/>
      <c r="M37" s="22"/>
      <c r="N37" s="22"/>
      <c r="O37" s="22"/>
      <c r="P37" s="22"/>
    </row>
    <row r="38" spans="1:16" ht="39" customHeight="1">
      <c r="A38" s="22"/>
      <c r="B38" s="35"/>
      <c r="C38" s="1218" t="s">
        <v>578</v>
      </c>
      <c r="D38" s="1219"/>
      <c r="E38" s="1220"/>
      <c r="F38" s="36">
        <v>0.32</v>
      </c>
      <c r="G38" s="37">
        <v>0.56999999999999995</v>
      </c>
      <c r="H38" s="37">
        <v>0.57999999999999996</v>
      </c>
      <c r="I38" s="37">
        <v>0.37</v>
      </c>
      <c r="J38" s="38">
        <v>0.99</v>
      </c>
      <c r="K38" s="22"/>
      <c r="L38" s="22"/>
      <c r="M38" s="22"/>
      <c r="N38" s="22"/>
      <c r="O38" s="22"/>
      <c r="P38" s="22"/>
    </row>
    <row r="39" spans="1:16" ht="39" customHeight="1">
      <c r="A39" s="22"/>
      <c r="B39" s="35"/>
      <c r="C39" s="1218" t="s">
        <v>579</v>
      </c>
      <c r="D39" s="1219"/>
      <c r="E39" s="1220"/>
      <c r="F39" s="36">
        <v>0.02</v>
      </c>
      <c r="G39" s="37">
        <v>0.04</v>
      </c>
      <c r="H39" s="37">
        <v>0.04</v>
      </c>
      <c r="I39" s="37">
        <v>0.04</v>
      </c>
      <c r="J39" s="38">
        <v>0.06</v>
      </c>
      <c r="K39" s="22"/>
      <c r="L39" s="22"/>
      <c r="M39" s="22"/>
      <c r="N39" s="22"/>
      <c r="O39" s="22"/>
      <c r="P39" s="22"/>
    </row>
    <row r="40" spans="1:16" ht="39" customHeight="1">
      <c r="A40" s="22"/>
      <c r="B40" s="35"/>
      <c r="C40" s="1218" t="s">
        <v>580</v>
      </c>
      <c r="D40" s="1219"/>
      <c r="E40" s="1220"/>
      <c r="F40" s="36">
        <v>0</v>
      </c>
      <c r="G40" s="37">
        <v>0</v>
      </c>
      <c r="H40" s="37">
        <v>0</v>
      </c>
      <c r="I40" s="37">
        <v>0</v>
      </c>
      <c r="J40" s="38">
        <v>0</v>
      </c>
      <c r="K40" s="22"/>
      <c r="L40" s="22"/>
      <c r="M40" s="22"/>
      <c r="N40" s="22"/>
      <c r="O40" s="22"/>
      <c r="P40" s="22"/>
    </row>
    <row r="41" spans="1:16" ht="39" customHeight="1">
      <c r="A41" s="22"/>
      <c r="B41" s="35"/>
      <c r="C41" s="1218" t="s">
        <v>581</v>
      </c>
      <c r="D41" s="1219"/>
      <c r="E41" s="1220"/>
      <c r="F41" s="36">
        <v>0</v>
      </c>
      <c r="G41" s="37">
        <v>0</v>
      </c>
      <c r="H41" s="37">
        <v>0</v>
      </c>
      <c r="I41" s="37">
        <v>0</v>
      </c>
      <c r="J41" s="38">
        <v>0</v>
      </c>
      <c r="K41" s="22"/>
      <c r="L41" s="22"/>
      <c r="M41" s="22"/>
      <c r="N41" s="22"/>
      <c r="O41" s="22"/>
      <c r="P41" s="22"/>
    </row>
    <row r="42" spans="1:16" ht="39" customHeight="1">
      <c r="A42" s="22"/>
      <c r="B42" s="39"/>
      <c r="C42" s="1218" t="s">
        <v>582</v>
      </c>
      <c r="D42" s="1219"/>
      <c r="E42" s="1220"/>
      <c r="F42" s="36" t="s">
        <v>526</v>
      </c>
      <c r="G42" s="37" t="s">
        <v>526</v>
      </c>
      <c r="H42" s="37" t="s">
        <v>526</v>
      </c>
      <c r="I42" s="37" t="s">
        <v>526</v>
      </c>
      <c r="J42" s="38" t="s">
        <v>526</v>
      </c>
      <c r="K42" s="22"/>
      <c r="L42" s="22"/>
      <c r="M42" s="22"/>
      <c r="N42" s="22"/>
      <c r="O42" s="22"/>
      <c r="P42" s="22"/>
    </row>
    <row r="43" spans="1:16" ht="39" customHeight="1" thickBot="1">
      <c r="A43" s="22"/>
      <c r="B43" s="40"/>
      <c r="C43" s="1221" t="s">
        <v>583</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TlpjluDEVOT7al802WOUrhCXlSo09Wdyu1YTpKSbsRBiBVs5S8yKNtADto4Ye+PxmoA80ycTeIR7wGMhxCibA==" saltValue="Q3657CcRQkAftMP9wHyt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34" t="s">
        <v>11</v>
      </c>
      <c r="C45" s="1235"/>
      <c r="D45" s="58"/>
      <c r="E45" s="1240" t="s">
        <v>12</v>
      </c>
      <c r="F45" s="1240"/>
      <c r="G45" s="1240"/>
      <c r="H45" s="1240"/>
      <c r="I45" s="1240"/>
      <c r="J45" s="1241"/>
      <c r="K45" s="59">
        <v>2621</v>
      </c>
      <c r="L45" s="60">
        <v>2616</v>
      </c>
      <c r="M45" s="60">
        <v>2538</v>
      </c>
      <c r="N45" s="60">
        <v>2678</v>
      </c>
      <c r="O45" s="61">
        <v>2787</v>
      </c>
      <c r="P45" s="48"/>
      <c r="Q45" s="48"/>
      <c r="R45" s="48"/>
      <c r="S45" s="48"/>
      <c r="T45" s="48"/>
      <c r="U45" s="48"/>
    </row>
    <row r="46" spans="1:21" ht="30.75" customHeight="1">
      <c r="A46" s="48"/>
      <c r="B46" s="1236"/>
      <c r="C46" s="1237"/>
      <c r="D46" s="62"/>
      <c r="E46" s="1228" t="s">
        <v>13</v>
      </c>
      <c r="F46" s="1228"/>
      <c r="G46" s="1228"/>
      <c r="H46" s="1228"/>
      <c r="I46" s="1228"/>
      <c r="J46" s="1229"/>
      <c r="K46" s="63" t="s">
        <v>526</v>
      </c>
      <c r="L46" s="64" t="s">
        <v>526</v>
      </c>
      <c r="M46" s="64" t="s">
        <v>526</v>
      </c>
      <c r="N46" s="64" t="s">
        <v>526</v>
      </c>
      <c r="O46" s="65" t="s">
        <v>526</v>
      </c>
      <c r="P46" s="48"/>
      <c r="Q46" s="48"/>
      <c r="R46" s="48"/>
      <c r="S46" s="48"/>
      <c r="T46" s="48"/>
      <c r="U46" s="48"/>
    </row>
    <row r="47" spans="1:21" ht="30.75" customHeight="1">
      <c r="A47" s="48"/>
      <c r="B47" s="1236"/>
      <c r="C47" s="1237"/>
      <c r="D47" s="62"/>
      <c r="E47" s="1228" t="s">
        <v>14</v>
      </c>
      <c r="F47" s="1228"/>
      <c r="G47" s="1228"/>
      <c r="H47" s="1228"/>
      <c r="I47" s="1228"/>
      <c r="J47" s="1229"/>
      <c r="K47" s="63" t="s">
        <v>526</v>
      </c>
      <c r="L47" s="64" t="s">
        <v>526</v>
      </c>
      <c r="M47" s="64" t="s">
        <v>526</v>
      </c>
      <c r="N47" s="64" t="s">
        <v>526</v>
      </c>
      <c r="O47" s="65" t="s">
        <v>526</v>
      </c>
      <c r="P47" s="48"/>
      <c r="Q47" s="48"/>
      <c r="R47" s="48"/>
      <c r="S47" s="48"/>
      <c r="T47" s="48"/>
      <c r="U47" s="48"/>
    </row>
    <row r="48" spans="1:21" ht="30.75" customHeight="1">
      <c r="A48" s="48"/>
      <c r="B48" s="1236"/>
      <c r="C48" s="1237"/>
      <c r="D48" s="62"/>
      <c r="E48" s="1228" t="s">
        <v>15</v>
      </c>
      <c r="F48" s="1228"/>
      <c r="G48" s="1228"/>
      <c r="H48" s="1228"/>
      <c r="I48" s="1228"/>
      <c r="J48" s="1229"/>
      <c r="K48" s="63">
        <v>982</v>
      </c>
      <c r="L48" s="64">
        <v>986</v>
      </c>
      <c r="M48" s="64">
        <v>1023</v>
      </c>
      <c r="N48" s="64">
        <v>1057</v>
      </c>
      <c r="O48" s="65">
        <v>1071</v>
      </c>
      <c r="P48" s="48"/>
      <c r="Q48" s="48"/>
      <c r="R48" s="48"/>
      <c r="S48" s="48"/>
      <c r="T48" s="48"/>
      <c r="U48" s="48"/>
    </row>
    <row r="49" spans="1:21" ht="30.75" customHeight="1">
      <c r="A49" s="48"/>
      <c r="B49" s="1236"/>
      <c r="C49" s="1237"/>
      <c r="D49" s="62"/>
      <c r="E49" s="1228" t="s">
        <v>16</v>
      </c>
      <c r="F49" s="1228"/>
      <c r="G49" s="1228"/>
      <c r="H49" s="1228"/>
      <c r="I49" s="1228"/>
      <c r="J49" s="1229"/>
      <c r="K49" s="63">
        <v>223</v>
      </c>
      <c r="L49" s="64">
        <v>187</v>
      </c>
      <c r="M49" s="64">
        <v>162</v>
      </c>
      <c r="N49" s="64">
        <v>110</v>
      </c>
      <c r="O49" s="65">
        <v>40</v>
      </c>
      <c r="P49" s="48"/>
      <c r="Q49" s="48"/>
      <c r="R49" s="48"/>
      <c r="S49" s="48"/>
      <c r="T49" s="48"/>
      <c r="U49" s="48"/>
    </row>
    <row r="50" spans="1:21" ht="30.75" customHeight="1">
      <c r="A50" s="48"/>
      <c r="B50" s="1236"/>
      <c r="C50" s="1237"/>
      <c r="D50" s="62"/>
      <c r="E50" s="1228" t="s">
        <v>17</v>
      </c>
      <c r="F50" s="1228"/>
      <c r="G50" s="1228"/>
      <c r="H50" s="1228"/>
      <c r="I50" s="1228"/>
      <c r="J50" s="1229"/>
      <c r="K50" s="63">
        <v>86</v>
      </c>
      <c r="L50" s="64">
        <v>71</v>
      </c>
      <c r="M50" s="64">
        <v>64</v>
      </c>
      <c r="N50" s="64">
        <v>56</v>
      </c>
      <c r="O50" s="65">
        <v>51</v>
      </c>
      <c r="P50" s="48"/>
      <c r="Q50" s="48"/>
      <c r="R50" s="48"/>
      <c r="S50" s="48"/>
      <c r="T50" s="48"/>
      <c r="U50" s="48"/>
    </row>
    <row r="51" spans="1:21" ht="30.75" customHeight="1">
      <c r="A51" s="48"/>
      <c r="B51" s="1238"/>
      <c r="C51" s="1239"/>
      <c r="D51" s="66"/>
      <c r="E51" s="1228" t="s">
        <v>18</v>
      </c>
      <c r="F51" s="1228"/>
      <c r="G51" s="1228"/>
      <c r="H51" s="1228"/>
      <c r="I51" s="1228"/>
      <c r="J51" s="1229"/>
      <c r="K51" s="63" t="s">
        <v>526</v>
      </c>
      <c r="L51" s="64" t="s">
        <v>526</v>
      </c>
      <c r="M51" s="64" t="s">
        <v>526</v>
      </c>
      <c r="N51" s="64" t="s">
        <v>526</v>
      </c>
      <c r="O51" s="65" t="s">
        <v>526</v>
      </c>
      <c r="P51" s="48"/>
      <c r="Q51" s="48"/>
      <c r="R51" s="48"/>
      <c r="S51" s="48"/>
      <c r="T51" s="48"/>
      <c r="U51" s="48"/>
    </row>
    <row r="52" spans="1:21" ht="30.75" customHeight="1">
      <c r="A52" s="48"/>
      <c r="B52" s="1226" t="s">
        <v>19</v>
      </c>
      <c r="C52" s="1227"/>
      <c r="D52" s="66"/>
      <c r="E52" s="1228" t="s">
        <v>20</v>
      </c>
      <c r="F52" s="1228"/>
      <c r="G52" s="1228"/>
      <c r="H52" s="1228"/>
      <c r="I52" s="1228"/>
      <c r="J52" s="1229"/>
      <c r="K52" s="63">
        <v>2726</v>
      </c>
      <c r="L52" s="64">
        <v>2834</v>
      </c>
      <c r="M52" s="64">
        <v>2848</v>
      </c>
      <c r="N52" s="64">
        <v>2762</v>
      </c>
      <c r="O52" s="65">
        <v>2773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1186</v>
      </c>
      <c r="L53" s="69">
        <v>1026</v>
      </c>
      <c r="M53" s="69">
        <v>939</v>
      </c>
      <c r="N53" s="69">
        <v>1139</v>
      </c>
      <c r="O53" s="70">
        <v>1176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QrDtnKnI29Cr8VBgjPlaC71b/QTpiKIUEjhk5+xx0CqlcJyxmz4szP6p6cmC36gXLE+JJB3Ld5rsDgYurKtSg==" saltValue="MxYjs/zgi8yaggV3ROfr2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569</v>
      </c>
      <c r="J40" s="79" t="s">
        <v>570</v>
      </c>
      <c r="K40" s="79" t="s">
        <v>571</v>
      </c>
      <c r="L40" s="79" t="s">
        <v>572</v>
      </c>
      <c r="M40" s="80" t="s">
        <v>573</v>
      </c>
    </row>
    <row r="41" spans="2:13" ht="27.75" customHeight="1">
      <c r="B41" s="1242" t="s">
        <v>24</v>
      </c>
      <c r="C41" s="1243"/>
      <c r="D41" s="81"/>
      <c r="E41" s="1248" t="s">
        <v>25</v>
      </c>
      <c r="F41" s="1248"/>
      <c r="G41" s="1248"/>
      <c r="H41" s="1249"/>
      <c r="I41" s="82">
        <v>23816</v>
      </c>
      <c r="J41" s="83">
        <v>23764</v>
      </c>
      <c r="K41" s="83">
        <v>23416</v>
      </c>
      <c r="L41" s="83">
        <v>24965</v>
      </c>
      <c r="M41" s="84">
        <v>24527</v>
      </c>
    </row>
    <row r="42" spans="2:13" ht="27.75" customHeight="1">
      <c r="B42" s="1244"/>
      <c r="C42" s="1245"/>
      <c r="D42" s="85"/>
      <c r="E42" s="1250" t="s">
        <v>26</v>
      </c>
      <c r="F42" s="1250"/>
      <c r="G42" s="1250"/>
      <c r="H42" s="1251"/>
      <c r="I42" s="86">
        <v>3</v>
      </c>
      <c r="J42" s="87" t="s">
        <v>526</v>
      </c>
      <c r="K42" s="87" t="s">
        <v>526</v>
      </c>
      <c r="L42" s="87" t="s">
        <v>526</v>
      </c>
      <c r="M42" s="88" t="s">
        <v>526</v>
      </c>
    </row>
    <row r="43" spans="2:13" ht="27.75" customHeight="1">
      <c r="B43" s="1244"/>
      <c r="C43" s="1245"/>
      <c r="D43" s="85"/>
      <c r="E43" s="1250" t="s">
        <v>27</v>
      </c>
      <c r="F43" s="1250"/>
      <c r="G43" s="1250"/>
      <c r="H43" s="1251"/>
      <c r="I43" s="86">
        <v>14712</v>
      </c>
      <c r="J43" s="87">
        <v>14439</v>
      </c>
      <c r="K43" s="87">
        <v>14148</v>
      </c>
      <c r="L43" s="87">
        <v>13564</v>
      </c>
      <c r="M43" s="88">
        <v>13130</v>
      </c>
    </row>
    <row r="44" spans="2:13" ht="27.75" customHeight="1">
      <c r="B44" s="1244"/>
      <c r="C44" s="1245"/>
      <c r="D44" s="85"/>
      <c r="E44" s="1250" t="s">
        <v>28</v>
      </c>
      <c r="F44" s="1250"/>
      <c r="G44" s="1250"/>
      <c r="H44" s="1251"/>
      <c r="I44" s="86">
        <v>948</v>
      </c>
      <c r="J44" s="87">
        <v>708</v>
      </c>
      <c r="K44" s="87">
        <v>500</v>
      </c>
      <c r="L44" s="87">
        <v>371</v>
      </c>
      <c r="M44" s="88">
        <v>302</v>
      </c>
    </row>
    <row r="45" spans="2:13" ht="27.75" customHeight="1">
      <c r="B45" s="1244"/>
      <c r="C45" s="1245"/>
      <c r="D45" s="85"/>
      <c r="E45" s="1250" t="s">
        <v>29</v>
      </c>
      <c r="F45" s="1250"/>
      <c r="G45" s="1250"/>
      <c r="H45" s="1251"/>
      <c r="I45" s="86">
        <v>6241</v>
      </c>
      <c r="J45" s="87">
        <v>5809</v>
      </c>
      <c r="K45" s="87">
        <v>5331</v>
      </c>
      <c r="L45" s="87">
        <v>5268</v>
      </c>
      <c r="M45" s="88">
        <v>5259</v>
      </c>
    </row>
    <row r="46" spans="2:13" ht="27.75" customHeight="1">
      <c r="B46" s="1244"/>
      <c r="C46" s="1245"/>
      <c r="D46" s="89"/>
      <c r="E46" s="1250" t="s">
        <v>30</v>
      </c>
      <c r="F46" s="1250"/>
      <c r="G46" s="1250"/>
      <c r="H46" s="1251"/>
      <c r="I46" s="86" t="s">
        <v>526</v>
      </c>
      <c r="J46" s="87" t="s">
        <v>526</v>
      </c>
      <c r="K46" s="87" t="s">
        <v>526</v>
      </c>
      <c r="L46" s="87" t="s">
        <v>526</v>
      </c>
      <c r="M46" s="88" t="s">
        <v>526</v>
      </c>
    </row>
    <row r="47" spans="2:13" ht="27.75" customHeight="1">
      <c r="B47" s="1244"/>
      <c r="C47" s="1245"/>
      <c r="D47" s="90"/>
      <c r="E47" s="1252" t="s">
        <v>31</v>
      </c>
      <c r="F47" s="1253"/>
      <c r="G47" s="1253"/>
      <c r="H47" s="1254"/>
      <c r="I47" s="86" t="s">
        <v>526</v>
      </c>
      <c r="J47" s="87" t="s">
        <v>526</v>
      </c>
      <c r="K47" s="87" t="s">
        <v>526</v>
      </c>
      <c r="L47" s="87" t="s">
        <v>526</v>
      </c>
      <c r="M47" s="88" t="s">
        <v>526</v>
      </c>
    </row>
    <row r="48" spans="2:13" ht="27.75" customHeight="1">
      <c r="B48" s="1244"/>
      <c r="C48" s="1245"/>
      <c r="D48" s="85"/>
      <c r="E48" s="1250" t="s">
        <v>32</v>
      </c>
      <c r="F48" s="1250"/>
      <c r="G48" s="1250"/>
      <c r="H48" s="1251"/>
      <c r="I48" s="86" t="s">
        <v>526</v>
      </c>
      <c r="J48" s="87" t="s">
        <v>526</v>
      </c>
      <c r="K48" s="87" t="s">
        <v>526</v>
      </c>
      <c r="L48" s="87" t="s">
        <v>526</v>
      </c>
      <c r="M48" s="88" t="s">
        <v>526</v>
      </c>
    </row>
    <row r="49" spans="2:13" ht="27.75" customHeight="1">
      <c r="B49" s="1246"/>
      <c r="C49" s="1247"/>
      <c r="D49" s="85"/>
      <c r="E49" s="1250" t="s">
        <v>33</v>
      </c>
      <c r="F49" s="1250"/>
      <c r="G49" s="1250"/>
      <c r="H49" s="1251"/>
      <c r="I49" s="86" t="s">
        <v>526</v>
      </c>
      <c r="J49" s="87" t="s">
        <v>526</v>
      </c>
      <c r="K49" s="87" t="s">
        <v>526</v>
      </c>
      <c r="L49" s="87" t="s">
        <v>526</v>
      </c>
      <c r="M49" s="88" t="s">
        <v>526</v>
      </c>
    </row>
    <row r="50" spans="2:13" ht="27.75" customHeight="1">
      <c r="B50" s="1255" t="s">
        <v>34</v>
      </c>
      <c r="C50" s="1256"/>
      <c r="D50" s="91"/>
      <c r="E50" s="1250" t="s">
        <v>35</v>
      </c>
      <c r="F50" s="1250"/>
      <c r="G50" s="1250"/>
      <c r="H50" s="1251"/>
      <c r="I50" s="86">
        <v>16282</v>
      </c>
      <c r="J50" s="87">
        <v>17007</v>
      </c>
      <c r="K50" s="87">
        <v>17985</v>
      </c>
      <c r="L50" s="87">
        <v>17272</v>
      </c>
      <c r="M50" s="88">
        <v>17309</v>
      </c>
    </row>
    <row r="51" spans="2:13" ht="27.75" customHeight="1">
      <c r="B51" s="1244"/>
      <c r="C51" s="1245"/>
      <c r="D51" s="85"/>
      <c r="E51" s="1250" t="s">
        <v>36</v>
      </c>
      <c r="F51" s="1250"/>
      <c r="G51" s="1250"/>
      <c r="H51" s="1251"/>
      <c r="I51" s="86">
        <v>2411</v>
      </c>
      <c r="J51" s="87">
        <v>2144</v>
      </c>
      <c r="K51" s="87">
        <v>1980</v>
      </c>
      <c r="L51" s="87">
        <v>1574</v>
      </c>
      <c r="M51" s="88">
        <v>1444</v>
      </c>
    </row>
    <row r="52" spans="2:13" ht="27.75" customHeight="1">
      <c r="B52" s="1246"/>
      <c r="C52" s="1247"/>
      <c r="D52" s="85"/>
      <c r="E52" s="1250" t="s">
        <v>37</v>
      </c>
      <c r="F52" s="1250"/>
      <c r="G52" s="1250"/>
      <c r="H52" s="1251"/>
      <c r="I52" s="86">
        <v>27280</v>
      </c>
      <c r="J52" s="87">
        <v>27056</v>
      </c>
      <c r="K52" s="87">
        <v>26570</v>
      </c>
      <c r="L52" s="87">
        <v>27812</v>
      </c>
      <c r="M52" s="88">
        <v>27295</v>
      </c>
    </row>
    <row r="53" spans="2:13" ht="27.75" customHeight="1" thickBot="1">
      <c r="B53" s="1257" t="s">
        <v>21</v>
      </c>
      <c r="C53" s="1258"/>
      <c r="D53" s="92"/>
      <c r="E53" s="1259" t="s">
        <v>38</v>
      </c>
      <c r="F53" s="1259"/>
      <c r="G53" s="1259"/>
      <c r="H53" s="1260"/>
      <c r="I53" s="93">
        <v>-252</v>
      </c>
      <c r="J53" s="94">
        <v>-1488</v>
      </c>
      <c r="K53" s="94">
        <v>-3139</v>
      </c>
      <c r="L53" s="94">
        <v>-2489</v>
      </c>
      <c r="M53" s="95">
        <v>-2830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ou9NqtTKIjBIWmz3T/WzldGa6R+ajj4//CQM5vOnG0IyAnLMnXSX5avKRitr8czAeR139YWF/UjWFBTexeVTA==" saltValue="vFH30kLFmybqH7aFaxDp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571</v>
      </c>
      <c r="G54" s="104" t="s">
        <v>572</v>
      </c>
      <c r="H54" s="105" t="s">
        <v>573</v>
      </c>
    </row>
    <row r="55" spans="2:8" ht="52.5" customHeight="1">
      <c r="B55" s="106"/>
      <c r="C55" s="1269" t="s">
        <v>41</v>
      </c>
      <c r="D55" s="1269"/>
      <c r="E55" s="1270"/>
      <c r="F55" s="107">
        <v>7439</v>
      </c>
      <c r="G55" s="107">
        <v>7995</v>
      </c>
      <c r="H55" s="108">
        <v>8336</v>
      </c>
    </row>
    <row r="56" spans="2:8" ht="52.5" customHeight="1">
      <c r="B56" s="109"/>
      <c r="C56" s="1271" t="s">
        <v>42</v>
      </c>
      <c r="D56" s="1271"/>
      <c r="E56" s="1272"/>
      <c r="F56" s="110">
        <v>3045</v>
      </c>
      <c r="G56" s="110">
        <v>2957</v>
      </c>
      <c r="H56" s="111">
        <v>2811</v>
      </c>
    </row>
    <row r="57" spans="2:8" ht="53.25" customHeight="1">
      <c r="B57" s="109"/>
      <c r="C57" s="1273" t="s">
        <v>43</v>
      </c>
      <c r="D57" s="1273"/>
      <c r="E57" s="1274"/>
      <c r="F57" s="112">
        <v>9062</v>
      </c>
      <c r="G57" s="112">
        <v>7857</v>
      </c>
      <c r="H57" s="113">
        <v>7645</v>
      </c>
    </row>
    <row r="58" spans="2:8" ht="45.75" customHeight="1">
      <c r="B58" s="114"/>
      <c r="C58" s="1261" t="s">
        <v>598</v>
      </c>
      <c r="D58" s="1262"/>
      <c r="E58" s="1263"/>
      <c r="F58" s="115">
        <v>2500</v>
      </c>
      <c r="G58" s="115">
        <v>2642</v>
      </c>
      <c r="H58" s="116">
        <v>2636</v>
      </c>
    </row>
    <row r="59" spans="2:8" ht="45.75" customHeight="1">
      <c r="B59" s="114"/>
      <c r="C59" s="1261" t="s">
        <v>599</v>
      </c>
      <c r="D59" s="1262"/>
      <c r="E59" s="1263"/>
      <c r="F59" s="115">
        <v>2805</v>
      </c>
      <c r="G59" s="115">
        <v>2620</v>
      </c>
      <c r="H59" s="116">
        <v>2526</v>
      </c>
    </row>
    <row r="60" spans="2:8" ht="45.75" customHeight="1">
      <c r="B60" s="114"/>
      <c r="C60" s="1261" t="s">
        <v>600</v>
      </c>
      <c r="D60" s="1262"/>
      <c r="E60" s="1263"/>
      <c r="F60" s="115">
        <v>734</v>
      </c>
      <c r="G60" s="115">
        <v>735</v>
      </c>
      <c r="H60" s="116">
        <v>737</v>
      </c>
    </row>
    <row r="61" spans="2:8" ht="45.75" customHeight="1">
      <c r="B61" s="114"/>
      <c r="C61" s="1261" t="s">
        <v>601</v>
      </c>
      <c r="D61" s="1262"/>
      <c r="E61" s="1263"/>
      <c r="F61" s="115">
        <v>600</v>
      </c>
      <c r="G61" s="115">
        <v>600</v>
      </c>
      <c r="H61" s="116">
        <v>600</v>
      </c>
    </row>
    <row r="62" spans="2:8" ht="45.75" customHeight="1" thickBot="1">
      <c r="B62" s="117"/>
      <c r="C62" s="1264" t="s">
        <v>602</v>
      </c>
      <c r="D62" s="1265"/>
      <c r="E62" s="1266"/>
      <c r="F62" s="118">
        <v>1737</v>
      </c>
      <c r="G62" s="118">
        <v>600</v>
      </c>
      <c r="H62" s="119">
        <v>519</v>
      </c>
    </row>
    <row r="63" spans="2:8" ht="52.5" customHeight="1" thickBot="1">
      <c r="B63" s="120"/>
      <c r="C63" s="1267" t="s">
        <v>44</v>
      </c>
      <c r="D63" s="1267"/>
      <c r="E63" s="1268"/>
      <c r="F63" s="121">
        <v>19546</v>
      </c>
      <c r="G63" s="121">
        <v>18809</v>
      </c>
      <c r="H63" s="122">
        <v>18792</v>
      </c>
    </row>
    <row r="64" spans="2:8" ht="15" customHeight="1"/>
    <row r="65" ht="0" hidden="1" customHeight="1"/>
    <row r="66" ht="0" hidden="1" customHeight="1"/>
  </sheetData>
  <sheetProtection algorithmName="SHA-512" hashValue="AVwK0YAZwndPzrnmt0FmDL2IWf3ljlBtJ2Xy3AuvbRb2k+QNmAcdI78JBfbYRKH1brHV2aURsTpzixLSvMVVaw==" saltValue="z8fZH9U81gpJOgYBho52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616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606</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569</v>
      </c>
      <c r="BQ50" s="1290"/>
      <c r="BR50" s="1290"/>
      <c r="BS50" s="1290"/>
      <c r="BT50" s="1290"/>
      <c r="BU50" s="1290"/>
      <c r="BV50" s="1290"/>
      <c r="BW50" s="1290"/>
      <c r="BX50" s="1290" t="s">
        <v>570</v>
      </c>
      <c r="BY50" s="1290"/>
      <c r="BZ50" s="1290"/>
      <c r="CA50" s="1290"/>
      <c r="CB50" s="1290"/>
      <c r="CC50" s="1290"/>
      <c r="CD50" s="1290"/>
      <c r="CE50" s="1290"/>
      <c r="CF50" s="1290" t="s">
        <v>571</v>
      </c>
      <c r="CG50" s="1290"/>
      <c r="CH50" s="1290"/>
      <c r="CI50" s="1290"/>
      <c r="CJ50" s="1290"/>
      <c r="CK50" s="1290"/>
      <c r="CL50" s="1290"/>
      <c r="CM50" s="1290"/>
      <c r="CN50" s="1290" t="s">
        <v>572</v>
      </c>
      <c r="CO50" s="1290"/>
      <c r="CP50" s="1290"/>
      <c r="CQ50" s="1290"/>
      <c r="CR50" s="1290"/>
      <c r="CS50" s="1290"/>
      <c r="CT50" s="1290"/>
      <c r="CU50" s="1290"/>
      <c r="CV50" s="1290" t="s">
        <v>573</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607</v>
      </c>
      <c r="AO51" s="1293"/>
      <c r="AP51" s="1293"/>
      <c r="AQ51" s="1293"/>
      <c r="AR51" s="1293"/>
      <c r="AS51" s="1293"/>
      <c r="AT51" s="1293"/>
      <c r="AU51" s="1293"/>
      <c r="AV51" s="1293"/>
      <c r="AW51" s="1293"/>
      <c r="AX51" s="1293"/>
      <c r="AY51" s="1293"/>
      <c r="AZ51" s="1293"/>
      <c r="BA51" s="1293"/>
      <c r="BB51" s="1293" t="s">
        <v>608</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609</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62.2</v>
      </c>
      <c r="CG53" s="1276"/>
      <c r="CH53" s="1276"/>
      <c r="CI53" s="1276"/>
      <c r="CJ53" s="1276"/>
      <c r="CK53" s="1276"/>
      <c r="CL53" s="1276"/>
      <c r="CM53" s="1276"/>
      <c r="CN53" s="1276">
        <v>60.7</v>
      </c>
      <c r="CO53" s="1276"/>
      <c r="CP53" s="1276"/>
      <c r="CQ53" s="1276"/>
      <c r="CR53" s="1276"/>
      <c r="CS53" s="1276"/>
      <c r="CT53" s="1276"/>
      <c r="CU53" s="1276"/>
      <c r="CV53" s="1276">
        <v>61.6</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610</v>
      </c>
      <c r="AO55" s="1290"/>
      <c r="AP55" s="1290"/>
      <c r="AQ55" s="1290"/>
      <c r="AR55" s="1290"/>
      <c r="AS55" s="1290"/>
      <c r="AT55" s="1290"/>
      <c r="AU55" s="1290"/>
      <c r="AV55" s="1290"/>
      <c r="AW55" s="1290"/>
      <c r="AX55" s="1290"/>
      <c r="AY55" s="1290"/>
      <c r="AZ55" s="1290"/>
      <c r="BA55" s="1290"/>
      <c r="BB55" s="1293" t="s">
        <v>611</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39</v>
      </c>
      <c r="CG55" s="1276"/>
      <c r="CH55" s="1276"/>
      <c r="CI55" s="1276"/>
      <c r="CJ55" s="1276"/>
      <c r="CK55" s="1276"/>
      <c r="CL55" s="1276"/>
      <c r="CM55" s="1276"/>
      <c r="CN55" s="1276">
        <v>32.5</v>
      </c>
      <c r="CO55" s="1276"/>
      <c r="CP55" s="1276"/>
      <c r="CQ55" s="1276"/>
      <c r="CR55" s="1276"/>
      <c r="CS55" s="1276"/>
      <c r="CT55" s="1276"/>
      <c r="CU55" s="1276"/>
      <c r="CV55" s="1276">
        <v>30.2</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609</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55.4</v>
      </c>
      <c r="CG57" s="1276"/>
      <c r="CH57" s="1276"/>
      <c r="CI57" s="1276"/>
      <c r="CJ57" s="1276"/>
      <c r="CK57" s="1276"/>
      <c r="CL57" s="1276"/>
      <c r="CM57" s="1276"/>
      <c r="CN57" s="1276">
        <v>57</v>
      </c>
      <c r="CO57" s="1276"/>
      <c r="CP57" s="1276"/>
      <c r="CQ57" s="1276"/>
      <c r="CR57" s="1276"/>
      <c r="CS57" s="1276"/>
      <c r="CT57" s="1276"/>
      <c r="CU57" s="1276"/>
      <c r="CV57" s="1276">
        <v>57.6</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612</v>
      </c>
    </row>
    <row r="64" spans="1:109">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617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606</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569</v>
      </c>
      <c r="BQ72" s="1290"/>
      <c r="BR72" s="1290"/>
      <c r="BS72" s="1290"/>
      <c r="BT72" s="1290"/>
      <c r="BU72" s="1290"/>
      <c r="BV72" s="1290"/>
      <c r="BW72" s="1290"/>
      <c r="BX72" s="1290" t="s">
        <v>570</v>
      </c>
      <c r="BY72" s="1290"/>
      <c r="BZ72" s="1290"/>
      <c r="CA72" s="1290"/>
      <c r="CB72" s="1290"/>
      <c r="CC72" s="1290"/>
      <c r="CD72" s="1290"/>
      <c r="CE72" s="1290"/>
      <c r="CF72" s="1290" t="s">
        <v>571</v>
      </c>
      <c r="CG72" s="1290"/>
      <c r="CH72" s="1290"/>
      <c r="CI72" s="1290"/>
      <c r="CJ72" s="1290"/>
      <c r="CK72" s="1290"/>
      <c r="CL72" s="1290"/>
      <c r="CM72" s="1290"/>
      <c r="CN72" s="1290" t="s">
        <v>572</v>
      </c>
      <c r="CO72" s="1290"/>
      <c r="CP72" s="1290"/>
      <c r="CQ72" s="1290"/>
      <c r="CR72" s="1290"/>
      <c r="CS72" s="1290"/>
      <c r="CT72" s="1290"/>
      <c r="CU72" s="1290"/>
      <c r="CV72" s="1290" t="s">
        <v>573</v>
      </c>
      <c r="CW72" s="1290"/>
      <c r="CX72" s="1290"/>
      <c r="CY72" s="1290"/>
      <c r="CZ72" s="1290"/>
      <c r="DA72" s="1290"/>
      <c r="DB72" s="1290"/>
      <c r="DC72" s="1290"/>
    </row>
    <row r="73" spans="2:107">
      <c r="B73" s="374"/>
      <c r="G73" s="1291"/>
      <c r="H73" s="1291"/>
      <c r="I73" s="1291"/>
      <c r="J73" s="1291"/>
      <c r="K73" s="1296"/>
      <c r="L73" s="1296"/>
      <c r="M73" s="1296"/>
      <c r="N73" s="1296"/>
      <c r="AM73" s="383"/>
      <c r="AN73" s="1293" t="s">
        <v>607</v>
      </c>
      <c r="AO73" s="1293"/>
      <c r="AP73" s="1293"/>
      <c r="AQ73" s="1293"/>
      <c r="AR73" s="1293"/>
      <c r="AS73" s="1293"/>
      <c r="AT73" s="1293"/>
      <c r="AU73" s="1293"/>
      <c r="AV73" s="1293"/>
      <c r="AW73" s="1293"/>
      <c r="AX73" s="1293"/>
      <c r="AY73" s="1293"/>
      <c r="AZ73" s="1293"/>
      <c r="BA73" s="1293"/>
      <c r="BB73" s="1293" t="s">
        <v>611</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613</v>
      </c>
      <c r="BC75" s="1293"/>
      <c r="BD75" s="1293"/>
      <c r="BE75" s="1293"/>
      <c r="BF75" s="1293"/>
      <c r="BG75" s="1293"/>
      <c r="BH75" s="1293"/>
      <c r="BI75" s="1293"/>
      <c r="BJ75" s="1293"/>
      <c r="BK75" s="1293"/>
      <c r="BL75" s="1293"/>
      <c r="BM75" s="1293"/>
      <c r="BN75" s="1293"/>
      <c r="BO75" s="1293"/>
      <c r="BP75" s="1276">
        <v>9.6999999999999993</v>
      </c>
      <c r="BQ75" s="1276"/>
      <c r="BR75" s="1276"/>
      <c r="BS75" s="1276"/>
      <c r="BT75" s="1276"/>
      <c r="BU75" s="1276"/>
      <c r="BV75" s="1276"/>
      <c r="BW75" s="1276"/>
      <c r="BX75" s="1276">
        <v>8.6</v>
      </c>
      <c r="BY75" s="1276"/>
      <c r="BZ75" s="1276"/>
      <c r="CA75" s="1276"/>
      <c r="CB75" s="1276"/>
      <c r="CC75" s="1276"/>
      <c r="CD75" s="1276"/>
      <c r="CE75" s="1276"/>
      <c r="CF75" s="1276">
        <v>7.7</v>
      </c>
      <c r="CG75" s="1276"/>
      <c r="CH75" s="1276"/>
      <c r="CI75" s="1276"/>
      <c r="CJ75" s="1276"/>
      <c r="CK75" s="1276"/>
      <c r="CL75" s="1276"/>
      <c r="CM75" s="1276"/>
      <c r="CN75" s="1276">
        <v>7.6</v>
      </c>
      <c r="CO75" s="1276"/>
      <c r="CP75" s="1276"/>
      <c r="CQ75" s="1276"/>
      <c r="CR75" s="1276"/>
      <c r="CS75" s="1276"/>
      <c r="CT75" s="1276"/>
      <c r="CU75" s="1276"/>
      <c r="CV75" s="1276">
        <v>8.1</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610</v>
      </c>
      <c r="AO77" s="1290"/>
      <c r="AP77" s="1290"/>
      <c r="AQ77" s="1290"/>
      <c r="AR77" s="1290"/>
      <c r="AS77" s="1290"/>
      <c r="AT77" s="1290"/>
      <c r="AU77" s="1290"/>
      <c r="AV77" s="1290"/>
      <c r="AW77" s="1290"/>
      <c r="AX77" s="1290"/>
      <c r="AY77" s="1290"/>
      <c r="AZ77" s="1290"/>
      <c r="BA77" s="1290"/>
      <c r="BB77" s="1293" t="s">
        <v>608</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39</v>
      </c>
      <c r="CG77" s="1276"/>
      <c r="CH77" s="1276"/>
      <c r="CI77" s="1276"/>
      <c r="CJ77" s="1276"/>
      <c r="CK77" s="1276"/>
      <c r="CL77" s="1276"/>
      <c r="CM77" s="1276"/>
      <c r="CN77" s="1276">
        <v>32.5</v>
      </c>
      <c r="CO77" s="1276"/>
      <c r="CP77" s="1276"/>
      <c r="CQ77" s="1276"/>
      <c r="CR77" s="1276"/>
      <c r="CS77" s="1276"/>
      <c r="CT77" s="1276"/>
      <c r="CU77" s="1276"/>
      <c r="CV77" s="1276">
        <v>30.2</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614</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9</v>
      </c>
      <c r="CG79" s="1276"/>
      <c r="CH79" s="1276"/>
      <c r="CI79" s="1276"/>
      <c r="CJ79" s="1276"/>
      <c r="CK79" s="1276"/>
      <c r="CL79" s="1276"/>
      <c r="CM79" s="1276"/>
      <c r="CN79" s="1276">
        <v>8.1999999999999993</v>
      </c>
      <c r="CO79" s="1276"/>
      <c r="CP79" s="1276"/>
      <c r="CQ79" s="1276"/>
      <c r="CR79" s="1276"/>
      <c r="CS79" s="1276"/>
      <c r="CT79" s="1276"/>
      <c r="CU79" s="1276"/>
      <c r="CV79" s="1276">
        <v>8</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1Q3YR6G4f5nhJcDuplA8qlv6lJ9RvnilERIasbUGdL7tZIXQ4gB1kFnDbDQLmdbcP2fHfFyvjYZkcUq2dX+5yQ==" saltValue="9AoN2j764oUOtUzdN0lvK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 bottom="0" header="0"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w2wA0y3Fhwx5Rtw3dS1up+wJIFMv11KINl0GRzfYuvVzsA47di/5yb/kVW61FAK17GknskT15OPE2alO4aXQw==" saltValue="h8uNjFqgQK0a40uCUP+Sk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567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Q6OAyaAwLR1n8cpjTJPzGIg4YipuDDXyyFOpmmRncvDkiqsNpIs0G/6RRGeGF1g3O9FuYdx+Zl2swi4mFg2OA==" saltValue="ZSvD0gzeK7n/LBovsolps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566</v>
      </c>
      <c r="G2" s="136"/>
      <c r="H2" s="137"/>
    </row>
    <row r="3" spans="1:8">
      <c r="A3" s="133" t="s">
        <v>559</v>
      </c>
      <c r="B3" s="138"/>
      <c r="C3" s="139"/>
      <c r="D3" s="140">
        <v>62848</v>
      </c>
      <c r="E3" s="141"/>
      <c r="F3" s="142">
        <v>63956</v>
      </c>
      <c r="G3" s="143"/>
      <c r="H3" s="144"/>
    </row>
    <row r="4" spans="1:8">
      <c r="A4" s="145"/>
      <c r="B4" s="146"/>
      <c r="C4" s="147"/>
      <c r="D4" s="148">
        <v>38551</v>
      </c>
      <c r="E4" s="149"/>
      <c r="F4" s="150">
        <v>29239</v>
      </c>
      <c r="G4" s="151"/>
      <c r="H4" s="152"/>
    </row>
    <row r="5" spans="1:8">
      <c r="A5" s="133" t="s">
        <v>561</v>
      </c>
      <c r="B5" s="138"/>
      <c r="C5" s="139"/>
      <c r="D5" s="140">
        <v>68417</v>
      </c>
      <c r="E5" s="141"/>
      <c r="F5" s="142">
        <v>66255</v>
      </c>
      <c r="G5" s="143"/>
      <c r="H5" s="144"/>
    </row>
    <row r="6" spans="1:8">
      <c r="A6" s="145"/>
      <c r="B6" s="146"/>
      <c r="C6" s="147"/>
      <c r="D6" s="148">
        <v>49876</v>
      </c>
      <c r="E6" s="149"/>
      <c r="F6" s="150">
        <v>31822</v>
      </c>
      <c r="G6" s="151"/>
      <c r="H6" s="152"/>
    </row>
    <row r="7" spans="1:8">
      <c r="A7" s="133" t="s">
        <v>562</v>
      </c>
      <c r="B7" s="138"/>
      <c r="C7" s="139"/>
      <c r="D7" s="140">
        <v>47299</v>
      </c>
      <c r="E7" s="141"/>
      <c r="F7" s="142">
        <v>92247</v>
      </c>
      <c r="G7" s="143"/>
      <c r="H7" s="144"/>
    </row>
    <row r="8" spans="1:8">
      <c r="A8" s="145"/>
      <c r="B8" s="146"/>
      <c r="C8" s="147"/>
      <c r="D8" s="148">
        <v>37985</v>
      </c>
      <c r="E8" s="149"/>
      <c r="F8" s="150">
        <v>37204</v>
      </c>
      <c r="G8" s="151"/>
      <c r="H8" s="152"/>
    </row>
    <row r="9" spans="1:8">
      <c r="A9" s="133" t="s">
        <v>563</v>
      </c>
      <c r="B9" s="138"/>
      <c r="C9" s="139"/>
      <c r="D9" s="140">
        <v>127914</v>
      </c>
      <c r="E9" s="141"/>
      <c r="F9" s="142">
        <v>67319</v>
      </c>
      <c r="G9" s="143"/>
      <c r="H9" s="144"/>
    </row>
    <row r="10" spans="1:8">
      <c r="A10" s="145"/>
      <c r="B10" s="146"/>
      <c r="C10" s="147"/>
      <c r="D10" s="148">
        <v>110188</v>
      </c>
      <c r="E10" s="149"/>
      <c r="F10" s="150">
        <v>38101</v>
      </c>
      <c r="G10" s="151"/>
      <c r="H10" s="152"/>
    </row>
    <row r="11" spans="1:8">
      <c r="A11" s="133" t="s">
        <v>564</v>
      </c>
      <c r="B11" s="138"/>
      <c r="C11" s="139"/>
      <c r="D11" s="140">
        <v>81817</v>
      </c>
      <c r="E11" s="141"/>
      <c r="F11" s="142">
        <v>70615</v>
      </c>
      <c r="G11" s="143"/>
      <c r="H11" s="144"/>
    </row>
    <row r="12" spans="1:8">
      <c r="A12" s="145"/>
      <c r="B12" s="146"/>
      <c r="C12" s="153"/>
      <c r="D12" s="148">
        <v>29127</v>
      </c>
      <c r="E12" s="149"/>
      <c r="F12" s="150">
        <v>37382</v>
      </c>
      <c r="G12" s="151"/>
      <c r="H12" s="152"/>
    </row>
    <row r="13" spans="1:8">
      <c r="A13" s="133"/>
      <c r="B13" s="138"/>
      <c r="C13" s="154"/>
      <c r="D13" s="155">
        <v>77659</v>
      </c>
      <c r="E13" s="156"/>
      <c r="F13" s="157">
        <v>72078</v>
      </c>
      <c r="G13" s="158"/>
      <c r="H13" s="144"/>
    </row>
    <row r="14" spans="1:8">
      <c r="A14" s="145"/>
      <c r="B14" s="146"/>
      <c r="C14" s="147"/>
      <c r="D14" s="148">
        <v>53145</v>
      </c>
      <c r="E14" s="149"/>
      <c r="F14" s="150">
        <v>34750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7.11</v>
      </c>
      <c r="C19" s="159">
        <f>ROUND(VALUE(SUBSTITUTE(実質収支比率等に係る経年分析!G$48,"▲","-")),2)</f>
        <v>6.26</v>
      </c>
      <c r="D19" s="159">
        <f>ROUND(VALUE(SUBSTITUTE(実質収支比率等に係る経年分析!H$48,"▲","-")),2)</f>
        <v>6.76</v>
      </c>
      <c r="E19" s="159">
        <f>ROUND(VALUE(SUBSTITUTE(実質収支比率等に係る経年分析!I$48,"▲","-")),2)</f>
        <v>4.21</v>
      </c>
      <c r="F19" s="159">
        <f>ROUND(VALUE(SUBSTITUTE(実質収支比率等に係る経年分析!J$48,"▲","-")),2)</f>
        <v>5.95</v>
      </c>
    </row>
    <row r="20" spans="1:11">
      <c r="A20" s="159" t="s">
        <v>48</v>
      </c>
      <c r="B20" s="159">
        <f>ROUND(VALUE(SUBSTITUTE(実質収支比率等に係る経年分析!F$47,"▲","-")),2)</f>
        <v>38.85</v>
      </c>
      <c r="C20" s="159">
        <f>ROUND(VALUE(SUBSTITUTE(実質収支比率等に係る経年分析!G$47,"▲","-")),2)</f>
        <v>42.95</v>
      </c>
      <c r="D20" s="159">
        <f>ROUND(VALUE(SUBSTITUTE(実質収支比率等に係る経年分析!H$47,"▲","-")),2)</f>
        <v>45.84</v>
      </c>
      <c r="E20" s="159">
        <f>ROUND(VALUE(SUBSTITUTE(実質収支比率等に係る経年分析!I$47,"▲","-")),2)</f>
        <v>50.29</v>
      </c>
      <c r="F20" s="159">
        <f>ROUND(VALUE(SUBSTITUTE(実質収支比率等に係る経年分析!J$47,"▲","-")),2)</f>
        <v>52.9</v>
      </c>
    </row>
    <row r="21" spans="1:11">
      <c r="A21" s="159" t="s">
        <v>49</v>
      </c>
      <c r="B21" s="159">
        <f>IF(ISNUMBER(VALUE(SUBSTITUTE(実質収支比率等に係る経年分析!F$49,"▲","-"))),ROUND(VALUE(SUBSTITUTE(実質収支比率等に係る経年分析!F$49,"▲","-")),2),NA())</f>
        <v>6.71</v>
      </c>
      <c r="C21" s="159">
        <f>IF(ISNUMBER(VALUE(SUBSTITUTE(実質収支比率等に係る経年分析!G$49,"▲","-"))),ROUND(VALUE(SUBSTITUTE(実質収支比率等に係る経年分析!G$49,"▲","-")),2),NA())</f>
        <v>4.07</v>
      </c>
      <c r="D21" s="159">
        <f>IF(ISNUMBER(VALUE(SUBSTITUTE(実質収支比率等に係る経年分析!H$49,"▲","-"))),ROUND(VALUE(SUBSTITUTE(実質収支比率等に係る経年分析!H$49,"▲","-")),2),NA())</f>
        <v>3.71</v>
      </c>
      <c r="E21" s="159">
        <f>IF(ISNUMBER(VALUE(SUBSTITUTE(実質収支比率等に係る経年分析!I$49,"▲","-"))),ROUND(VALUE(SUBSTITUTE(実質収支比率等に係る経年分析!I$49,"▲","-")),2),NA())</f>
        <v>1.68</v>
      </c>
      <c r="F21" s="159">
        <f>IF(ISNUMBER(VALUE(SUBSTITUTE(実質収支比率等に係る経年分析!J$49,"▲","-"))),ROUND(VALUE(SUBSTITUTE(実質収支比率等に係る経年分析!J$49,"▲","-")),2),NA())</f>
        <v>3.88</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交通災害共済特別会計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0.56999999999999995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0.57999999999999996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0.99</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0.57999999999999996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1.02</v>
      </c>
    </row>
    <row r="34" spans="1:16">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8.83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5.03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7.11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6.25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5.94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6.88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6.87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6.72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2726</v>
      </c>
      <c r="E42" s="161"/>
      <c r="F42" s="161"/>
      <c r="G42" s="161">
        <f>'実質公債費比率（分子）の構造'!L$52</f>
        <v>2834</v>
      </c>
      <c r="H42" s="161"/>
      <c r="I42" s="161"/>
      <c r="J42" s="161">
        <f>'実質公債費比率（分子）の構造'!M$52</f>
        <v>2848</v>
      </c>
      <c r="K42" s="161"/>
      <c r="L42" s="161"/>
      <c r="M42" s="161">
        <f>'実質公債費比率（分子）の構造'!N$52</f>
        <v>2762</v>
      </c>
      <c r="N42" s="161"/>
      <c r="O42" s="161"/>
      <c r="P42" s="161">
        <f>'実質公債費比率（分子）の構造'!O$52</f>
        <v>2773</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86</v>
      </c>
      <c r="C44" s="161"/>
      <c r="D44" s="161"/>
      <c r="E44" s="161">
        <f>'実質公債費比率（分子）の構造'!L$50</f>
        <v>71</v>
      </c>
      <c r="F44" s="161"/>
      <c r="G44" s="161"/>
      <c r="H44" s="161">
        <f>'実質公債費比率（分子）の構造'!M$50</f>
        <v>64</v>
      </c>
      <c r="I44" s="161"/>
      <c r="J44" s="161"/>
      <c r="K44" s="161">
        <f>'実質公債費比率（分子）の構造'!N$50</f>
        <v>56</v>
      </c>
      <c r="L44" s="161"/>
      <c r="M44" s="161"/>
      <c r="N44" s="161">
        <f>'実質公債費比率（分子）の構造'!O$50</f>
        <v>51</v>
      </c>
      <c r="O44" s="161"/>
      <c r="P44" s="161"/>
    </row>
    <row r="45" spans="1:16">
      <c r="A45" s="161" t="s">
        <v>59</v>
      </c>
      <c r="B45" s="161">
        <f>'実質公債費比率（分子）の構造'!K$49</f>
        <v>223</v>
      </c>
      <c r="C45" s="161"/>
      <c r="D45" s="161"/>
      <c r="E45" s="161">
        <f>'実質公債費比率（分子）の構造'!L$49</f>
        <v>187</v>
      </c>
      <c r="F45" s="161"/>
      <c r="G45" s="161"/>
      <c r="H45" s="161">
        <f>'実質公債費比率（分子）の構造'!M$49</f>
        <v>162</v>
      </c>
      <c r="I45" s="161"/>
      <c r="J45" s="161"/>
      <c r="K45" s="161">
        <f>'実質公債費比率（分子）の構造'!N$49</f>
        <v>110</v>
      </c>
      <c r="L45" s="161"/>
      <c r="M45" s="161"/>
      <c r="N45" s="161">
        <f>'実質公債費比率（分子）の構造'!O$49</f>
        <v>40</v>
      </c>
      <c r="O45" s="161"/>
      <c r="P45" s="161"/>
    </row>
    <row r="46" spans="1:16">
      <c r="A46" s="161" t="s">
        <v>60</v>
      </c>
      <c r="B46" s="161">
        <f>'実質公債費比率（分子）の構造'!K$48</f>
        <v>982</v>
      </c>
      <c r="C46" s="161"/>
      <c r="D46" s="161"/>
      <c r="E46" s="161">
        <f>'実質公債費比率（分子）の構造'!L$48</f>
        <v>986</v>
      </c>
      <c r="F46" s="161"/>
      <c r="G46" s="161"/>
      <c r="H46" s="161">
        <f>'実質公債費比率（分子）の構造'!M$48</f>
        <v>1023</v>
      </c>
      <c r="I46" s="161"/>
      <c r="J46" s="161"/>
      <c r="K46" s="161">
        <f>'実質公債費比率（分子）の構造'!N$48</f>
        <v>1057</v>
      </c>
      <c r="L46" s="161"/>
      <c r="M46" s="161"/>
      <c r="N46" s="161">
        <f>'実質公債費比率（分子）の構造'!O$48</f>
        <v>1071</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2621</v>
      </c>
      <c r="C49" s="161"/>
      <c r="D49" s="161"/>
      <c r="E49" s="161">
        <f>'実質公債費比率（分子）の構造'!L$45</f>
        <v>2616</v>
      </c>
      <c r="F49" s="161"/>
      <c r="G49" s="161"/>
      <c r="H49" s="161">
        <f>'実質公債費比率（分子）の構造'!M$45</f>
        <v>2538</v>
      </c>
      <c r="I49" s="161"/>
      <c r="J49" s="161"/>
      <c r="K49" s="161">
        <f>'実質公債費比率（分子）の構造'!N$45</f>
        <v>2678</v>
      </c>
      <c r="L49" s="161"/>
      <c r="M49" s="161"/>
      <c r="N49" s="161">
        <f>'実質公債費比率（分子）の構造'!O$45</f>
        <v>2787</v>
      </c>
      <c r="O49" s="161"/>
      <c r="P49" s="161"/>
    </row>
    <row r="50" spans="1:16">
      <c r="A50" s="161" t="s">
        <v>64</v>
      </c>
      <c r="B50" s="161" t="e">
        <f>NA()</f>
        <v>#N/A</v>
      </c>
      <c r="C50" s="161">
        <f>IF(ISNUMBER('実質公債費比率（分子）の構造'!K$53),'実質公債費比率（分子）の構造'!K$53,NA())</f>
        <v>1186</v>
      </c>
      <c r="D50" s="161" t="e">
        <f>NA()</f>
        <v>#N/A</v>
      </c>
      <c r="E50" s="161" t="e">
        <f>NA()</f>
        <v>#N/A</v>
      </c>
      <c r="F50" s="161">
        <f>IF(ISNUMBER('実質公債費比率（分子）の構造'!L$53),'実質公債費比率（分子）の構造'!L$53,NA())</f>
        <v>1026</v>
      </c>
      <c r="G50" s="161" t="e">
        <f>NA()</f>
        <v>#N/A</v>
      </c>
      <c r="H50" s="161" t="e">
        <f>NA()</f>
        <v>#N/A</v>
      </c>
      <c r="I50" s="161">
        <f>IF(ISNUMBER('実質公債費比率（分子）の構造'!M$53),'実質公債費比率（分子）の構造'!M$53,NA())</f>
        <v>939</v>
      </c>
      <c r="J50" s="161" t="e">
        <f>NA()</f>
        <v>#N/A</v>
      </c>
      <c r="K50" s="161" t="e">
        <f>NA()</f>
        <v>#N/A</v>
      </c>
      <c r="L50" s="161">
        <f>IF(ISNUMBER('実質公債費比率（分子）の構造'!N$53),'実質公債費比率（分子）の構造'!N$53,NA())</f>
        <v>1139</v>
      </c>
      <c r="M50" s="161" t="e">
        <f>NA()</f>
        <v>#N/A</v>
      </c>
      <c r="N50" s="161" t="e">
        <f>NA()</f>
        <v>#N/A</v>
      </c>
      <c r="O50" s="161">
        <f>IF(ISNUMBER('実質公債費比率（分子）の構造'!O$53),'実質公債費比率（分子）の構造'!O$53,NA())</f>
        <v>1176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27280</v>
      </c>
      <c r="E56" s="160"/>
      <c r="F56" s="160"/>
      <c r="G56" s="160">
        <f>'将来負担比率（分子）の構造'!J$52</f>
        <v>27056</v>
      </c>
      <c r="H56" s="160"/>
      <c r="I56" s="160"/>
      <c r="J56" s="160">
        <f>'将来負担比率（分子）の構造'!K$52</f>
        <v>26570</v>
      </c>
      <c r="K56" s="160"/>
      <c r="L56" s="160"/>
      <c r="M56" s="160">
        <f>'将来負担比率（分子）の構造'!L$52</f>
        <v>27812</v>
      </c>
      <c r="N56" s="160"/>
      <c r="O56" s="160"/>
      <c r="P56" s="160">
        <f>'将来負担比率（分子）の構造'!M$52</f>
        <v>27295</v>
      </c>
    </row>
    <row r="57" spans="1:16">
      <c r="A57" s="160" t="s">
        <v>36</v>
      </c>
      <c r="B57" s="160"/>
      <c r="C57" s="160"/>
      <c r="D57" s="160">
        <f>'将来負担比率（分子）の構造'!I$51</f>
        <v>2411</v>
      </c>
      <c r="E57" s="160"/>
      <c r="F57" s="160"/>
      <c r="G57" s="160">
        <f>'将来負担比率（分子）の構造'!J$51</f>
        <v>2144</v>
      </c>
      <c r="H57" s="160"/>
      <c r="I57" s="160"/>
      <c r="J57" s="160">
        <f>'将来負担比率（分子）の構造'!K$51</f>
        <v>1980</v>
      </c>
      <c r="K57" s="160"/>
      <c r="L57" s="160"/>
      <c r="M57" s="160">
        <f>'将来負担比率（分子）の構造'!L$51</f>
        <v>1574</v>
      </c>
      <c r="N57" s="160"/>
      <c r="O57" s="160"/>
      <c r="P57" s="160">
        <f>'将来負担比率（分子）の構造'!M$51</f>
        <v>1444</v>
      </c>
    </row>
    <row r="58" spans="1:16">
      <c r="A58" s="160" t="s">
        <v>35</v>
      </c>
      <c r="B58" s="160"/>
      <c r="C58" s="160"/>
      <c r="D58" s="160">
        <f>'将来負担比率（分子）の構造'!I$50</f>
        <v>16282</v>
      </c>
      <c r="E58" s="160"/>
      <c r="F58" s="160"/>
      <c r="G58" s="160">
        <f>'将来負担比率（分子）の構造'!J$50</f>
        <v>17007</v>
      </c>
      <c r="H58" s="160"/>
      <c r="I58" s="160"/>
      <c r="J58" s="160">
        <f>'将来負担比率（分子）の構造'!K$50</f>
        <v>17985</v>
      </c>
      <c r="K58" s="160"/>
      <c r="L58" s="160"/>
      <c r="M58" s="160">
        <f>'将来負担比率（分子）の構造'!L$50</f>
        <v>17272</v>
      </c>
      <c r="N58" s="160"/>
      <c r="O58" s="160"/>
      <c r="P58" s="160">
        <f>'将来負担比率（分子）の構造'!M$50</f>
        <v>17309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6241</v>
      </c>
      <c r="C62" s="160"/>
      <c r="D62" s="160"/>
      <c r="E62" s="160">
        <f>'将来負担比率（分子）の構造'!J$45</f>
        <v>5809</v>
      </c>
      <c r="F62" s="160"/>
      <c r="G62" s="160"/>
      <c r="H62" s="160">
        <f>'将来負担比率（分子）の構造'!K$45</f>
        <v>5331</v>
      </c>
      <c r="I62" s="160"/>
      <c r="J62" s="160"/>
      <c r="K62" s="160">
        <f>'将来負担比率（分子）の構造'!L$45</f>
        <v>5268</v>
      </c>
      <c r="L62" s="160"/>
      <c r="M62" s="160"/>
      <c r="N62" s="160">
        <f>'将来負担比率（分子）の構造'!M$45</f>
        <v>5259</v>
      </c>
      <c r="O62" s="160"/>
      <c r="P62" s="160"/>
    </row>
    <row r="63" spans="1:16">
      <c r="A63" s="160" t="s">
        <v>28</v>
      </c>
      <c r="B63" s="160">
        <f>'将来負担比率（分子）の構造'!I$44</f>
        <v>948</v>
      </c>
      <c r="C63" s="160"/>
      <c r="D63" s="160"/>
      <c r="E63" s="160">
        <f>'将来負担比率（分子）の構造'!J$44</f>
        <v>708</v>
      </c>
      <c r="F63" s="160"/>
      <c r="G63" s="160"/>
      <c r="H63" s="160">
        <f>'将来負担比率（分子）の構造'!K$44</f>
        <v>500</v>
      </c>
      <c r="I63" s="160"/>
      <c r="J63" s="160"/>
      <c r="K63" s="160">
        <f>'将来負担比率（分子）の構造'!L$44</f>
        <v>371</v>
      </c>
      <c r="L63" s="160"/>
      <c r="M63" s="160"/>
      <c r="N63" s="160">
        <f>'将来負担比率（分子）の構造'!M$44</f>
        <v>302</v>
      </c>
      <c r="O63" s="160"/>
      <c r="P63" s="160"/>
    </row>
    <row r="64" spans="1:16">
      <c r="A64" s="160" t="s">
        <v>27</v>
      </c>
      <c r="B64" s="160">
        <f>'将来負担比率（分子）の構造'!I$43</f>
        <v>14712</v>
      </c>
      <c r="C64" s="160"/>
      <c r="D64" s="160"/>
      <c r="E64" s="160">
        <f>'将来負担比率（分子）の構造'!J$43</f>
        <v>14439</v>
      </c>
      <c r="F64" s="160"/>
      <c r="G64" s="160"/>
      <c r="H64" s="160">
        <f>'将来負担比率（分子）の構造'!K$43</f>
        <v>14148</v>
      </c>
      <c r="I64" s="160"/>
      <c r="J64" s="160"/>
      <c r="K64" s="160">
        <f>'将来負担比率（分子）の構造'!L$43</f>
        <v>13564</v>
      </c>
      <c r="L64" s="160"/>
      <c r="M64" s="160"/>
      <c r="N64" s="160">
        <f>'将来負担比率（分子）の構造'!M$43</f>
        <v>13130</v>
      </c>
      <c r="O64" s="160"/>
      <c r="P64" s="160"/>
    </row>
    <row r="65" spans="1:16">
      <c r="A65" s="160" t="s">
        <v>26</v>
      </c>
      <c r="B65" s="160">
        <f>'将来負担比率（分子）の構造'!I$42</f>
        <v>3</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23816</v>
      </c>
      <c r="C66" s="160"/>
      <c r="D66" s="160"/>
      <c r="E66" s="160">
        <f>'将来負担比率（分子）の構造'!J$41</f>
        <v>23764</v>
      </c>
      <c r="F66" s="160"/>
      <c r="G66" s="160"/>
      <c r="H66" s="160">
        <f>'将来負担比率（分子）の構造'!K$41</f>
        <v>23416</v>
      </c>
      <c r="I66" s="160"/>
      <c r="J66" s="160"/>
      <c r="K66" s="160">
        <f>'将来負担比率（分子）の構造'!L$41</f>
        <v>24965</v>
      </c>
      <c r="L66" s="160"/>
      <c r="M66" s="160"/>
      <c r="N66" s="160">
        <f>'将来負担比率（分子）の構造'!M$41</f>
        <v>24527</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7439</v>
      </c>
      <c r="C72" s="164">
        <f>基金残高に係る経年分析!G55</f>
        <v>7995</v>
      </c>
      <c r="D72" s="164">
        <f>基金残高に係る経年分析!H55</f>
        <v>8336</v>
      </c>
    </row>
    <row r="73" spans="1:16">
      <c r="A73" s="163" t="s">
        <v>71</v>
      </c>
      <c r="B73" s="164">
        <f>基金残高に係る経年分析!F56</f>
        <v>3045</v>
      </c>
      <c r="C73" s="164">
        <f>基金残高に係る経年分析!G56</f>
        <v>2957</v>
      </c>
      <c r="D73" s="164">
        <f>基金残高に係る経年分析!H56</f>
        <v>2811</v>
      </c>
    </row>
    <row r="74" spans="1:16">
      <c r="A74" s="163" t="s">
        <v>72</v>
      </c>
      <c r="B74" s="164">
        <f>基金残高に係る経年分析!F57</f>
        <v>9062</v>
      </c>
      <c r="C74" s="164">
        <f>基金残高に係る経年分析!G57</f>
        <v>7857</v>
      </c>
      <c r="D74" s="164">
        <f>基金残高に係る経年分析!H57</f>
        <v>7645</v>
      </c>
    </row>
  </sheetData>
  <sheetProtection algorithmName="SHA-512" hashValue="p+5Ra0shzbsc4jz93xvc4F4p2tG5LP9pLQsir4r3q/Cc1WoIeEZg4gCggrQw1LeywV9/y7rU+8sUqDR47qi8TA==" saltValue="Inz2GdTTgTva2j6viLax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5582836</v>
      </c>
      <c r="S5" s="649"/>
      <c r="T5" s="649"/>
      <c r="U5" s="649"/>
      <c r="V5" s="649"/>
      <c r="W5" s="649"/>
      <c r="X5" s="649"/>
      <c r="Y5" s="650"/>
      <c r="Z5" s="651">
        <v>19.600000000000001</v>
      </c>
      <c r="AA5" s="651"/>
      <c r="AB5" s="651"/>
      <c r="AC5" s="651"/>
      <c r="AD5" s="652">
        <v>5582836</v>
      </c>
      <c r="AE5" s="652"/>
      <c r="AF5" s="652"/>
      <c r="AG5" s="652"/>
      <c r="AH5" s="652"/>
      <c r="AI5" s="652"/>
      <c r="AJ5" s="652"/>
      <c r="AK5" s="652"/>
      <c r="AL5" s="653">
        <v>36.6</v>
      </c>
      <c r="AM5" s="654"/>
      <c r="AN5" s="654"/>
      <c r="AO5" s="655"/>
      <c r="AP5" s="645" t="s">
        <v>222</v>
      </c>
      <c r="AQ5" s="646"/>
      <c r="AR5" s="646"/>
      <c r="AS5" s="646"/>
      <c r="AT5" s="646"/>
      <c r="AU5" s="646"/>
      <c r="AV5" s="646"/>
      <c r="AW5" s="646"/>
      <c r="AX5" s="646"/>
      <c r="AY5" s="646"/>
      <c r="AZ5" s="646"/>
      <c r="BA5" s="646"/>
      <c r="BB5" s="646"/>
      <c r="BC5" s="646"/>
      <c r="BD5" s="646"/>
      <c r="BE5" s="646"/>
      <c r="BF5" s="647"/>
      <c r="BG5" s="659">
        <v>5582765</v>
      </c>
      <c r="BH5" s="660"/>
      <c r="BI5" s="660"/>
      <c r="BJ5" s="660"/>
      <c r="BK5" s="660"/>
      <c r="BL5" s="660"/>
      <c r="BM5" s="660"/>
      <c r="BN5" s="661"/>
      <c r="BO5" s="662">
        <v>100</v>
      </c>
      <c r="BP5" s="662"/>
      <c r="BQ5" s="662"/>
      <c r="BR5" s="662"/>
      <c r="BS5" s="663" t="s">
        <v>223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215</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261396</v>
      </c>
      <c r="S6" s="660"/>
      <c r="T6" s="660"/>
      <c r="U6" s="660"/>
      <c r="V6" s="660"/>
      <c r="W6" s="660"/>
      <c r="X6" s="660"/>
      <c r="Y6" s="661"/>
      <c r="Z6" s="662">
        <v>0.9</v>
      </c>
      <c r="AA6" s="662"/>
      <c r="AB6" s="662"/>
      <c r="AC6" s="662"/>
      <c r="AD6" s="663">
        <v>261396</v>
      </c>
      <c r="AE6" s="663"/>
      <c r="AF6" s="663"/>
      <c r="AG6" s="663"/>
      <c r="AH6" s="663"/>
      <c r="AI6" s="663"/>
      <c r="AJ6" s="663"/>
      <c r="AK6" s="663"/>
      <c r="AL6" s="664">
        <v>1.7</v>
      </c>
      <c r="AM6" s="665"/>
      <c r="AN6" s="665"/>
      <c r="AO6" s="666"/>
      <c r="AP6" s="656" t="s">
        <v>228</v>
      </c>
      <c r="AQ6" s="657"/>
      <c r="AR6" s="657"/>
      <c r="AS6" s="657"/>
      <c r="AT6" s="657"/>
      <c r="AU6" s="657"/>
      <c r="AV6" s="657"/>
      <c r="AW6" s="657"/>
      <c r="AX6" s="657"/>
      <c r="AY6" s="657"/>
      <c r="AZ6" s="657"/>
      <c r="BA6" s="657"/>
      <c r="BB6" s="657"/>
      <c r="BC6" s="657"/>
      <c r="BD6" s="657"/>
      <c r="BE6" s="657"/>
      <c r="BF6" s="658"/>
      <c r="BG6" s="659">
        <v>5582765</v>
      </c>
      <c r="BH6" s="660"/>
      <c r="BI6" s="660"/>
      <c r="BJ6" s="660"/>
      <c r="BK6" s="660"/>
      <c r="BL6" s="660"/>
      <c r="BM6" s="660"/>
      <c r="BN6" s="661"/>
      <c r="BO6" s="662">
        <v>100</v>
      </c>
      <c r="BP6" s="662"/>
      <c r="BQ6" s="662"/>
      <c r="BR6" s="662"/>
      <c r="BS6" s="663" t="s">
        <v>121</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212451</v>
      </c>
      <c r="CS6" s="660"/>
      <c r="CT6" s="660"/>
      <c r="CU6" s="660"/>
      <c r="CV6" s="660"/>
      <c r="CW6" s="660"/>
      <c r="CX6" s="660"/>
      <c r="CY6" s="661"/>
      <c r="CZ6" s="653">
        <v>0.8</v>
      </c>
      <c r="DA6" s="654"/>
      <c r="DB6" s="654"/>
      <c r="DC6" s="673"/>
      <c r="DD6" s="668" t="s">
        <v>223</v>
      </c>
      <c r="DE6" s="660"/>
      <c r="DF6" s="660"/>
      <c r="DG6" s="660"/>
      <c r="DH6" s="660"/>
      <c r="DI6" s="660"/>
      <c r="DJ6" s="660"/>
      <c r="DK6" s="660"/>
      <c r="DL6" s="660"/>
      <c r="DM6" s="660"/>
      <c r="DN6" s="660"/>
      <c r="DO6" s="660"/>
      <c r="DP6" s="661"/>
      <c r="DQ6" s="668">
        <v>212429</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8440</v>
      </c>
      <c r="S7" s="660"/>
      <c r="T7" s="660"/>
      <c r="U7" s="660"/>
      <c r="V7" s="660"/>
      <c r="W7" s="660"/>
      <c r="X7" s="660"/>
      <c r="Y7" s="661"/>
      <c r="Z7" s="662">
        <v>0</v>
      </c>
      <c r="AA7" s="662"/>
      <c r="AB7" s="662"/>
      <c r="AC7" s="662"/>
      <c r="AD7" s="663">
        <v>8440</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2217196</v>
      </c>
      <c r="BH7" s="660"/>
      <c r="BI7" s="660"/>
      <c r="BJ7" s="660"/>
      <c r="BK7" s="660"/>
      <c r="BL7" s="660"/>
      <c r="BM7" s="660"/>
      <c r="BN7" s="661"/>
      <c r="BO7" s="662">
        <v>39.700000000000003</v>
      </c>
      <c r="BP7" s="662"/>
      <c r="BQ7" s="662"/>
      <c r="BR7" s="662"/>
      <c r="BS7" s="663" t="s">
        <v>121</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2893903</v>
      </c>
      <c r="CS7" s="660"/>
      <c r="CT7" s="660"/>
      <c r="CU7" s="660"/>
      <c r="CV7" s="660"/>
      <c r="CW7" s="660"/>
      <c r="CX7" s="660"/>
      <c r="CY7" s="661"/>
      <c r="CZ7" s="662">
        <v>10.6</v>
      </c>
      <c r="DA7" s="662"/>
      <c r="DB7" s="662"/>
      <c r="DC7" s="662"/>
      <c r="DD7" s="668">
        <v>371169</v>
      </c>
      <c r="DE7" s="660"/>
      <c r="DF7" s="660"/>
      <c r="DG7" s="660"/>
      <c r="DH7" s="660"/>
      <c r="DI7" s="660"/>
      <c r="DJ7" s="660"/>
      <c r="DK7" s="660"/>
      <c r="DL7" s="660"/>
      <c r="DM7" s="660"/>
      <c r="DN7" s="660"/>
      <c r="DO7" s="660"/>
      <c r="DP7" s="661"/>
      <c r="DQ7" s="668">
        <v>2343560</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10283</v>
      </c>
      <c r="S8" s="660"/>
      <c r="T8" s="660"/>
      <c r="U8" s="660"/>
      <c r="V8" s="660"/>
      <c r="W8" s="660"/>
      <c r="X8" s="660"/>
      <c r="Y8" s="661"/>
      <c r="Z8" s="662">
        <v>0</v>
      </c>
      <c r="AA8" s="662"/>
      <c r="AB8" s="662"/>
      <c r="AC8" s="662"/>
      <c r="AD8" s="663">
        <v>10283</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81284</v>
      </c>
      <c r="BH8" s="660"/>
      <c r="BI8" s="660"/>
      <c r="BJ8" s="660"/>
      <c r="BK8" s="660"/>
      <c r="BL8" s="660"/>
      <c r="BM8" s="660"/>
      <c r="BN8" s="661"/>
      <c r="BO8" s="662">
        <v>1.5</v>
      </c>
      <c r="BP8" s="662"/>
      <c r="BQ8" s="662"/>
      <c r="BR8" s="662"/>
      <c r="BS8" s="668" t="s">
        <v>121</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9778656</v>
      </c>
      <c r="CS8" s="660"/>
      <c r="CT8" s="660"/>
      <c r="CU8" s="660"/>
      <c r="CV8" s="660"/>
      <c r="CW8" s="660"/>
      <c r="CX8" s="660"/>
      <c r="CY8" s="661"/>
      <c r="CZ8" s="662">
        <v>35.799999999999997</v>
      </c>
      <c r="DA8" s="662"/>
      <c r="DB8" s="662"/>
      <c r="DC8" s="662"/>
      <c r="DD8" s="668">
        <v>404100</v>
      </c>
      <c r="DE8" s="660"/>
      <c r="DF8" s="660"/>
      <c r="DG8" s="660"/>
      <c r="DH8" s="660"/>
      <c r="DI8" s="660"/>
      <c r="DJ8" s="660"/>
      <c r="DK8" s="660"/>
      <c r="DL8" s="660"/>
      <c r="DM8" s="660"/>
      <c r="DN8" s="660"/>
      <c r="DO8" s="660"/>
      <c r="DP8" s="661"/>
      <c r="DQ8" s="668">
        <v>4553366</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10227</v>
      </c>
      <c r="S9" s="660"/>
      <c r="T9" s="660"/>
      <c r="U9" s="660"/>
      <c r="V9" s="660"/>
      <c r="W9" s="660"/>
      <c r="X9" s="660"/>
      <c r="Y9" s="661"/>
      <c r="Z9" s="662">
        <v>0</v>
      </c>
      <c r="AA9" s="662"/>
      <c r="AB9" s="662"/>
      <c r="AC9" s="662"/>
      <c r="AD9" s="663">
        <v>10227</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1693478</v>
      </c>
      <c r="BH9" s="660"/>
      <c r="BI9" s="660"/>
      <c r="BJ9" s="660"/>
      <c r="BK9" s="660"/>
      <c r="BL9" s="660"/>
      <c r="BM9" s="660"/>
      <c r="BN9" s="661"/>
      <c r="BO9" s="662">
        <v>30.3</v>
      </c>
      <c r="BP9" s="662"/>
      <c r="BQ9" s="662"/>
      <c r="BR9" s="662"/>
      <c r="BS9" s="668" t="s">
        <v>223</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3072172</v>
      </c>
      <c r="CS9" s="660"/>
      <c r="CT9" s="660"/>
      <c r="CU9" s="660"/>
      <c r="CV9" s="660"/>
      <c r="CW9" s="660"/>
      <c r="CX9" s="660"/>
      <c r="CY9" s="661"/>
      <c r="CZ9" s="662">
        <v>11.2</v>
      </c>
      <c r="DA9" s="662"/>
      <c r="DB9" s="662"/>
      <c r="DC9" s="662"/>
      <c r="DD9" s="668">
        <v>145356</v>
      </c>
      <c r="DE9" s="660"/>
      <c r="DF9" s="660"/>
      <c r="DG9" s="660"/>
      <c r="DH9" s="660"/>
      <c r="DI9" s="660"/>
      <c r="DJ9" s="660"/>
      <c r="DK9" s="660"/>
      <c r="DL9" s="660"/>
      <c r="DM9" s="660"/>
      <c r="DN9" s="660"/>
      <c r="DO9" s="660"/>
      <c r="DP9" s="661"/>
      <c r="DQ9" s="668">
        <v>2255591</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223</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137951</v>
      </c>
      <c r="BH10" s="660"/>
      <c r="BI10" s="660"/>
      <c r="BJ10" s="660"/>
      <c r="BK10" s="660"/>
      <c r="BL10" s="660"/>
      <c r="BM10" s="660"/>
      <c r="BN10" s="661"/>
      <c r="BO10" s="662">
        <v>2.5</v>
      </c>
      <c r="BP10" s="662"/>
      <c r="BQ10" s="662"/>
      <c r="BR10" s="662"/>
      <c r="BS10" s="668" t="s">
        <v>121</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16814</v>
      </c>
      <c r="CS10" s="660"/>
      <c r="CT10" s="660"/>
      <c r="CU10" s="660"/>
      <c r="CV10" s="660"/>
      <c r="CW10" s="660"/>
      <c r="CX10" s="660"/>
      <c r="CY10" s="661"/>
      <c r="CZ10" s="662">
        <v>0.1</v>
      </c>
      <c r="DA10" s="662"/>
      <c r="DB10" s="662"/>
      <c r="DC10" s="662"/>
      <c r="DD10" s="668" t="s">
        <v>223</v>
      </c>
      <c r="DE10" s="660"/>
      <c r="DF10" s="660"/>
      <c r="DG10" s="660"/>
      <c r="DH10" s="660"/>
      <c r="DI10" s="660"/>
      <c r="DJ10" s="660"/>
      <c r="DK10" s="660"/>
      <c r="DL10" s="660"/>
      <c r="DM10" s="660"/>
      <c r="DN10" s="660"/>
      <c r="DO10" s="660"/>
      <c r="DP10" s="661"/>
      <c r="DQ10" s="668">
        <v>16814</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223</v>
      </c>
      <c r="S11" s="660"/>
      <c r="T11" s="660"/>
      <c r="U11" s="660"/>
      <c r="V11" s="660"/>
      <c r="W11" s="660"/>
      <c r="X11" s="660"/>
      <c r="Y11" s="661"/>
      <c r="Z11" s="662" t="s">
        <v>223</v>
      </c>
      <c r="AA11" s="662"/>
      <c r="AB11" s="662"/>
      <c r="AC11" s="662"/>
      <c r="AD11" s="663" t="s">
        <v>223</v>
      </c>
      <c r="AE11" s="663"/>
      <c r="AF11" s="663"/>
      <c r="AG11" s="663"/>
      <c r="AH11" s="663"/>
      <c r="AI11" s="663"/>
      <c r="AJ11" s="663"/>
      <c r="AK11" s="663"/>
      <c r="AL11" s="664" t="s">
        <v>121</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304483</v>
      </c>
      <c r="BH11" s="660"/>
      <c r="BI11" s="660"/>
      <c r="BJ11" s="660"/>
      <c r="BK11" s="660"/>
      <c r="BL11" s="660"/>
      <c r="BM11" s="660"/>
      <c r="BN11" s="661"/>
      <c r="BO11" s="662">
        <v>5.5</v>
      </c>
      <c r="BP11" s="662"/>
      <c r="BQ11" s="662"/>
      <c r="BR11" s="662"/>
      <c r="BS11" s="668" t="s">
        <v>223</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2880250</v>
      </c>
      <c r="CS11" s="660"/>
      <c r="CT11" s="660"/>
      <c r="CU11" s="660"/>
      <c r="CV11" s="660"/>
      <c r="CW11" s="660"/>
      <c r="CX11" s="660"/>
      <c r="CY11" s="661"/>
      <c r="CZ11" s="662">
        <v>10.5</v>
      </c>
      <c r="DA11" s="662"/>
      <c r="DB11" s="662"/>
      <c r="DC11" s="662"/>
      <c r="DD11" s="668">
        <v>2066809</v>
      </c>
      <c r="DE11" s="660"/>
      <c r="DF11" s="660"/>
      <c r="DG11" s="660"/>
      <c r="DH11" s="660"/>
      <c r="DI11" s="660"/>
      <c r="DJ11" s="660"/>
      <c r="DK11" s="660"/>
      <c r="DL11" s="660"/>
      <c r="DM11" s="660"/>
      <c r="DN11" s="660"/>
      <c r="DO11" s="660"/>
      <c r="DP11" s="661"/>
      <c r="DQ11" s="668">
        <v>666595</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954050</v>
      </c>
      <c r="S12" s="660"/>
      <c r="T12" s="660"/>
      <c r="U12" s="660"/>
      <c r="V12" s="660"/>
      <c r="W12" s="660"/>
      <c r="X12" s="660"/>
      <c r="Y12" s="661"/>
      <c r="Z12" s="662">
        <v>3.3</v>
      </c>
      <c r="AA12" s="662"/>
      <c r="AB12" s="662"/>
      <c r="AC12" s="662"/>
      <c r="AD12" s="663">
        <v>954050</v>
      </c>
      <c r="AE12" s="663"/>
      <c r="AF12" s="663"/>
      <c r="AG12" s="663"/>
      <c r="AH12" s="663"/>
      <c r="AI12" s="663"/>
      <c r="AJ12" s="663"/>
      <c r="AK12" s="663"/>
      <c r="AL12" s="664">
        <v>6.3</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2822700</v>
      </c>
      <c r="BH12" s="660"/>
      <c r="BI12" s="660"/>
      <c r="BJ12" s="660"/>
      <c r="BK12" s="660"/>
      <c r="BL12" s="660"/>
      <c r="BM12" s="660"/>
      <c r="BN12" s="661"/>
      <c r="BO12" s="662">
        <v>50.6</v>
      </c>
      <c r="BP12" s="662"/>
      <c r="BQ12" s="662"/>
      <c r="BR12" s="662"/>
      <c r="BS12" s="668" t="s">
        <v>223</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347791</v>
      </c>
      <c r="CS12" s="660"/>
      <c r="CT12" s="660"/>
      <c r="CU12" s="660"/>
      <c r="CV12" s="660"/>
      <c r="CW12" s="660"/>
      <c r="CX12" s="660"/>
      <c r="CY12" s="661"/>
      <c r="CZ12" s="662">
        <v>1.3</v>
      </c>
      <c r="DA12" s="662"/>
      <c r="DB12" s="662"/>
      <c r="DC12" s="662"/>
      <c r="DD12" s="668">
        <v>48813</v>
      </c>
      <c r="DE12" s="660"/>
      <c r="DF12" s="660"/>
      <c r="DG12" s="660"/>
      <c r="DH12" s="660"/>
      <c r="DI12" s="660"/>
      <c r="DJ12" s="660"/>
      <c r="DK12" s="660"/>
      <c r="DL12" s="660"/>
      <c r="DM12" s="660"/>
      <c r="DN12" s="660"/>
      <c r="DO12" s="660"/>
      <c r="DP12" s="661"/>
      <c r="DQ12" s="668">
        <v>287410</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v>8760</v>
      </c>
      <c r="S13" s="660"/>
      <c r="T13" s="660"/>
      <c r="U13" s="660"/>
      <c r="V13" s="660"/>
      <c r="W13" s="660"/>
      <c r="X13" s="660"/>
      <c r="Y13" s="661"/>
      <c r="Z13" s="662">
        <v>0</v>
      </c>
      <c r="AA13" s="662"/>
      <c r="AB13" s="662"/>
      <c r="AC13" s="662"/>
      <c r="AD13" s="663">
        <v>8760</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2785991</v>
      </c>
      <c r="BH13" s="660"/>
      <c r="BI13" s="660"/>
      <c r="BJ13" s="660"/>
      <c r="BK13" s="660"/>
      <c r="BL13" s="660"/>
      <c r="BM13" s="660"/>
      <c r="BN13" s="661"/>
      <c r="BO13" s="662">
        <v>49.9</v>
      </c>
      <c r="BP13" s="662"/>
      <c r="BQ13" s="662"/>
      <c r="BR13" s="662"/>
      <c r="BS13" s="668" t="s">
        <v>223</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2249546</v>
      </c>
      <c r="CS13" s="660"/>
      <c r="CT13" s="660"/>
      <c r="CU13" s="660"/>
      <c r="CV13" s="660"/>
      <c r="CW13" s="660"/>
      <c r="CX13" s="660"/>
      <c r="CY13" s="661"/>
      <c r="CZ13" s="662">
        <v>8.1999999999999993</v>
      </c>
      <c r="DA13" s="662"/>
      <c r="DB13" s="662"/>
      <c r="DC13" s="662"/>
      <c r="DD13" s="668">
        <v>1134096</v>
      </c>
      <c r="DE13" s="660"/>
      <c r="DF13" s="660"/>
      <c r="DG13" s="660"/>
      <c r="DH13" s="660"/>
      <c r="DI13" s="660"/>
      <c r="DJ13" s="660"/>
      <c r="DK13" s="660"/>
      <c r="DL13" s="660"/>
      <c r="DM13" s="660"/>
      <c r="DN13" s="660"/>
      <c r="DO13" s="660"/>
      <c r="DP13" s="661"/>
      <c r="DQ13" s="668">
        <v>1296367</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223</v>
      </c>
      <c r="S14" s="660"/>
      <c r="T14" s="660"/>
      <c r="U14" s="660"/>
      <c r="V14" s="660"/>
      <c r="W14" s="660"/>
      <c r="X14" s="660"/>
      <c r="Y14" s="661"/>
      <c r="Z14" s="662" t="s">
        <v>223</v>
      </c>
      <c r="AA14" s="662"/>
      <c r="AB14" s="662"/>
      <c r="AC14" s="662"/>
      <c r="AD14" s="663" t="s">
        <v>223</v>
      </c>
      <c r="AE14" s="663"/>
      <c r="AF14" s="663"/>
      <c r="AG14" s="663"/>
      <c r="AH14" s="663"/>
      <c r="AI14" s="663"/>
      <c r="AJ14" s="663"/>
      <c r="AK14" s="663"/>
      <c r="AL14" s="664" t="s">
        <v>121</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198088</v>
      </c>
      <c r="BH14" s="660"/>
      <c r="BI14" s="660"/>
      <c r="BJ14" s="660"/>
      <c r="BK14" s="660"/>
      <c r="BL14" s="660"/>
      <c r="BM14" s="660"/>
      <c r="BN14" s="661"/>
      <c r="BO14" s="662">
        <v>3.5</v>
      </c>
      <c r="BP14" s="662"/>
      <c r="BQ14" s="662"/>
      <c r="BR14" s="662"/>
      <c r="BS14" s="668" t="s">
        <v>121</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687598</v>
      </c>
      <c r="CS14" s="660"/>
      <c r="CT14" s="660"/>
      <c r="CU14" s="660"/>
      <c r="CV14" s="660"/>
      <c r="CW14" s="660"/>
      <c r="CX14" s="660"/>
      <c r="CY14" s="661"/>
      <c r="CZ14" s="662">
        <v>2.5</v>
      </c>
      <c r="DA14" s="662"/>
      <c r="DB14" s="662"/>
      <c r="DC14" s="662"/>
      <c r="DD14" s="668">
        <v>54341</v>
      </c>
      <c r="DE14" s="660"/>
      <c r="DF14" s="660"/>
      <c r="DG14" s="660"/>
      <c r="DH14" s="660"/>
      <c r="DI14" s="660"/>
      <c r="DJ14" s="660"/>
      <c r="DK14" s="660"/>
      <c r="DL14" s="660"/>
      <c r="DM14" s="660"/>
      <c r="DN14" s="660"/>
      <c r="DO14" s="660"/>
      <c r="DP14" s="661"/>
      <c r="DQ14" s="668">
        <v>633904</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45171</v>
      </c>
      <c r="S15" s="660"/>
      <c r="T15" s="660"/>
      <c r="U15" s="660"/>
      <c r="V15" s="660"/>
      <c r="W15" s="660"/>
      <c r="X15" s="660"/>
      <c r="Y15" s="661"/>
      <c r="Z15" s="662">
        <v>0.2</v>
      </c>
      <c r="AA15" s="662"/>
      <c r="AB15" s="662"/>
      <c r="AC15" s="662"/>
      <c r="AD15" s="663">
        <v>45171</v>
      </c>
      <c r="AE15" s="663"/>
      <c r="AF15" s="663"/>
      <c r="AG15" s="663"/>
      <c r="AH15" s="663"/>
      <c r="AI15" s="663"/>
      <c r="AJ15" s="663"/>
      <c r="AK15" s="663"/>
      <c r="AL15" s="664">
        <v>0.3</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344781</v>
      </c>
      <c r="BH15" s="660"/>
      <c r="BI15" s="660"/>
      <c r="BJ15" s="660"/>
      <c r="BK15" s="660"/>
      <c r="BL15" s="660"/>
      <c r="BM15" s="660"/>
      <c r="BN15" s="661"/>
      <c r="BO15" s="662">
        <v>6.2</v>
      </c>
      <c r="BP15" s="662"/>
      <c r="BQ15" s="662"/>
      <c r="BR15" s="662"/>
      <c r="BS15" s="668" t="s">
        <v>121</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2374385</v>
      </c>
      <c r="CS15" s="660"/>
      <c r="CT15" s="660"/>
      <c r="CU15" s="660"/>
      <c r="CV15" s="660"/>
      <c r="CW15" s="660"/>
      <c r="CX15" s="660"/>
      <c r="CY15" s="661"/>
      <c r="CZ15" s="662">
        <v>8.6999999999999993</v>
      </c>
      <c r="DA15" s="662"/>
      <c r="DB15" s="662"/>
      <c r="DC15" s="662"/>
      <c r="DD15" s="668">
        <v>207818</v>
      </c>
      <c r="DE15" s="660"/>
      <c r="DF15" s="660"/>
      <c r="DG15" s="660"/>
      <c r="DH15" s="660"/>
      <c r="DI15" s="660"/>
      <c r="DJ15" s="660"/>
      <c r="DK15" s="660"/>
      <c r="DL15" s="660"/>
      <c r="DM15" s="660"/>
      <c r="DN15" s="660"/>
      <c r="DO15" s="660"/>
      <c r="DP15" s="661"/>
      <c r="DQ15" s="668">
        <v>2081418</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223</v>
      </c>
      <c r="AE16" s="663"/>
      <c r="AF16" s="663"/>
      <c r="AG16" s="663"/>
      <c r="AH16" s="663"/>
      <c r="AI16" s="663"/>
      <c r="AJ16" s="663"/>
      <c r="AK16" s="663"/>
      <c r="AL16" s="664" t="s">
        <v>223</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12843</v>
      </c>
      <c r="CS16" s="660"/>
      <c r="CT16" s="660"/>
      <c r="CU16" s="660"/>
      <c r="CV16" s="660"/>
      <c r="CW16" s="660"/>
      <c r="CX16" s="660"/>
      <c r="CY16" s="661"/>
      <c r="CZ16" s="662">
        <v>0</v>
      </c>
      <c r="DA16" s="662"/>
      <c r="DB16" s="662"/>
      <c r="DC16" s="662"/>
      <c r="DD16" s="668" t="s">
        <v>121</v>
      </c>
      <c r="DE16" s="660"/>
      <c r="DF16" s="660"/>
      <c r="DG16" s="660"/>
      <c r="DH16" s="660"/>
      <c r="DI16" s="660"/>
      <c r="DJ16" s="660"/>
      <c r="DK16" s="660"/>
      <c r="DL16" s="660"/>
      <c r="DM16" s="660"/>
      <c r="DN16" s="660"/>
      <c r="DO16" s="660"/>
      <c r="DP16" s="661"/>
      <c r="DQ16" s="668">
        <v>12415</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18383</v>
      </c>
      <c r="S17" s="660"/>
      <c r="T17" s="660"/>
      <c r="U17" s="660"/>
      <c r="V17" s="660"/>
      <c r="W17" s="660"/>
      <c r="X17" s="660"/>
      <c r="Y17" s="661"/>
      <c r="Z17" s="662">
        <v>0.1</v>
      </c>
      <c r="AA17" s="662"/>
      <c r="AB17" s="662"/>
      <c r="AC17" s="662"/>
      <c r="AD17" s="663">
        <v>18383</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2790249</v>
      </c>
      <c r="CS17" s="660"/>
      <c r="CT17" s="660"/>
      <c r="CU17" s="660"/>
      <c r="CV17" s="660"/>
      <c r="CW17" s="660"/>
      <c r="CX17" s="660"/>
      <c r="CY17" s="661"/>
      <c r="CZ17" s="662">
        <v>10.199999999999999</v>
      </c>
      <c r="DA17" s="662"/>
      <c r="DB17" s="662"/>
      <c r="DC17" s="662"/>
      <c r="DD17" s="668" t="s">
        <v>223</v>
      </c>
      <c r="DE17" s="660"/>
      <c r="DF17" s="660"/>
      <c r="DG17" s="660"/>
      <c r="DH17" s="660"/>
      <c r="DI17" s="660"/>
      <c r="DJ17" s="660"/>
      <c r="DK17" s="660"/>
      <c r="DL17" s="660"/>
      <c r="DM17" s="660"/>
      <c r="DN17" s="660"/>
      <c r="DO17" s="660"/>
      <c r="DP17" s="661"/>
      <c r="DQ17" s="668">
        <v>2601726</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9355668</v>
      </c>
      <c r="S18" s="660"/>
      <c r="T18" s="660"/>
      <c r="U18" s="660"/>
      <c r="V18" s="660"/>
      <c r="W18" s="660"/>
      <c r="X18" s="660"/>
      <c r="Y18" s="661"/>
      <c r="Z18" s="662">
        <v>32.799999999999997</v>
      </c>
      <c r="AA18" s="662"/>
      <c r="AB18" s="662"/>
      <c r="AC18" s="662"/>
      <c r="AD18" s="663">
        <v>8240674</v>
      </c>
      <c r="AE18" s="663"/>
      <c r="AF18" s="663"/>
      <c r="AG18" s="663"/>
      <c r="AH18" s="663"/>
      <c r="AI18" s="663"/>
      <c r="AJ18" s="663"/>
      <c r="AK18" s="663"/>
      <c r="AL18" s="664">
        <v>54.1</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223</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223</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8240674</v>
      </c>
      <c r="S19" s="660"/>
      <c r="T19" s="660"/>
      <c r="U19" s="660"/>
      <c r="V19" s="660"/>
      <c r="W19" s="660"/>
      <c r="X19" s="660"/>
      <c r="Y19" s="661"/>
      <c r="Z19" s="662">
        <v>28.9</v>
      </c>
      <c r="AA19" s="662"/>
      <c r="AB19" s="662"/>
      <c r="AC19" s="662"/>
      <c r="AD19" s="663">
        <v>8240674</v>
      </c>
      <c r="AE19" s="663"/>
      <c r="AF19" s="663"/>
      <c r="AG19" s="663"/>
      <c r="AH19" s="663"/>
      <c r="AI19" s="663"/>
      <c r="AJ19" s="663"/>
      <c r="AK19" s="663"/>
      <c r="AL19" s="664">
        <v>54.1</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71</v>
      </c>
      <c r="BH19" s="660"/>
      <c r="BI19" s="660"/>
      <c r="BJ19" s="660"/>
      <c r="BK19" s="660"/>
      <c r="BL19" s="660"/>
      <c r="BM19" s="660"/>
      <c r="BN19" s="661"/>
      <c r="BO19" s="662">
        <v>0</v>
      </c>
      <c r="BP19" s="662"/>
      <c r="BQ19" s="662"/>
      <c r="BR19" s="662"/>
      <c r="BS19" s="668" t="s">
        <v>223</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223</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223</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1114994</v>
      </c>
      <c r="S20" s="660"/>
      <c r="T20" s="660"/>
      <c r="U20" s="660"/>
      <c r="V20" s="660"/>
      <c r="W20" s="660"/>
      <c r="X20" s="660"/>
      <c r="Y20" s="661"/>
      <c r="Z20" s="662">
        <v>3.9</v>
      </c>
      <c r="AA20" s="662"/>
      <c r="AB20" s="662"/>
      <c r="AC20" s="662"/>
      <c r="AD20" s="663" t="s">
        <v>223</v>
      </c>
      <c r="AE20" s="663"/>
      <c r="AF20" s="663"/>
      <c r="AG20" s="663"/>
      <c r="AH20" s="663"/>
      <c r="AI20" s="663"/>
      <c r="AJ20" s="663"/>
      <c r="AK20" s="663"/>
      <c r="AL20" s="664" t="s">
        <v>223</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71</v>
      </c>
      <c r="BH20" s="660"/>
      <c r="BI20" s="660"/>
      <c r="BJ20" s="660"/>
      <c r="BK20" s="660"/>
      <c r="BL20" s="660"/>
      <c r="BM20" s="660"/>
      <c r="BN20" s="661"/>
      <c r="BO20" s="662">
        <v>0</v>
      </c>
      <c r="BP20" s="662"/>
      <c r="BQ20" s="662"/>
      <c r="BR20" s="662"/>
      <c r="BS20" s="668" t="s">
        <v>121</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27316658</v>
      </c>
      <c r="CS20" s="660"/>
      <c r="CT20" s="660"/>
      <c r="CU20" s="660"/>
      <c r="CV20" s="660"/>
      <c r="CW20" s="660"/>
      <c r="CX20" s="660"/>
      <c r="CY20" s="661"/>
      <c r="CZ20" s="662">
        <v>100</v>
      </c>
      <c r="DA20" s="662"/>
      <c r="DB20" s="662"/>
      <c r="DC20" s="662"/>
      <c r="DD20" s="668">
        <v>4432502</v>
      </c>
      <c r="DE20" s="660"/>
      <c r="DF20" s="660"/>
      <c r="DG20" s="660"/>
      <c r="DH20" s="660"/>
      <c r="DI20" s="660"/>
      <c r="DJ20" s="660"/>
      <c r="DK20" s="660"/>
      <c r="DL20" s="660"/>
      <c r="DM20" s="660"/>
      <c r="DN20" s="660"/>
      <c r="DO20" s="660"/>
      <c r="DP20" s="661"/>
      <c r="DQ20" s="668">
        <v>16961595</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121</v>
      </c>
      <c r="AA21" s="662"/>
      <c r="AB21" s="662"/>
      <c r="AC21" s="662"/>
      <c r="AD21" s="663" t="s">
        <v>121</v>
      </c>
      <c r="AE21" s="663"/>
      <c r="AF21" s="663"/>
      <c r="AG21" s="663"/>
      <c r="AH21" s="663"/>
      <c r="AI21" s="663"/>
      <c r="AJ21" s="663"/>
      <c r="AK21" s="663"/>
      <c r="AL21" s="664" t="s">
        <v>223</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71</v>
      </c>
      <c r="BH21" s="660"/>
      <c r="BI21" s="660"/>
      <c r="BJ21" s="660"/>
      <c r="BK21" s="660"/>
      <c r="BL21" s="660"/>
      <c r="BM21" s="660"/>
      <c r="BN21" s="661"/>
      <c r="BO21" s="662">
        <v>0</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16255214</v>
      </c>
      <c r="S22" s="660"/>
      <c r="T22" s="660"/>
      <c r="U22" s="660"/>
      <c r="V22" s="660"/>
      <c r="W22" s="660"/>
      <c r="X22" s="660"/>
      <c r="Y22" s="661"/>
      <c r="Z22" s="662">
        <v>57</v>
      </c>
      <c r="AA22" s="662"/>
      <c r="AB22" s="662"/>
      <c r="AC22" s="662"/>
      <c r="AD22" s="663">
        <v>15140220</v>
      </c>
      <c r="AE22" s="663"/>
      <c r="AF22" s="663"/>
      <c r="AG22" s="663"/>
      <c r="AH22" s="663"/>
      <c r="AI22" s="663"/>
      <c r="AJ22" s="663"/>
      <c r="AK22" s="663"/>
      <c r="AL22" s="664">
        <v>99.3</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223</v>
      </c>
      <c r="BH22" s="660"/>
      <c r="BI22" s="660"/>
      <c r="BJ22" s="660"/>
      <c r="BK22" s="660"/>
      <c r="BL22" s="660"/>
      <c r="BM22" s="660"/>
      <c r="BN22" s="661"/>
      <c r="BO22" s="662" t="s">
        <v>223</v>
      </c>
      <c r="BP22" s="662"/>
      <c r="BQ22" s="662"/>
      <c r="BR22" s="662"/>
      <c r="BS22" s="668" t="s">
        <v>121</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6173</v>
      </c>
      <c r="S23" s="660"/>
      <c r="T23" s="660"/>
      <c r="U23" s="660"/>
      <c r="V23" s="660"/>
      <c r="W23" s="660"/>
      <c r="X23" s="660"/>
      <c r="Y23" s="661"/>
      <c r="Z23" s="662">
        <v>0</v>
      </c>
      <c r="AA23" s="662"/>
      <c r="AB23" s="662"/>
      <c r="AC23" s="662"/>
      <c r="AD23" s="663">
        <v>6173</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223</v>
      </c>
      <c r="BH23" s="660"/>
      <c r="BI23" s="660"/>
      <c r="BJ23" s="660"/>
      <c r="BK23" s="660"/>
      <c r="BL23" s="660"/>
      <c r="BM23" s="660"/>
      <c r="BN23" s="661"/>
      <c r="BO23" s="662" t="s">
        <v>223</v>
      </c>
      <c r="BP23" s="662"/>
      <c r="BQ23" s="662"/>
      <c r="BR23" s="662"/>
      <c r="BS23" s="668" t="s">
        <v>121</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223034</v>
      </c>
      <c r="S24" s="660"/>
      <c r="T24" s="660"/>
      <c r="U24" s="660"/>
      <c r="V24" s="660"/>
      <c r="W24" s="660"/>
      <c r="X24" s="660"/>
      <c r="Y24" s="661"/>
      <c r="Z24" s="662">
        <v>0.8</v>
      </c>
      <c r="AA24" s="662"/>
      <c r="AB24" s="662"/>
      <c r="AC24" s="662"/>
      <c r="AD24" s="663" t="s">
        <v>121</v>
      </c>
      <c r="AE24" s="663"/>
      <c r="AF24" s="663"/>
      <c r="AG24" s="663"/>
      <c r="AH24" s="663"/>
      <c r="AI24" s="663"/>
      <c r="AJ24" s="663"/>
      <c r="AK24" s="663"/>
      <c r="AL24" s="664" t="s">
        <v>121</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223</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13598351</v>
      </c>
      <c r="CS24" s="649"/>
      <c r="CT24" s="649"/>
      <c r="CU24" s="649"/>
      <c r="CV24" s="649"/>
      <c r="CW24" s="649"/>
      <c r="CX24" s="649"/>
      <c r="CY24" s="650"/>
      <c r="CZ24" s="653">
        <v>49.8</v>
      </c>
      <c r="DA24" s="654"/>
      <c r="DB24" s="654"/>
      <c r="DC24" s="673"/>
      <c r="DD24" s="692">
        <v>8899839</v>
      </c>
      <c r="DE24" s="649"/>
      <c r="DF24" s="649"/>
      <c r="DG24" s="649"/>
      <c r="DH24" s="649"/>
      <c r="DI24" s="649"/>
      <c r="DJ24" s="649"/>
      <c r="DK24" s="650"/>
      <c r="DL24" s="692">
        <v>8742473</v>
      </c>
      <c r="DM24" s="649"/>
      <c r="DN24" s="649"/>
      <c r="DO24" s="649"/>
      <c r="DP24" s="649"/>
      <c r="DQ24" s="649"/>
      <c r="DR24" s="649"/>
      <c r="DS24" s="649"/>
      <c r="DT24" s="649"/>
      <c r="DU24" s="649"/>
      <c r="DV24" s="650"/>
      <c r="DW24" s="653">
        <v>54.8</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429444</v>
      </c>
      <c r="S25" s="660"/>
      <c r="T25" s="660"/>
      <c r="U25" s="660"/>
      <c r="V25" s="660"/>
      <c r="W25" s="660"/>
      <c r="X25" s="660"/>
      <c r="Y25" s="661"/>
      <c r="Z25" s="662">
        <v>1.5</v>
      </c>
      <c r="AA25" s="662"/>
      <c r="AB25" s="662"/>
      <c r="AC25" s="662"/>
      <c r="AD25" s="663">
        <v>24236</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223</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4633318</v>
      </c>
      <c r="CS25" s="695"/>
      <c r="CT25" s="695"/>
      <c r="CU25" s="695"/>
      <c r="CV25" s="695"/>
      <c r="CW25" s="695"/>
      <c r="CX25" s="695"/>
      <c r="CY25" s="696"/>
      <c r="CZ25" s="664">
        <v>17</v>
      </c>
      <c r="DA25" s="693"/>
      <c r="DB25" s="693"/>
      <c r="DC25" s="697"/>
      <c r="DD25" s="668">
        <v>4412023</v>
      </c>
      <c r="DE25" s="695"/>
      <c r="DF25" s="695"/>
      <c r="DG25" s="695"/>
      <c r="DH25" s="695"/>
      <c r="DI25" s="695"/>
      <c r="DJ25" s="695"/>
      <c r="DK25" s="696"/>
      <c r="DL25" s="668">
        <v>4307122</v>
      </c>
      <c r="DM25" s="695"/>
      <c r="DN25" s="695"/>
      <c r="DO25" s="695"/>
      <c r="DP25" s="695"/>
      <c r="DQ25" s="695"/>
      <c r="DR25" s="695"/>
      <c r="DS25" s="695"/>
      <c r="DT25" s="695"/>
      <c r="DU25" s="695"/>
      <c r="DV25" s="696"/>
      <c r="DW25" s="664">
        <v>27</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33140</v>
      </c>
      <c r="S26" s="660"/>
      <c r="T26" s="660"/>
      <c r="U26" s="660"/>
      <c r="V26" s="660"/>
      <c r="W26" s="660"/>
      <c r="X26" s="660"/>
      <c r="Y26" s="661"/>
      <c r="Z26" s="662">
        <v>0.1</v>
      </c>
      <c r="AA26" s="662"/>
      <c r="AB26" s="662"/>
      <c r="AC26" s="662"/>
      <c r="AD26" s="663" t="s">
        <v>223</v>
      </c>
      <c r="AE26" s="663"/>
      <c r="AF26" s="663"/>
      <c r="AG26" s="663"/>
      <c r="AH26" s="663"/>
      <c r="AI26" s="663"/>
      <c r="AJ26" s="663"/>
      <c r="AK26" s="663"/>
      <c r="AL26" s="664" t="s">
        <v>121</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3127197</v>
      </c>
      <c r="CS26" s="660"/>
      <c r="CT26" s="660"/>
      <c r="CU26" s="660"/>
      <c r="CV26" s="660"/>
      <c r="CW26" s="660"/>
      <c r="CX26" s="660"/>
      <c r="CY26" s="661"/>
      <c r="CZ26" s="664">
        <v>11.4</v>
      </c>
      <c r="DA26" s="693"/>
      <c r="DB26" s="693"/>
      <c r="DC26" s="697"/>
      <c r="DD26" s="668">
        <v>2946497</v>
      </c>
      <c r="DE26" s="660"/>
      <c r="DF26" s="660"/>
      <c r="DG26" s="660"/>
      <c r="DH26" s="660"/>
      <c r="DI26" s="660"/>
      <c r="DJ26" s="660"/>
      <c r="DK26" s="661"/>
      <c r="DL26" s="668" t="s">
        <v>223</v>
      </c>
      <c r="DM26" s="660"/>
      <c r="DN26" s="660"/>
      <c r="DO26" s="660"/>
      <c r="DP26" s="660"/>
      <c r="DQ26" s="660"/>
      <c r="DR26" s="660"/>
      <c r="DS26" s="660"/>
      <c r="DT26" s="660"/>
      <c r="DU26" s="660"/>
      <c r="DV26" s="661"/>
      <c r="DW26" s="664" t="s">
        <v>121</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3814221</v>
      </c>
      <c r="S27" s="660"/>
      <c r="T27" s="660"/>
      <c r="U27" s="660"/>
      <c r="V27" s="660"/>
      <c r="W27" s="660"/>
      <c r="X27" s="660"/>
      <c r="Y27" s="661"/>
      <c r="Z27" s="662">
        <v>13.4</v>
      </c>
      <c r="AA27" s="662"/>
      <c r="AB27" s="662"/>
      <c r="AC27" s="662"/>
      <c r="AD27" s="663" t="s">
        <v>121</v>
      </c>
      <c r="AE27" s="663"/>
      <c r="AF27" s="663"/>
      <c r="AG27" s="663"/>
      <c r="AH27" s="663"/>
      <c r="AI27" s="663"/>
      <c r="AJ27" s="663"/>
      <c r="AK27" s="663"/>
      <c r="AL27" s="664" t="s">
        <v>223</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5582836</v>
      </c>
      <c r="BH27" s="660"/>
      <c r="BI27" s="660"/>
      <c r="BJ27" s="660"/>
      <c r="BK27" s="660"/>
      <c r="BL27" s="660"/>
      <c r="BM27" s="660"/>
      <c r="BN27" s="661"/>
      <c r="BO27" s="662">
        <v>100</v>
      </c>
      <c r="BP27" s="662"/>
      <c r="BQ27" s="662"/>
      <c r="BR27" s="662"/>
      <c r="BS27" s="668" t="s">
        <v>223</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6174784</v>
      </c>
      <c r="CS27" s="695"/>
      <c r="CT27" s="695"/>
      <c r="CU27" s="695"/>
      <c r="CV27" s="695"/>
      <c r="CW27" s="695"/>
      <c r="CX27" s="695"/>
      <c r="CY27" s="696"/>
      <c r="CZ27" s="664">
        <v>22.6</v>
      </c>
      <c r="DA27" s="693"/>
      <c r="DB27" s="693"/>
      <c r="DC27" s="697"/>
      <c r="DD27" s="668">
        <v>1886090</v>
      </c>
      <c r="DE27" s="695"/>
      <c r="DF27" s="695"/>
      <c r="DG27" s="695"/>
      <c r="DH27" s="695"/>
      <c r="DI27" s="695"/>
      <c r="DJ27" s="695"/>
      <c r="DK27" s="696"/>
      <c r="DL27" s="668">
        <v>1837041</v>
      </c>
      <c r="DM27" s="695"/>
      <c r="DN27" s="695"/>
      <c r="DO27" s="695"/>
      <c r="DP27" s="695"/>
      <c r="DQ27" s="695"/>
      <c r="DR27" s="695"/>
      <c r="DS27" s="695"/>
      <c r="DT27" s="695"/>
      <c r="DU27" s="695"/>
      <c r="DV27" s="696"/>
      <c r="DW27" s="664">
        <v>11.5</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2790249</v>
      </c>
      <c r="CS28" s="660"/>
      <c r="CT28" s="660"/>
      <c r="CU28" s="660"/>
      <c r="CV28" s="660"/>
      <c r="CW28" s="660"/>
      <c r="CX28" s="660"/>
      <c r="CY28" s="661"/>
      <c r="CZ28" s="664">
        <v>10.199999999999999</v>
      </c>
      <c r="DA28" s="693"/>
      <c r="DB28" s="693"/>
      <c r="DC28" s="697"/>
      <c r="DD28" s="668">
        <v>2601726</v>
      </c>
      <c r="DE28" s="660"/>
      <c r="DF28" s="660"/>
      <c r="DG28" s="660"/>
      <c r="DH28" s="660"/>
      <c r="DI28" s="660"/>
      <c r="DJ28" s="660"/>
      <c r="DK28" s="661"/>
      <c r="DL28" s="668">
        <v>2598310</v>
      </c>
      <c r="DM28" s="660"/>
      <c r="DN28" s="660"/>
      <c r="DO28" s="660"/>
      <c r="DP28" s="660"/>
      <c r="DQ28" s="660"/>
      <c r="DR28" s="660"/>
      <c r="DS28" s="660"/>
      <c r="DT28" s="660"/>
      <c r="DU28" s="660"/>
      <c r="DV28" s="661"/>
      <c r="DW28" s="664">
        <v>16.3</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3810274</v>
      </c>
      <c r="S29" s="660"/>
      <c r="T29" s="660"/>
      <c r="U29" s="660"/>
      <c r="V29" s="660"/>
      <c r="W29" s="660"/>
      <c r="X29" s="660"/>
      <c r="Y29" s="661"/>
      <c r="Z29" s="662">
        <v>13.4</v>
      </c>
      <c r="AA29" s="662"/>
      <c r="AB29" s="662"/>
      <c r="AC29" s="662"/>
      <c r="AD29" s="663" t="s">
        <v>121</v>
      </c>
      <c r="AE29" s="663"/>
      <c r="AF29" s="663"/>
      <c r="AG29" s="663"/>
      <c r="AH29" s="663"/>
      <c r="AI29" s="663"/>
      <c r="AJ29" s="663"/>
      <c r="AK29" s="663"/>
      <c r="AL29" s="664" t="s">
        <v>223</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63</v>
      </c>
      <c r="CG29" s="675"/>
      <c r="CH29" s="675"/>
      <c r="CI29" s="675"/>
      <c r="CJ29" s="675"/>
      <c r="CK29" s="675"/>
      <c r="CL29" s="675"/>
      <c r="CM29" s="675"/>
      <c r="CN29" s="675"/>
      <c r="CO29" s="675"/>
      <c r="CP29" s="675"/>
      <c r="CQ29" s="676"/>
      <c r="CR29" s="659">
        <v>2790249</v>
      </c>
      <c r="CS29" s="695"/>
      <c r="CT29" s="695"/>
      <c r="CU29" s="695"/>
      <c r="CV29" s="695"/>
      <c r="CW29" s="695"/>
      <c r="CX29" s="695"/>
      <c r="CY29" s="696"/>
      <c r="CZ29" s="664">
        <v>10.199999999999999</v>
      </c>
      <c r="DA29" s="693"/>
      <c r="DB29" s="693"/>
      <c r="DC29" s="697"/>
      <c r="DD29" s="668">
        <v>2601726</v>
      </c>
      <c r="DE29" s="695"/>
      <c r="DF29" s="695"/>
      <c r="DG29" s="695"/>
      <c r="DH29" s="695"/>
      <c r="DI29" s="695"/>
      <c r="DJ29" s="695"/>
      <c r="DK29" s="696"/>
      <c r="DL29" s="668">
        <v>2598310</v>
      </c>
      <c r="DM29" s="695"/>
      <c r="DN29" s="695"/>
      <c r="DO29" s="695"/>
      <c r="DP29" s="695"/>
      <c r="DQ29" s="695"/>
      <c r="DR29" s="695"/>
      <c r="DS29" s="695"/>
      <c r="DT29" s="695"/>
      <c r="DU29" s="695"/>
      <c r="DV29" s="696"/>
      <c r="DW29" s="664">
        <v>16.3</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115879</v>
      </c>
      <c r="S30" s="660"/>
      <c r="T30" s="660"/>
      <c r="U30" s="660"/>
      <c r="V30" s="660"/>
      <c r="W30" s="660"/>
      <c r="X30" s="660"/>
      <c r="Y30" s="661"/>
      <c r="Z30" s="662">
        <v>0.4</v>
      </c>
      <c r="AA30" s="662"/>
      <c r="AB30" s="662"/>
      <c r="AC30" s="662"/>
      <c r="AD30" s="663">
        <v>71217</v>
      </c>
      <c r="AE30" s="663"/>
      <c r="AF30" s="663"/>
      <c r="AG30" s="663"/>
      <c r="AH30" s="663"/>
      <c r="AI30" s="663"/>
      <c r="AJ30" s="663"/>
      <c r="AK30" s="663"/>
      <c r="AL30" s="664">
        <v>0.5</v>
      </c>
      <c r="AM30" s="665"/>
      <c r="AN30" s="665"/>
      <c r="AO30" s="666"/>
      <c r="AP30" s="707" t="s">
        <v>303</v>
      </c>
      <c r="AQ30" s="708"/>
      <c r="AR30" s="708"/>
      <c r="AS30" s="708"/>
      <c r="AT30" s="713" t="s">
        <v>304</v>
      </c>
      <c r="AU30" s="210"/>
      <c r="AV30" s="210"/>
      <c r="AW30" s="210"/>
      <c r="AX30" s="645" t="s">
        <v>179</v>
      </c>
      <c r="AY30" s="646"/>
      <c r="AZ30" s="646"/>
      <c r="BA30" s="646"/>
      <c r="BB30" s="646"/>
      <c r="BC30" s="646"/>
      <c r="BD30" s="646"/>
      <c r="BE30" s="646"/>
      <c r="BF30" s="647"/>
      <c r="BG30" s="719">
        <v>99</v>
      </c>
      <c r="BH30" s="720"/>
      <c r="BI30" s="720"/>
      <c r="BJ30" s="720"/>
      <c r="BK30" s="720"/>
      <c r="BL30" s="720"/>
      <c r="BM30" s="654">
        <v>94.2</v>
      </c>
      <c r="BN30" s="720"/>
      <c r="BO30" s="720"/>
      <c r="BP30" s="720"/>
      <c r="BQ30" s="721"/>
      <c r="BR30" s="719">
        <v>98.9</v>
      </c>
      <c r="BS30" s="720"/>
      <c r="BT30" s="720"/>
      <c r="BU30" s="720"/>
      <c r="BV30" s="720"/>
      <c r="BW30" s="720"/>
      <c r="BX30" s="654">
        <v>93.9</v>
      </c>
      <c r="BY30" s="720"/>
      <c r="BZ30" s="720"/>
      <c r="CA30" s="720"/>
      <c r="CB30" s="721"/>
      <c r="CD30" s="724"/>
      <c r="CE30" s="725"/>
      <c r="CF30" s="674" t="s">
        <v>305</v>
      </c>
      <c r="CG30" s="675"/>
      <c r="CH30" s="675"/>
      <c r="CI30" s="675"/>
      <c r="CJ30" s="675"/>
      <c r="CK30" s="675"/>
      <c r="CL30" s="675"/>
      <c r="CM30" s="675"/>
      <c r="CN30" s="675"/>
      <c r="CO30" s="675"/>
      <c r="CP30" s="675"/>
      <c r="CQ30" s="676"/>
      <c r="CR30" s="659">
        <v>2605588</v>
      </c>
      <c r="CS30" s="660"/>
      <c r="CT30" s="660"/>
      <c r="CU30" s="660"/>
      <c r="CV30" s="660"/>
      <c r="CW30" s="660"/>
      <c r="CX30" s="660"/>
      <c r="CY30" s="661"/>
      <c r="CZ30" s="664">
        <v>9.5</v>
      </c>
      <c r="DA30" s="693"/>
      <c r="DB30" s="693"/>
      <c r="DC30" s="697"/>
      <c r="DD30" s="668">
        <v>2417065</v>
      </c>
      <c r="DE30" s="660"/>
      <c r="DF30" s="660"/>
      <c r="DG30" s="660"/>
      <c r="DH30" s="660"/>
      <c r="DI30" s="660"/>
      <c r="DJ30" s="660"/>
      <c r="DK30" s="661"/>
      <c r="DL30" s="668">
        <v>2413649</v>
      </c>
      <c r="DM30" s="660"/>
      <c r="DN30" s="660"/>
      <c r="DO30" s="660"/>
      <c r="DP30" s="660"/>
      <c r="DQ30" s="660"/>
      <c r="DR30" s="660"/>
      <c r="DS30" s="660"/>
      <c r="DT30" s="660"/>
      <c r="DU30" s="660"/>
      <c r="DV30" s="661"/>
      <c r="DW30" s="664">
        <v>15.1</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40333</v>
      </c>
      <c r="S31" s="660"/>
      <c r="T31" s="660"/>
      <c r="U31" s="660"/>
      <c r="V31" s="660"/>
      <c r="W31" s="660"/>
      <c r="X31" s="660"/>
      <c r="Y31" s="661"/>
      <c r="Z31" s="662">
        <v>0.1</v>
      </c>
      <c r="AA31" s="662"/>
      <c r="AB31" s="662"/>
      <c r="AC31" s="662"/>
      <c r="AD31" s="663" t="s">
        <v>223</v>
      </c>
      <c r="AE31" s="663"/>
      <c r="AF31" s="663"/>
      <c r="AG31" s="663"/>
      <c r="AH31" s="663"/>
      <c r="AI31" s="663"/>
      <c r="AJ31" s="663"/>
      <c r="AK31" s="663"/>
      <c r="AL31" s="664" t="s">
        <v>223</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v>
      </c>
      <c r="BH31" s="695"/>
      <c r="BI31" s="695"/>
      <c r="BJ31" s="695"/>
      <c r="BK31" s="695"/>
      <c r="BL31" s="695"/>
      <c r="BM31" s="665">
        <v>95.5</v>
      </c>
      <c r="BN31" s="717"/>
      <c r="BO31" s="717"/>
      <c r="BP31" s="717"/>
      <c r="BQ31" s="718"/>
      <c r="BR31" s="716">
        <v>98.9</v>
      </c>
      <c r="BS31" s="695"/>
      <c r="BT31" s="695"/>
      <c r="BU31" s="695"/>
      <c r="BV31" s="695"/>
      <c r="BW31" s="695"/>
      <c r="BX31" s="665">
        <v>95.2</v>
      </c>
      <c r="BY31" s="717"/>
      <c r="BZ31" s="717"/>
      <c r="CA31" s="717"/>
      <c r="CB31" s="718"/>
      <c r="CD31" s="724"/>
      <c r="CE31" s="725"/>
      <c r="CF31" s="674" t="s">
        <v>309</v>
      </c>
      <c r="CG31" s="675"/>
      <c r="CH31" s="675"/>
      <c r="CI31" s="675"/>
      <c r="CJ31" s="675"/>
      <c r="CK31" s="675"/>
      <c r="CL31" s="675"/>
      <c r="CM31" s="675"/>
      <c r="CN31" s="675"/>
      <c r="CO31" s="675"/>
      <c r="CP31" s="675"/>
      <c r="CQ31" s="676"/>
      <c r="CR31" s="659">
        <v>184661</v>
      </c>
      <c r="CS31" s="695"/>
      <c r="CT31" s="695"/>
      <c r="CU31" s="695"/>
      <c r="CV31" s="695"/>
      <c r="CW31" s="695"/>
      <c r="CX31" s="695"/>
      <c r="CY31" s="696"/>
      <c r="CZ31" s="664">
        <v>0.7</v>
      </c>
      <c r="DA31" s="693"/>
      <c r="DB31" s="693"/>
      <c r="DC31" s="697"/>
      <c r="DD31" s="668">
        <v>184661</v>
      </c>
      <c r="DE31" s="695"/>
      <c r="DF31" s="695"/>
      <c r="DG31" s="695"/>
      <c r="DH31" s="695"/>
      <c r="DI31" s="695"/>
      <c r="DJ31" s="695"/>
      <c r="DK31" s="696"/>
      <c r="DL31" s="668">
        <v>184661</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407474</v>
      </c>
      <c r="S32" s="660"/>
      <c r="T32" s="660"/>
      <c r="U32" s="660"/>
      <c r="V32" s="660"/>
      <c r="W32" s="660"/>
      <c r="X32" s="660"/>
      <c r="Y32" s="661"/>
      <c r="Z32" s="662">
        <v>1.4</v>
      </c>
      <c r="AA32" s="662"/>
      <c r="AB32" s="662"/>
      <c r="AC32" s="662"/>
      <c r="AD32" s="663" t="s">
        <v>223</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98.9</v>
      </c>
      <c r="BH32" s="729"/>
      <c r="BI32" s="729"/>
      <c r="BJ32" s="729"/>
      <c r="BK32" s="729"/>
      <c r="BL32" s="729"/>
      <c r="BM32" s="730">
        <v>92.6</v>
      </c>
      <c r="BN32" s="729"/>
      <c r="BO32" s="729"/>
      <c r="BP32" s="729"/>
      <c r="BQ32" s="731"/>
      <c r="BR32" s="728">
        <v>98.8</v>
      </c>
      <c r="BS32" s="729"/>
      <c r="BT32" s="729"/>
      <c r="BU32" s="729"/>
      <c r="BV32" s="729"/>
      <c r="BW32" s="729"/>
      <c r="BX32" s="730">
        <v>92.2</v>
      </c>
      <c r="BY32" s="729"/>
      <c r="BZ32" s="729"/>
      <c r="CA32" s="729"/>
      <c r="CB32" s="731"/>
      <c r="CD32" s="726"/>
      <c r="CE32" s="727"/>
      <c r="CF32" s="674" t="s">
        <v>312</v>
      </c>
      <c r="CG32" s="675"/>
      <c r="CH32" s="675"/>
      <c r="CI32" s="675"/>
      <c r="CJ32" s="675"/>
      <c r="CK32" s="675"/>
      <c r="CL32" s="675"/>
      <c r="CM32" s="675"/>
      <c r="CN32" s="675"/>
      <c r="CO32" s="675"/>
      <c r="CP32" s="675"/>
      <c r="CQ32" s="676"/>
      <c r="CR32" s="659" t="s">
        <v>223</v>
      </c>
      <c r="CS32" s="660"/>
      <c r="CT32" s="660"/>
      <c r="CU32" s="660"/>
      <c r="CV32" s="660"/>
      <c r="CW32" s="660"/>
      <c r="CX32" s="660"/>
      <c r="CY32" s="661"/>
      <c r="CZ32" s="664" t="s">
        <v>121</v>
      </c>
      <c r="DA32" s="693"/>
      <c r="DB32" s="693"/>
      <c r="DC32" s="697"/>
      <c r="DD32" s="668" t="s">
        <v>223</v>
      </c>
      <c r="DE32" s="660"/>
      <c r="DF32" s="660"/>
      <c r="DG32" s="660"/>
      <c r="DH32" s="660"/>
      <c r="DI32" s="660"/>
      <c r="DJ32" s="660"/>
      <c r="DK32" s="661"/>
      <c r="DL32" s="668" t="s">
        <v>121</v>
      </c>
      <c r="DM32" s="660"/>
      <c r="DN32" s="660"/>
      <c r="DO32" s="660"/>
      <c r="DP32" s="660"/>
      <c r="DQ32" s="660"/>
      <c r="DR32" s="660"/>
      <c r="DS32" s="660"/>
      <c r="DT32" s="660"/>
      <c r="DU32" s="660"/>
      <c r="DV32" s="661"/>
      <c r="DW32" s="664" t="s">
        <v>121</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780097</v>
      </c>
      <c r="S33" s="660"/>
      <c r="T33" s="660"/>
      <c r="U33" s="660"/>
      <c r="V33" s="660"/>
      <c r="W33" s="660"/>
      <c r="X33" s="660"/>
      <c r="Y33" s="661"/>
      <c r="Z33" s="662">
        <v>2.7</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9272962</v>
      </c>
      <c r="CS33" s="695"/>
      <c r="CT33" s="695"/>
      <c r="CU33" s="695"/>
      <c r="CV33" s="695"/>
      <c r="CW33" s="695"/>
      <c r="CX33" s="695"/>
      <c r="CY33" s="696"/>
      <c r="CZ33" s="664">
        <v>33.9</v>
      </c>
      <c r="DA33" s="693"/>
      <c r="DB33" s="693"/>
      <c r="DC33" s="697"/>
      <c r="DD33" s="668">
        <v>7425714</v>
      </c>
      <c r="DE33" s="695"/>
      <c r="DF33" s="695"/>
      <c r="DG33" s="695"/>
      <c r="DH33" s="695"/>
      <c r="DI33" s="695"/>
      <c r="DJ33" s="695"/>
      <c r="DK33" s="696"/>
      <c r="DL33" s="668">
        <v>5995094</v>
      </c>
      <c r="DM33" s="695"/>
      <c r="DN33" s="695"/>
      <c r="DO33" s="695"/>
      <c r="DP33" s="695"/>
      <c r="DQ33" s="695"/>
      <c r="DR33" s="695"/>
      <c r="DS33" s="695"/>
      <c r="DT33" s="695"/>
      <c r="DU33" s="695"/>
      <c r="DV33" s="696"/>
      <c r="DW33" s="664">
        <v>37.6</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432111</v>
      </c>
      <c r="S34" s="660"/>
      <c r="T34" s="660"/>
      <c r="U34" s="660"/>
      <c r="V34" s="660"/>
      <c r="W34" s="660"/>
      <c r="X34" s="660"/>
      <c r="Y34" s="661"/>
      <c r="Z34" s="662">
        <v>1.5</v>
      </c>
      <c r="AA34" s="662"/>
      <c r="AB34" s="662"/>
      <c r="AC34" s="662"/>
      <c r="AD34" s="663">
        <v>745</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2318577</v>
      </c>
      <c r="CS34" s="660"/>
      <c r="CT34" s="660"/>
      <c r="CU34" s="660"/>
      <c r="CV34" s="660"/>
      <c r="CW34" s="660"/>
      <c r="CX34" s="660"/>
      <c r="CY34" s="661"/>
      <c r="CZ34" s="664">
        <v>8.5</v>
      </c>
      <c r="DA34" s="693"/>
      <c r="DB34" s="693"/>
      <c r="DC34" s="697"/>
      <c r="DD34" s="668">
        <v>1962654</v>
      </c>
      <c r="DE34" s="660"/>
      <c r="DF34" s="660"/>
      <c r="DG34" s="660"/>
      <c r="DH34" s="660"/>
      <c r="DI34" s="660"/>
      <c r="DJ34" s="660"/>
      <c r="DK34" s="661"/>
      <c r="DL34" s="668">
        <v>1852451</v>
      </c>
      <c r="DM34" s="660"/>
      <c r="DN34" s="660"/>
      <c r="DO34" s="660"/>
      <c r="DP34" s="660"/>
      <c r="DQ34" s="660"/>
      <c r="DR34" s="660"/>
      <c r="DS34" s="660"/>
      <c r="DT34" s="660"/>
      <c r="DU34" s="660"/>
      <c r="DV34" s="661"/>
      <c r="DW34" s="664">
        <v>11.6</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2167500</v>
      </c>
      <c r="S35" s="660"/>
      <c r="T35" s="660"/>
      <c r="U35" s="660"/>
      <c r="V35" s="660"/>
      <c r="W35" s="660"/>
      <c r="X35" s="660"/>
      <c r="Y35" s="661"/>
      <c r="Z35" s="662">
        <v>7.6</v>
      </c>
      <c r="AA35" s="662"/>
      <c r="AB35" s="662"/>
      <c r="AC35" s="662"/>
      <c r="AD35" s="663" t="s">
        <v>121</v>
      </c>
      <c r="AE35" s="663"/>
      <c r="AF35" s="663"/>
      <c r="AG35" s="663"/>
      <c r="AH35" s="663"/>
      <c r="AI35" s="663"/>
      <c r="AJ35" s="663"/>
      <c r="AK35" s="663"/>
      <c r="AL35" s="664" t="s">
        <v>223</v>
      </c>
      <c r="AM35" s="665"/>
      <c r="AN35" s="665"/>
      <c r="AO35" s="666"/>
      <c r="AP35" s="214"/>
      <c r="AQ35" s="732" t="s">
        <v>320</v>
      </c>
      <c r="AR35" s="733"/>
      <c r="AS35" s="733"/>
      <c r="AT35" s="733"/>
      <c r="AU35" s="733"/>
      <c r="AV35" s="733"/>
      <c r="AW35" s="733"/>
      <c r="AX35" s="733"/>
      <c r="AY35" s="734"/>
      <c r="AZ35" s="648">
        <v>4543636</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160778</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159775</v>
      </c>
      <c r="CS35" s="695"/>
      <c r="CT35" s="695"/>
      <c r="CU35" s="695"/>
      <c r="CV35" s="695"/>
      <c r="CW35" s="695"/>
      <c r="CX35" s="695"/>
      <c r="CY35" s="696"/>
      <c r="CZ35" s="664">
        <v>0.6</v>
      </c>
      <c r="DA35" s="693"/>
      <c r="DB35" s="693"/>
      <c r="DC35" s="697"/>
      <c r="DD35" s="668">
        <v>125536</v>
      </c>
      <c r="DE35" s="695"/>
      <c r="DF35" s="695"/>
      <c r="DG35" s="695"/>
      <c r="DH35" s="695"/>
      <c r="DI35" s="695"/>
      <c r="DJ35" s="695"/>
      <c r="DK35" s="696"/>
      <c r="DL35" s="668">
        <v>125536</v>
      </c>
      <c r="DM35" s="695"/>
      <c r="DN35" s="695"/>
      <c r="DO35" s="695"/>
      <c r="DP35" s="695"/>
      <c r="DQ35" s="695"/>
      <c r="DR35" s="695"/>
      <c r="DS35" s="695"/>
      <c r="DT35" s="695"/>
      <c r="DU35" s="695"/>
      <c r="DV35" s="696"/>
      <c r="DW35" s="664">
        <v>0.8</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223</v>
      </c>
      <c r="S36" s="660"/>
      <c r="T36" s="660"/>
      <c r="U36" s="660"/>
      <c r="V36" s="660"/>
      <c r="W36" s="660"/>
      <c r="X36" s="660"/>
      <c r="Y36" s="661"/>
      <c r="Z36" s="662" t="s">
        <v>121</v>
      </c>
      <c r="AA36" s="662"/>
      <c r="AB36" s="662"/>
      <c r="AC36" s="662"/>
      <c r="AD36" s="663" t="s">
        <v>223</v>
      </c>
      <c r="AE36" s="663"/>
      <c r="AF36" s="663"/>
      <c r="AG36" s="663"/>
      <c r="AH36" s="663"/>
      <c r="AI36" s="663"/>
      <c r="AJ36" s="663"/>
      <c r="AK36" s="663"/>
      <c r="AL36" s="664" t="s">
        <v>223</v>
      </c>
      <c r="AM36" s="665"/>
      <c r="AN36" s="665"/>
      <c r="AO36" s="666"/>
      <c r="AQ36" s="736" t="s">
        <v>324</v>
      </c>
      <c r="AR36" s="737"/>
      <c r="AS36" s="737"/>
      <c r="AT36" s="737"/>
      <c r="AU36" s="737"/>
      <c r="AV36" s="737"/>
      <c r="AW36" s="737"/>
      <c r="AX36" s="737"/>
      <c r="AY36" s="738"/>
      <c r="AZ36" s="659">
        <v>1158825</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-320296</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2522460</v>
      </c>
      <c r="CS36" s="660"/>
      <c r="CT36" s="660"/>
      <c r="CU36" s="660"/>
      <c r="CV36" s="660"/>
      <c r="CW36" s="660"/>
      <c r="CX36" s="660"/>
      <c r="CY36" s="661"/>
      <c r="CZ36" s="664">
        <v>9.1999999999999993</v>
      </c>
      <c r="DA36" s="693"/>
      <c r="DB36" s="693"/>
      <c r="DC36" s="697"/>
      <c r="DD36" s="668">
        <v>1795136</v>
      </c>
      <c r="DE36" s="660"/>
      <c r="DF36" s="660"/>
      <c r="DG36" s="660"/>
      <c r="DH36" s="660"/>
      <c r="DI36" s="660"/>
      <c r="DJ36" s="660"/>
      <c r="DK36" s="661"/>
      <c r="DL36" s="668">
        <v>1229496</v>
      </c>
      <c r="DM36" s="660"/>
      <c r="DN36" s="660"/>
      <c r="DO36" s="660"/>
      <c r="DP36" s="660"/>
      <c r="DQ36" s="660"/>
      <c r="DR36" s="660"/>
      <c r="DS36" s="660"/>
      <c r="DT36" s="660"/>
      <c r="DU36" s="660"/>
      <c r="DV36" s="661"/>
      <c r="DW36" s="664">
        <v>7.7</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700000</v>
      </c>
      <c r="S37" s="660"/>
      <c r="T37" s="660"/>
      <c r="U37" s="660"/>
      <c r="V37" s="660"/>
      <c r="W37" s="660"/>
      <c r="X37" s="660"/>
      <c r="Y37" s="661"/>
      <c r="Z37" s="662">
        <v>2.5</v>
      </c>
      <c r="AA37" s="662"/>
      <c r="AB37" s="662"/>
      <c r="AC37" s="662"/>
      <c r="AD37" s="663" t="s">
        <v>223</v>
      </c>
      <c r="AE37" s="663"/>
      <c r="AF37" s="663"/>
      <c r="AG37" s="663"/>
      <c r="AH37" s="663"/>
      <c r="AI37" s="663"/>
      <c r="AJ37" s="663"/>
      <c r="AK37" s="663"/>
      <c r="AL37" s="664" t="s">
        <v>121</v>
      </c>
      <c r="AM37" s="665"/>
      <c r="AN37" s="665"/>
      <c r="AO37" s="666"/>
      <c r="AQ37" s="736" t="s">
        <v>328</v>
      </c>
      <c r="AR37" s="737"/>
      <c r="AS37" s="737"/>
      <c r="AT37" s="737"/>
      <c r="AU37" s="737"/>
      <c r="AV37" s="737"/>
      <c r="AW37" s="737"/>
      <c r="AX37" s="737"/>
      <c r="AY37" s="738"/>
      <c r="AZ37" s="659">
        <v>925507</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8745</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813890</v>
      </c>
      <c r="CS37" s="695"/>
      <c r="CT37" s="695"/>
      <c r="CU37" s="695"/>
      <c r="CV37" s="695"/>
      <c r="CW37" s="695"/>
      <c r="CX37" s="695"/>
      <c r="CY37" s="696"/>
      <c r="CZ37" s="664">
        <v>3</v>
      </c>
      <c r="DA37" s="693"/>
      <c r="DB37" s="693"/>
      <c r="DC37" s="697"/>
      <c r="DD37" s="668">
        <v>456090</v>
      </c>
      <c r="DE37" s="695"/>
      <c r="DF37" s="695"/>
      <c r="DG37" s="695"/>
      <c r="DH37" s="695"/>
      <c r="DI37" s="695"/>
      <c r="DJ37" s="695"/>
      <c r="DK37" s="696"/>
      <c r="DL37" s="668">
        <v>310664</v>
      </c>
      <c r="DM37" s="695"/>
      <c r="DN37" s="695"/>
      <c r="DO37" s="695"/>
      <c r="DP37" s="695"/>
      <c r="DQ37" s="695"/>
      <c r="DR37" s="695"/>
      <c r="DS37" s="695"/>
      <c r="DT37" s="695"/>
      <c r="DU37" s="695"/>
      <c r="DV37" s="696"/>
      <c r="DW37" s="664">
        <v>1.9</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28514894</v>
      </c>
      <c r="S38" s="740"/>
      <c r="T38" s="740"/>
      <c r="U38" s="740"/>
      <c r="V38" s="740"/>
      <c r="W38" s="740"/>
      <c r="X38" s="740"/>
      <c r="Y38" s="741"/>
      <c r="Z38" s="742">
        <v>100</v>
      </c>
      <c r="AA38" s="742"/>
      <c r="AB38" s="742"/>
      <c r="AC38" s="742"/>
      <c r="AD38" s="743">
        <v>15242591</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50788</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14153</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3329610</v>
      </c>
      <c r="CS38" s="660"/>
      <c r="CT38" s="660"/>
      <c r="CU38" s="660"/>
      <c r="CV38" s="660"/>
      <c r="CW38" s="660"/>
      <c r="CX38" s="660"/>
      <c r="CY38" s="661"/>
      <c r="CZ38" s="664">
        <v>12.2</v>
      </c>
      <c r="DA38" s="693"/>
      <c r="DB38" s="693"/>
      <c r="DC38" s="697"/>
      <c r="DD38" s="668">
        <v>2867558</v>
      </c>
      <c r="DE38" s="660"/>
      <c r="DF38" s="660"/>
      <c r="DG38" s="660"/>
      <c r="DH38" s="660"/>
      <c r="DI38" s="660"/>
      <c r="DJ38" s="660"/>
      <c r="DK38" s="661"/>
      <c r="DL38" s="668">
        <v>2635299</v>
      </c>
      <c r="DM38" s="660"/>
      <c r="DN38" s="660"/>
      <c r="DO38" s="660"/>
      <c r="DP38" s="660"/>
      <c r="DQ38" s="660"/>
      <c r="DR38" s="660"/>
      <c r="DS38" s="660"/>
      <c r="DT38" s="660"/>
      <c r="DU38" s="660"/>
      <c r="DV38" s="661"/>
      <c r="DW38" s="664">
        <v>16.5</v>
      </c>
      <c r="DX38" s="693"/>
      <c r="DY38" s="693"/>
      <c r="DZ38" s="693"/>
      <c r="EA38" s="693"/>
      <c r="EB38" s="693"/>
      <c r="EC38" s="694"/>
    </row>
    <row r="39" spans="2:133" ht="11.25" customHeight="1">
      <c r="AQ39" s="736" t="s">
        <v>335</v>
      </c>
      <c r="AR39" s="737"/>
      <c r="AS39" s="737"/>
      <c r="AT39" s="737"/>
      <c r="AU39" s="737"/>
      <c r="AV39" s="737"/>
      <c r="AW39" s="737"/>
      <c r="AX39" s="737"/>
      <c r="AY39" s="738"/>
      <c r="AZ39" s="659">
        <v>10284</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80</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390178</v>
      </c>
      <c r="CS39" s="695"/>
      <c r="CT39" s="695"/>
      <c r="CU39" s="695"/>
      <c r="CV39" s="695"/>
      <c r="CW39" s="695"/>
      <c r="CX39" s="695"/>
      <c r="CY39" s="696"/>
      <c r="CZ39" s="664">
        <v>1.4</v>
      </c>
      <c r="DA39" s="693"/>
      <c r="DB39" s="693"/>
      <c r="DC39" s="697"/>
      <c r="DD39" s="668">
        <v>335344</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c r="AQ40" s="736" t="s">
        <v>339</v>
      </c>
      <c r="AR40" s="737"/>
      <c r="AS40" s="737"/>
      <c r="AT40" s="737"/>
      <c r="AU40" s="737"/>
      <c r="AV40" s="737"/>
      <c r="AW40" s="737"/>
      <c r="AX40" s="737"/>
      <c r="AY40" s="738"/>
      <c r="AZ40" s="659">
        <v>590206</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161</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552362</v>
      </c>
      <c r="CS40" s="660"/>
      <c r="CT40" s="660"/>
      <c r="CU40" s="660"/>
      <c r="CV40" s="660"/>
      <c r="CW40" s="660"/>
      <c r="CX40" s="660"/>
      <c r="CY40" s="661"/>
      <c r="CZ40" s="664">
        <v>2</v>
      </c>
      <c r="DA40" s="693"/>
      <c r="DB40" s="693"/>
      <c r="DC40" s="697"/>
      <c r="DD40" s="668">
        <v>339486</v>
      </c>
      <c r="DE40" s="660"/>
      <c r="DF40" s="660"/>
      <c r="DG40" s="660"/>
      <c r="DH40" s="660"/>
      <c r="DI40" s="660"/>
      <c r="DJ40" s="660"/>
      <c r="DK40" s="661"/>
      <c r="DL40" s="668">
        <v>152312</v>
      </c>
      <c r="DM40" s="660"/>
      <c r="DN40" s="660"/>
      <c r="DO40" s="660"/>
      <c r="DP40" s="660"/>
      <c r="DQ40" s="660"/>
      <c r="DR40" s="660"/>
      <c r="DS40" s="660"/>
      <c r="DT40" s="660"/>
      <c r="DU40" s="660"/>
      <c r="DV40" s="661"/>
      <c r="DW40" s="664">
        <v>1</v>
      </c>
      <c r="DX40" s="693"/>
      <c r="DY40" s="693"/>
      <c r="DZ40" s="693"/>
      <c r="EA40" s="693"/>
      <c r="EB40" s="693"/>
      <c r="EC40" s="694"/>
    </row>
    <row r="41" spans="2:133" ht="11.25" customHeight="1">
      <c r="AQ41" s="746" t="s">
        <v>342</v>
      </c>
      <c r="AR41" s="747"/>
      <c r="AS41" s="747"/>
      <c r="AT41" s="747"/>
      <c r="AU41" s="747"/>
      <c r="AV41" s="747"/>
      <c r="AW41" s="747"/>
      <c r="AX41" s="747"/>
      <c r="AY41" s="748"/>
      <c r="AZ41" s="739">
        <v>1808026</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381</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223</v>
      </c>
      <c r="CS41" s="695"/>
      <c r="CT41" s="695"/>
      <c r="CU41" s="695"/>
      <c r="CV41" s="695"/>
      <c r="CW41" s="695"/>
      <c r="CX41" s="695"/>
      <c r="CY41" s="696"/>
      <c r="CZ41" s="664" t="s">
        <v>121</v>
      </c>
      <c r="DA41" s="693"/>
      <c r="DB41" s="693"/>
      <c r="DC41" s="697"/>
      <c r="DD41" s="668" t="s">
        <v>223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4445345</v>
      </c>
      <c r="CS42" s="660"/>
      <c r="CT42" s="660"/>
      <c r="CU42" s="660"/>
      <c r="CV42" s="660"/>
      <c r="CW42" s="660"/>
      <c r="CX42" s="660"/>
      <c r="CY42" s="661"/>
      <c r="CZ42" s="664">
        <v>16.3</v>
      </c>
      <c r="DA42" s="665"/>
      <c r="DB42" s="665"/>
      <c r="DC42" s="760"/>
      <c r="DD42" s="668">
        <v>636042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245609</v>
      </c>
      <c r="CS43" s="695"/>
      <c r="CT43" s="695"/>
      <c r="CU43" s="695"/>
      <c r="CV43" s="695"/>
      <c r="CW43" s="695"/>
      <c r="CX43" s="695"/>
      <c r="CY43" s="696"/>
      <c r="CZ43" s="664">
        <v>0.9</v>
      </c>
      <c r="DA43" s="693"/>
      <c r="DB43" s="693"/>
      <c r="DC43" s="697"/>
      <c r="DD43" s="668">
        <v>245609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301</v>
      </c>
      <c r="CE44" s="772"/>
      <c r="CF44" s="656" t="s">
        <v>350</v>
      </c>
      <c r="CG44" s="657"/>
      <c r="CH44" s="657"/>
      <c r="CI44" s="657"/>
      <c r="CJ44" s="657"/>
      <c r="CK44" s="657"/>
      <c r="CL44" s="657"/>
      <c r="CM44" s="657"/>
      <c r="CN44" s="657"/>
      <c r="CO44" s="657"/>
      <c r="CP44" s="657"/>
      <c r="CQ44" s="658"/>
      <c r="CR44" s="659">
        <v>4432502</v>
      </c>
      <c r="CS44" s="660"/>
      <c r="CT44" s="660"/>
      <c r="CU44" s="660"/>
      <c r="CV44" s="660"/>
      <c r="CW44" s="660"/>
      <c r="CX44" s="660"/>
      <c r="CY44" s="661"/>
      <c r="CZ44" s="664">
        <v>16.2</v>
      </c>
      <c r="DA44" s="665"/>
      <c r="DB44" s="665"/>
      <c r="DC44" s="760"/>
      <c r="DD44" s="668">
        <v>623627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2784001</v>
      </c>
      <c r="CS45" s="695"/>
      <c r="CT45" s="695"/>
      <c r="CU45" s="695"/>
      <c r="CV45" s="695"/>
      <c r="CW45" s="695"/>
      <c r="CX45" s="695"/>
      <c r="CY45" s="696"/>
      <c r="CZ45" s="664">
        <v>10.199999999999999</v>
      </c>
      <c r="DA45" s="693"/>
      <c r="DB45" s="693"/>
      <c r="DC45" s="697"/>
      <c r="DD45" s="668">
        <v>127725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1577991</v>
      </c>
      <c r="CS46" s="660"/>
      <c r="CT46" s="660"/>
      <c r="CU46" s="660"/>
      <c r="CV46" s="660"/>
      <c r="CW46" s="660"/>
      <c r="CX46" s="660"/>
      <c r="CY46" s="661"/>
      <c r="CZ46" s="664">
        <v>5.8</v>
      </c>
      <c r="DA46" s="665"/>
      <c r="DB46" s="665"/>
      <c r="DC46" s="760"/>
      <c r="DD46" s="668">
        <v>477299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12843</v>
      </c>
      <c r="CS47" s="695"/>
      <c r="CT47" s="695"/>
      <c r="CU47" s="695"/>
      <c r="CV47" s="695"/>
      <c r="CW47" s="695"/>
      <c r="CX47" s="695"/>
      <c r="CY47" s="696"/>
      <c r="CZ47" s="664">
        <v>0</v>
      </c>
      <c r="DA47" s="693"/>
      <c r="DB47" s="693"/>
      <c r="DC47" s="697"/>
      <c r="DD47" s="668">
        <v>12415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223</v>
      </c>
      <c r="CS48" s="660"/>
      <c r="CT48" s="660"/>
      <c r="CU48" s="660"/>
      <c r="CV48" s="660"/>
      <c r="CW48" s="660"/>
      <c r="CX48" s="660"/>
      <c r="CY48" s="661"/>
      <c r="CZ48" s="664" t="s">
        <v>121</v>
      </c>
      <c r="DA48" s="665"/>
      <c r="DB48" s="665"/>
      <c r="DC48" s="760"/>
      <c r="DD48" s="668" t="s">
        <v>223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27316658</v>
      </c>
      <c r="CS49" s="729"/>
      <c r="CT49" s="729"/>
      <c r="CU49" s="729"/>
      <c r="CV49" s="729"/>
      <c r="CW49" s="729"/>
      <c r="CX49" s="729"/>
      <c r="CY49" s="761"/>
      <c r="CZ49" s="744">
        <v>100</v>
      </c>
      <c r="DA49" s="762"/>
      <c r="DB49" s="762"/>
      <c r="DC49" s="763"/>
      <c r="DD49" s="764">
        <v>16961595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JhRvlueQIwSGEX1ERIHAjgtUQVeRkUGTftzwCNTeE49zRBIroi9qQ0U23SAr08ZI62QqO0TcKnl52Pn5tzqJ6g==" saltValue="A40z/qCv4kX3SCLNb3PII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25" right="0.25" top="0.75" bottom="0.75" header="0.3" footer="0.3"/>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28572</v>
      </c>
      <c r="R7" s="795"/>
      <c r="S7" s="795"/>
      <c r="T7" s="795"/>
      <c r="U7" s="795"/>
      <c r="V7" s="795">
        <v>27373</v>
      </c>
      <c r="W7" s="795"/>
      <c r="X7" s="795"/>
      <c r="Y7" s="795"/>
      <c r="Z7" s="795"/>
      <c r="AA7" s="795">
        <v>1198</v>
      </c>
      <c r="AB7" s="795"/>
      <c r="AC7" s="795"/>
      <c r="AD7" s="795"/>
      <c r="AE7" s="796"/>
      <c r="AF7" s="797">
        <v>937</v>
      </c>
      <c r="AG7" s="798"/>
      <c r="AH7" s="798"/>
      <c r="AI7" s="798"/>
      <c r="AJ7" s="799"/>
      <c r="AK7" s="834">
        <v>261</v>
      </c>
      <c r="AL7" s="835"/>
      <c r="AM7" s="835"/>
      <c r="AN7" s="835"/>
      <c r="AO7" s="835"/>
      <c r="AP7" s="835">
        <v>24527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28572</v>
      </c>
      <c r="R23" s="854"/>
      <c r="S23" s="854"/>
      <c r="T23" s="854"/>
      <c r="U23" s="854"/>
      <c r="V23" s="854">
        <v>27373</v>
      </c>
      <c r="W23" s="854"/>
      <c r="X23" s="854"/>
      <c r="Y23" s="854"/>
      <c r="Z23" s="854"/>
      <c r="AA23" s="854">
        <v>1198</v>
      </c>
      <c r="AB23" s="854"/>
      <c r="AC23" s="854"/>
      <c r="AD23" s="854"/>
      <c r="AE23" s="855"/>
      <c r="AF23" s="856">
        <v>937</v>
      </c>
      <c r="AG23" s="854"/>
      <c r="AH23" s="854"/>
      <c r="AI23" s="854"/>
      <c r="AJ23" s="857"/>
      <c r="AK23" s="858"/>
      <c r="AL23" s="859"/>
      <c r="AM23" s="859"/>
      <c r="AN23" s="859"/>
      <c r="AO23" s="859"/>
      <c r="AP23" s="854">
        <v>24527</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9131</v>
      </c>
      <c r="R28" s="883"/>
      <c r="S28" s="883"/>
      <c r="T28" s="883"/>
      <c r="U28" s="883"/>
      <c r="V28" s="883">
        <v>8970</v>
      </c>
      <c r="W28" s="883"/>
      <c r="X28" s="883"/>
      <c r="Y28" s="883"/>
      <c r="Z28" s="883"/>
      <c r="AA28" s="883">
        <f t="shared" ref="AA28:AA37" si="0">Q28-V28</f>
        <v>161</v>
      </c>
      <c r="AB28" s="883"/>
      <c r="AC28" s="883"/>
      <c r="AD28" s="883"/>
      <c r="AE28" s="884"/>
      <c r="AF28" s="885">
        <v>161</v>
      </c>
      <c r="AG28" s="883"/>
      <c r="AH28" s="883"/>
      <c r="AI28" s="883"/>
      <c r="AJ28" s="886"/>
      <c r="AK28" s="887">
        <v>590</v>
      </c>
      <c r="AL28" s="878"/>
      <c r="AM28" s="878"/>
      <c r="AN28" s="878"/>
      <c r="AO28" s="878"/>
      <c r="AP28" s="878" t="s">
        <v>585</v>
      </c>
      <c r="AQ28" s="878"/>
      <c r="AR28" s="878"/>
      <c r="AS28" s="878"/>
      <c r="AT28" s="878"/>
      <c r="AU28" s="878" t="s">
        <v>584</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6008</v>
      </c>
      <c r="R29" s="819"/>
      <c r="S29" s="819"/>
      <c r="T29" s="819"/>
      <c r="U29" s="819"/>
      <c r="V29" s="819">
        <v>5851</v>
      </c>
      <c r="W29" s="819"/>
      <c r="X29" s="819"/>
      <c r="Y29" s="819"/>
      <c r="Z29" s="819"/>
      <c r="AA29" s="820">
        <f t="shared" si="0"/>
        <v>157</v>
      </c>
      <c r="AB29" s="822"/>
      <c r="AC29" s="822"/>
      <c r="AD29" s="822"/>
      <c r="AE29" s="823"/>
      <c r="AF29" s="821">
        <v>157</v>
      </c>
      <c r="AG29" s="822"/>
      <c r="AH29" s="822"/>
      <c r="AI29" s="822"/>
      <c r="AJ29" s="823"/>
      <c r="AK29" s="890">
        <v>916</v>
      </c>
      <c r="AL29" s="891"/>
      <c r="AM29" s="891"/>
      <c r="AN29" s="891"/>
      <c r="AO29" s="891"/>
      <c r="AP29" s="891" t="s">
        <v>587</v>
      </c>
      <c r="AQ29" s="891"/>
      <c r="AR29" s="891"/>
      <c r="AS29" s="891"/>
      <c r="AT29" s="891"/>
      <c r="AU29" s="891" t="s">
        <v>584</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646</v>
      </c>
      <c r="R30" s="819"/>
      <c r="S30" s="819"/>
      <c r="T30" s="819"/>
      <c r="U30" s="819"/>
      <c r="V30" s="819">
        <v>645</v>
      </c>
      <c r="W30" s="819"/>
      <c r="X30" s="819"/>
      <c r="Y30" s="819"/>
      <c r="Z30" s="819"/>
      <c r="AA30" s="820">
        <f t="shared" si="0"/>
        <v>1</v>
      </c>
      <c r="AB30" s="822"/>
      <c r="AC30" s="822"/>
      <c r="AD30" s="822"/>
      <c r="AE30" s="823"/>
      <c r="AF30" s="821">
        <v>1</v>
      </c>
      <c r="AG30" s="822"/>
      <c r="AH30" s="822"/>
      <c r="AI30" s="822"/>
      <c r="AJ30" s="823"/>
      <c r="AK30" s="890">
        <v>232</v>
      </c>
      <c r="AL30" s="891"/>
      <c r="AM30" s="891"/>
      <c r="AN30" s="891"/>
      <c r="AO30" s="891"/>
      <c r="AP30" s="891" t="s">
        <v>587</v>
      </c>
      <c r="AQ30" s="891"/>
      <c r="AR30" s="891"/>
      <c r="AS30" s="891"/>
      <c r="AT30" s="891"/>
      <c r="AU30" s="891" t="s">
        <v>586</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18</v>
      </c>
      <c r="R31" s="819"/>
      <c r="S31" s="819"/>
      <c r="T31" s="819"/>
      <c r="U31" s="819"/>
      <c r="V31" s="819">
        <v>7</v>
      </c>
      <c r="W31" s="819"/>
      <c r="X31" s="819"/>
      <c r="Y31" s="819"/>
      <c r="Z31" s="819"/>
      <c r="AA31" s="820">
        <f t="shared" si="0"/>
        <v>11</v>
      </c>
      <c r="AB31" s="822"/>
      <c r="AC31" s="822"/>
      <c r="AD31" s="822"/>
      <c r="AE31" s="823"/>
      <c r="AF31" s="821">
        <v>11</v>
      </c>
      <c r="AG31" s="822"/>
      <c r="AH31" s="822"/>
      <c r="AI31" s="822"/>
      <c r="AJ31" s="823"/>
      <c r="AK31" s="890" t="s">
        <v>587</v>
      </c>
      <c r="AL31" s="891"/>
      <c r="AM31" s="891"/>
      <c r="AN31" s="891"/>
      <c r="AO31" s="891"/>
      <c r="AP31" s="891" t="s">
        <v>586</v>
      </c>
      <c r="AQ31" s="891"/>
      <c r="AR31" s="891"/>
      <c r="AS31" s="891"/>
      <c r="AT31" s="891"/>
      <c r="AU31" s="891" t="s">
        <v>584</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397</v>
      </c>
      <c r="C32" s="816"/>
      <c r="D32" s="816"/>
      <c r="E32" s="816"/>
      <c r="F32" s="816"/>
      <c r="G32" s="816"/>
      <c r="H32" s="816"/>
      <c r="I32" s="816"/>
      <c r="J32" s="816"/>
      <c r="K32" s="816"/>
      <c r="L32" s="816"/>
      <c r="M32" s="816"/>
      <c r="N32" s="816"/>
      <c r="O32" s="816"/>
      <c r="P32" s="817"/>
      <c r="Q32" s="818">
        <v>777</v>
      </c>
      <c r="R32" s="819"/>
      <c r="S32" s="819"/>
      <c r="T32" s="819"/>
      <c r="U32" s="819"/>
      <c r="V32" s="819">
        <v>732</v>
      </c>
      <c r="W32" s="819"/>
      <c r="X32" s="819"/>
      <c r="Y32" s="819"/>
      <c r="Z32" s="819"/>
      <c r="AA32" s="820">
        <f t="shared" si="0"/>
        <v>45</v>
      </c>
      <c r="AB32" s="822"/>
      <c r="AC32" s="822"/>
      <c r="AD32" s="822"/>
      <c r="AE32" s="823"/>
      <c r="AF32" s="821">
        <v>978</v>
      </c>
      <c r="AG32" s="822"/>
      <c r="AH32" s="822"/>
      <c r="AI32" s="822"/>
      <c r="AJ32" s="823"/>
      <c r="AK32" s="890">
        <v>55</v>
      </c>
      <c r="AL32" s="891"/>
      <c r="AM32" s="891"/>
      <c r="AN32" s="891"/>
      <c r="AO32" s="891"/>
      <c r="AP32" s="891">
        <v>3977</v>
      </c>
      <c r="AQ32" s="891"/>
      <c r="AR32" s="891"/>
      <c r="AS32" s="891"/>
      <c r="AT32" s="891"/>
      <c r="AU32" s="891">
        <v>306</v>
      </c>
      <c r="AV32" s="891"/>
      <c r="AW32" s="891"/>
      <c r="AX32" s="891"/>
      <c r="AY32" s="891"/>
      <c r="AZ32" s="892" t="s">
        <v>588</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399</v>
      </c>
      <c r="C33" s="816"/>
      <c r="D33" s="816"/>
      <c r="E33" s="816"/>
      <c r="F33" s="816"/>
      <c r="G33" s="816"/>
      <c r="H33" s="816"/>
      <c r="I33" s="816"/>
      <c r="J33" s="816"/>
      <c r="K33" s="816"/>
      <c r="L33" s="816"/>
      <c r="M33" s="816"/>
      <c r="N33" s="816"/>
      <c r="O33" s="816"/>
      <c r="P33" s="817"/>
      <c r="Q33" s="818">
        <v>4512</v>
      </c>
      <c r="R33" s="819"/>
      <c r="S33" s="819"/>
      <c r="T33" s="819"/>
      <c r="U33" s="819"/>
      <c r="V33" s="819">
        <v>4685</v>
      </c>
      <c r="W33" s="819"/>
      <c r="X33" s="819"/>
      <c r="Y33" s="819"/>
      <c r="Z33" s="819"/>
      <c r="AA33" s="820">
        <f t="shared" si="0"/>
        <v>-173</v>
      </c>
      <c r="AB33" s="822"/>
      <c r="AC33" s="822"/>
      <c r="AD33" s="822"/>
      <c r="AE33" s="823"/>
      <c r="AF33" s="821">
        <v>793</v>
      </c>
      <c r="AG33" s="822"/>
      <c r="AH33" s="822"/>
      <c r="AI33" s="822"/>
      <c r="AJ33" s="823"/>
      <c r="AK33" s="890">
        <v>1129</v>
      </c>
      <c r="AL33" s="891"/>
      <c r="AM33" s="891"/>
      <c r="AN33" s="891"/>
      <c r="AO33" s="891"/>
      <c r="AP33" s="891">
        <v>2180</v>
      </c>
      <c r="AQ33" s="891"/>
      <c r="AR33" s="891"/>
      <c r="AS33" s="891"/>
      <c r="AT33" s="891"/>
      <c r="AU33" s="891">
        <v>1368</v>
      </c>
      <c r="AV33" s="891"/>
      <c r="AW33" s="891"/>
      <c r="AX33" s="891"/>
      <c r="AY33" s="891"/>
      <c r="AZ33" s="892" t="s">
        <v>588</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401</v>
      </c>
      <c r="C34" s="816"/>
      <c r="D34" s="816"/>
      <c r="E34" s="816"/>
      <c r="F34" s="816"/>
      <c r="G34" s="816"/>
      <c r="H34" s="816"/>
      <c r="I34" s="816"/>
      <c r="J34" s="816"/>
      <c r="K34" s="816"/>
      <c r="L34" s="816"/>
      <c r="M34" s="816"/>
      <c r="N34" s="816"/>
      <c r="O34" s="816"/>
      <c r="P34" s="817"/>
      <c r="Q34" s="818">
        <v>22</v>
      </c>
      <c r="R34" s="819"/>
      <c r="S34" s="819"/>
      <c r="T34" s="819"/>
      <c r="U34" s="819"/>
      <c r="V34" s="819">
        <v>22</v>
      </c>
      <c r="W34" s="819"/>
      <c r="X34" s="819"/>
      <c r="Y34" s="819"/>
      <c r="Z34" s="819"/>
      <c r="AA34" s="820">
        <f t="shared" si="0"/>
        <v>0</v>
      </c>
      <c r="AB34" s="822"/>
      <c r="AC34" s="822"/>
      <c r="AD34" s="822"/>
      <c r="AE34" s="823"/>
      <c r="AF34" s="821" t="s">
        <v>402</v>
      </c>
      <c r="AG34" s="822"/>
      <c r="AH34" s="822"/>
      <c r="AI34" s="822"/>
      <c r="AJ34" s="823"/>
      <c r="AK34" s="890">
        <v>10</v>
      </c>
      <c r="AL34" s="891"/>
      <c r="AM34" s="891"/>
      <c r="AN34" s="891"/>
      <c r="AO34" s="891"/>
      <c r="AP34" s="891">
        <v>93</v>
      </c>
      <c r="AQ34" s="891"/>
      <c r="AR34" s="891"/>
      <c r="AS34" s="891"/>
      <c r="AT34" s="891"/>
      <c r="AU34" s="891">
        <v>46</v>
      </c>
      <c r="AV34" s="891"/>
      <c r="AW34" s="891"/>
      <c r="AX34" s="891"/>
      <c r="AY34" s="891"/>
      <c r="AZ34" s="892" t="s">
        <v>588</v>
      </c>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404</v>
      </c>
      <c r="C35" s="816"/>
      <c r="D35" s="816"/>
      <c r="E35" s="816"/>
      <c r="F35" s="816"/>
      <c r="G35" s="816"/>
      <c r="H35" s="816"/>
      <c r="I35" s="816"/>
      <c r="J35" s="816"/>
      <c r="K35" s="816"/>
      <c r="L35" s="816"/>
      <c r="M35" s="816"/>
      <c r="N35" s="816"/>
      <c r="O35" s="816"/>
      <c r="P35" s="817"/>
      <c r="Q35" s="818">
        <v>1324</v>
      </c>
      <c r="R35" s="819"/>
      <c r="S35" s="819"/>
      <c r="T35" s="819"/>
      <c r="U35" s="819"/>
      <c r="V35" s="819">
        <v>1324</v>
      </c>
      <c r="W35" s="819"/>
      <c r="X35" s="819"/>
      <c r="Y35" s="819"/>
      <c r="Z35" s="819"/>
      <c r="AA35" s="820">
        <f t="shared" si="0"/>
        <v>0</v>
      </c>
      <c r="AB35" s="822"/>
      <c r="AC35" s="822"/>
      <c r="AD35" s="822"/>
      <c r="AE35" s="823"/>
      <c r="AF35" s="821">
        <v>0</v>
      </c>
      <c r="AG35" s="822"/>
      <c r="AH35" s="822"/>
      <c r="AI35" s="822"/>
      <c r="AJ35" s="823"/>
      <c r="AK35" s="890">
        <v>527</v>
      </c>
      <c r="AL35" s="891"/>
      <c r="AM35" s="891"/>
      <c r="AN35" s="891"/>
      <c r="AO35" s="891"/>
      <c r="AP35" s="891">
        <v>7352</v>
      </c>
      <c r="AQ35" s="891"/>
      <c r="AR35" s="891"/>
      <c r="AS35" s="891"/>
      <c r="AT35" s="891"/>
      <c r="AU35" s="891">
        <v>5683</v>
      </c>
      <c r="AV35" s="891"/>
      <c r="AW35" s="891"/>
      <c r="AX35" s="891"/>
      <c r="AY35" s="891"/>
      <c r="AZ35" s="892" t="s">
        <v>588</v>
      </c>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406</v>
      </c>
      <c r="C36" s="816"/>
      <c r="D36" s="816"/>
      <c r="E36" s="816"/>
      <c r="F36" s="816"/>
      <c r="G36" s="816"/>
      <c r="H36" s="816"/>
      <c r="I36" s="816"/>
      <c r="J36" s="816"/>
      <c r="K36" s="816"/>
      <c r="L36" s="816"/>
      <c r="M36" s="816"/>
      <c r="N36" s="816"/>
      <c r="O36" s="816"/>
      <c r="P36" s="817"/>
      <c r="Q36" s="818">
        <v>490</v>
      </c>
      <c r="R36" s="819"/>
      <c r="S36" s="819"/>
      <c r="T36" s="819"/>
      <c r="U36" s="819"/>
      <c r="V36" s="819">
        <v>490</v>
      </c>
      <c r="W36" s="819"/>
      <c r="X36" s="819"/>
      <c r="Y36" s="819"/>
      <c r="Z36" s="819"/>
      <c r="AA36" s="820">
        <f t="shared" si="0"/>
        <v>0</v>
      </c>
      <c r="AB36" s="822"/>
      <c r="AC36" s="822"/>
      <c r="AD36" s="822"/>
      <c r="AE36" s="823"/>
      <c r="AF36" s="821" t="s">
        <v>407</v>
      </c>
      <c r="AG36" s="822"/>
      <c r="AH36" s="822"/>
      <c r="AI36" s="822"/>
      <c r="AJ36" s="823"/>
      <c r="AK36" s="890">
        <v>269</v>
      </c>
      <c r="AL36" s="891"/>
      <c r="AM36" s="891"/>
      <c r="AN36" s="891"/>
      <c r="AO36" s="891"/>
      <c r="AP36" s="891">
        <v>4550</v>
      </c>
      <c r="AQ36" s="891"/>
      <c r="AR36" s="891"/>
      <c r="AS36" s="891"/>
      <c r="AT36" s="891"/>
      <c r="AU36" s="891">
        <v>4186</v>
      </c>
      <c r="AV36" s="891"/>
      <c r="AW36" s="891"/>
      <c r="AX36" s="891"/>
      <c r="AY36" s="891"/>
      <c r="AZ36" s="892" t="s">
        <v>589</v>
      </c>
      <c r="BA36" s="892"/>
      <c r="BB36" s="892"/>
      <c r="BC36" s="892"/>
      <c r="BD36" s="892"/>
      <c r="BE36" s="888" t="s">
        <v>408</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409</v>
      </c>
      <c r="C37" s="816"/>
      <c r="D37" s="816"/>
      <c r="E37" s="816"/>
      <c r="F37" s="816"/>
      <c r="G37" s="816"/>
      <c r="H37" s="816"/>
      <c r="I37" s="816"/>
      <c r="J37" s="816"/>
      <c r="K37" s="816"/>
      <c r="L37" s="816"/>
      <c r="M37" s="816"/>
      <c r="N37" s="816"/>
      <c r="O37" s="816"/>
      <c r="P37" s="817"/>
      <c r="Q37" s="818">
        <v>266</v>
      </c>
      <c r="R37" s="819"/>
      <c r="S37" s="819"/>
      <c r="T37" s="819"/>
      <c r="U37" s="819"/>
      <c r="V37" s="819">
        <v>266</v>
      </c>
      <c r="W37" s="819"/>
      <c r="X37" s="819"/>
      <c r="Y37" s="819"/>
      <c r="Z37" s="819"/>
      <c r="AA37" s="820">
        <f t="shared" si="0"/>
        <v>0</v>
      </c>
      <c r="AB37" s="822"/>
      <c r="AC37" s="822"/>
      <c r="AD37" s="822"/>
      <c r="AE37" s="823"/>
      <c r="AF37" s="821" t="s">
        <v>410</v>
      </c>
      <c r="AG37" s="822"/>
      <c r="AH37" s="822"/>
      <c r="AI37" s="822"/>
      <c r="AJ37" s="823"/>
      <c r="AK37" s="890">
        <v>130</v>
      </c>
      <c r="AL37" s="891"/>
      <c r="AM37" s="891"/>
      <c r="AN37" s="891"/>
      <c r="AO37" s="891"/>
      <c r="AP37" s="891">
        <v>1540</v>
      </c>
      <c r="AQ37" s="891"/>
      <c r="AR37" s="891"/>
      <c r="AS37" s="891"/>
      <c r="AT37" s="891"/>
      <c r="AU37" s="891">
        <v>1540</v>
      </c>
      <c r="AV37" s="891"/>
      <c r="AW37" s="891"/>
      <c r="AX37" s="891"/>
      <c r="AY37" s="891"/>
      <c r="AZ37" s="892" t="s">
        <v>590</v>
      </c>
      <c r="BA37" s="892"/>
      <c r="BB37" s="892"/>
      <c r="BC37" s="892"/>
      <c r="BD37" s="892"/>
      <c r="BE37" s="888" t="s">
        <v>405</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412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2102</v>
      </c>
      <c r="AG63" s="902"/>
      <c r="AH63" s="902"/>
      <c r="AI63" s="902"/>
      <c r="AJ63" s="903"/>
      <c r="AK63" s="904"/>
      <c r="AL63" s="899"/>
      <c r="AM63" s="899"/>
      <c r="AN63" s="899"/>
      <c r="AO63" s="899"/>
      <c r="AP63" s="902">
        <v>19692</v>
      </c>
      <c r="AQ63" s="902"/>
      <c r="AR63" s="902"/>
      <c r="AS63" s="902"/>
      <c r="AT63" s="902"/>
      <c r="AU63" s="902">
        <v>13129</v>
      </c>
      <c r="AV63" s="902"/>
      <c r="AW63" s="902"/>
      <c r="AX63" s="902"/>
      <c r="AY63" s="902"/>
      <c r="AZ63" s="906"/>
      <c r="BA63" s="906"/>
      <c r="BB63" s="906"/>
      <c r="BC63" s="906"/>
      <c r="BD63" s="906"/>
      <c r="BE63" s="907"/>
      <c r="BF63" s="907"/>
      <c r="BG63" s="907"/>
      <c r="BH63" s="907"/>
      <c r="BI63" s="908"/>
      <c r="BJ63" s="909" t="s">
        <v>413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415</v>
      </c>
      <c r="B66" s="801"/>
      <c r="C66" s="801"/>
      <c r="D66" s="801"/>
      <c r="E66" s="801"/>
      <c r="F66" s="801"/>
      <c r="G66" s="801"/>
      <c r="H66" s="801"/>
      <c r="I66" s="801"/>
      <c r="J66" s="801"/>
      <c r="K66" s="801"/>
      <c r="L66" s="801"/>
      <c r="M66" s="801"/>
      <c r="N66" s="801"/>
      <c r="O66" s="801"/>
      <c r="P66" s="802"/>
      <c r="Q66" s="777" t="s">
        <v>416</v>
      </c>
      <c r="R66" s="778"/>
      <c r="S66" s="778"/>
      <c r="T66" s="778"/>
      <c r="U66" s="779"/>
      <c r="V66" s="777" t="s">
        <v>417</v>
      </c>
      <c r="W66" s="778"/>
      <c r="X66" s="778"/>
      <c r="Y66" s="778"/>
      <c r="Z66" s="779"/>
      <c r="AA66" s="777" t="s">
        <v>418</v>
      </c>
      <c r="AB66" s="778"/>
      <c r="AC66" s="778"/>
      <c r="AD66" s="778"/>
      <c r="AE66" s="779"/>
      <c r="AF66" s="912" t="s">
        <v>419</v>
      </c>
      <c r="AG66" s="873"/>
      <c r="AH66" s="873"/>
      <c r="AI66" s="873"/>
      <c r="AJ66" s="913"/>
      <c r="AK66" s="777" t="s">
        <v>420</v>
      </c>
      <c r="AL66" s="801"/>
      <c r="AM66" s="801"/>
      <c r="AN66" s="801"/>
      <c r="AO66" s="802"/>
      <c r="AP66" s="777" t="s">
        <v>421</v>
      </c>
      <c r="AQ66" s="778"/>
      <c r="AR66" s="778"/>
      <c r="AS66" s="778"/>
      <c r="AT66" s="779"/>
      <c r="AU66" s="777" t="s">
        <v>422</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591</v>
      </c>
      <c r="C68" s="930"/>
      <c r="D68" s="930"/>
      <c r="E68" s="930"/>
      <c r="F68" s="930"/>
      <c r="G68" s="930"/>
      <c r="H68" s="930"/>
      <c r="I68" s="930"/>
      <c r="J68" s="930"/>
      <c r="K68" s="930"/>
      <c r="L68" s="930"/>
      <c r="M68" s="930"/>
      <c r="N68" s="930"/>
      <c r="O68" s="930"/>
      <c r="P68" s="931"/>
      <c r="Q68" s="932">
        <v>1860</v>
      </c>
      <c r="R68" s="926"/>
      <c r="S68" s="926"/>
      <c r="T68" s="926"/>
      <c r="U68" s="926"/>
      <c r="V68" s="926">
        <v>1619</v>
      </c>
      <c r="W68" s="926"/>
      <c r="X68" s="926"/>
      <c r="Y68" s="926"/>
      <c r="Z68" s="926"/>
      <c r="AA68" s="926">
        <v>241</v>
      </c>
      <c r="AB68" s="926"/>
      <c r="AC68" s="926"/>
      <c r="AD68" s="926"/>
      <c r="AE68" s="926"/>
      <c r="AF68" s="926">
        <v>12</v>
      </c>
      <c r="AG68" s="926"/>
      <c r="AH68" s="926"/>
      <c r="AI68" s="926"/>
      <c r="AJ68" s="926"/>
      <c r="AK68" s="926" t="s">
        <v>595</v>
      </c>
      <c r="AL68" s="926"/>
      <c r="AM68" s="926"/>
      <c r="AN68" s="926"/>
      <c r="AO68" s="926"/>
      <c r="AP68" s="926">
        <v>344</v>
      </c>
      <c r="AQ68" s="926"/>
      <c r="AR68" s="926"/>
      <c r="AS68" s="926"/>
      <c r="AT68" s="926"/>
      <c r="AU68" s="926">
        <v>302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592</v>
      </c>
      <c r="C69" s="934"/>
      <c r="D69" s="934"/>
      <c r="E69" s="934"/>
      <c r="F69" s="934"/>
      <c r="G69" s="934"/>
      <c r="H69" s="934"/>
      <c r="I69" s="934"/>
      <c r="J69" s="934"/>
      <c r="K69" s="934"/>
      <c r="L69" s="934"/>
      <c r="M69" s="934"/>
      <c r="N69" s="934"/>
      <c r="O69" s="934"/>
      <c r="P69" s="935"/>
      <c r="Q69" s="936">
        <v>14739</v>
      </c>
      <c r="R69" s="891"/>
      <c r="S69" s="891"/>
      <c r="T69" s="891"/>
      <c r="U69" s="891"/>
      <c r="V69" s="891">
        <v>14662</v>
      </c>
      <c r="W69" s="891"/>
      <c r="X69" s="891"/>
      <c r="Y69" s="891"/>
      <c r="Z69" s="891"/>
      <c r="AA69" s="891">
        <v>77</v>
      </c>
      <c r="AB69" s="891"/>
      <c r="AC69" s="891"/>
      <c r="AD69" s="891"/>
      <c r="AE69" s="891"/>
      <c r="AF69" s="891">
        <v>77</v>
      </c>
      <c r="AG69" s="891"/>
      <c r="AH69" s="891"/>
      <c r="AI69" s="891"/>
      <c r="AJ69" s="891"/>
      <c r="AK69" s="891">
        <v>500</v>
      </c>
      <c r="AL69" s="891"/>
      <c r="AM69" s="891"/>
      <c r="AN69" s="891"/>
      <c r="AO69" s="891"/>
      <c r="AP69" s="891" t="s">
        <v>595</v>
      </c>
      <c r="AQ69" s="891"/>
      <c r="AR69" s="891"/>
      <c r="AS69" s="891"/>
      <c r="AT69" s="891"/>
      <c r="AU69" s="891" t="s">
        <v>596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593</v>
      </c>
      <c r="C70" s="934"/>
      <c r="D70" s="934"/>
      <c r="E70" s="934"/>
      <c r="F70" s="934"/>
      <c r="G70" s="934"/>
      <c r="H70" s="934"/>
      <c r="I70" s="934"/>
      <c r="J70" s="934"/>
      <c r="K70" s="934"/>
      <c r="L70" s="934"/>
      <c r="M70" s="934"/>
      <c r="N70" s="934"/>
      <c r="O70" s="934"/>
      <c r="P70" s="935"/>
      <c r="Q70" s="936">
        <v>1732</v>
      </c>
      <c r="R70" s="891"/>
      <c r="S70" s="891"/>
      <c r="T70" s="891"/>
      <c r="U70" s="891"/>
      <c r="V70" s="891">
        <v>1728</v>
      </c>
      <c r="W70" s="891"/>
      <c r="X70" s="891"/>
      <c r="Y70" s="891"/>
      <c r="Z70" s="891"/>
      <c r="AA70" s="891">
        <v>4</v>
      </c>
      <c r="AB70" s="891"/>
      <c r="AC70" s="891"/>
      <c r="AD70" s="891"/>
      <c r="AE70" s="891"/>
      <c r="AF70" s="891">
        <v>4</v>
      </c>
      <c r="AG70" s="891"/>
      <c r="AH70" s="891"/>
      <c r="AI70" s="891"/>
      <c r="AJ70" s="891"/>
      <c r="AK70" s="891">
        <v>2</v>
      </c>
      <c r="AL70" s="891"/>
      <c r="AM70" s="891"/>
      <c r="AN70" s="891"/>
      <c r="AO70" s="891"/>
      <c r="AP70" s="891" t="s">
        <v>595</v>
      </c>
      <c r="AQ70" s="891"/>
      <c r="AR70" s="891"/>
      <c r="AS70" s="891"/>
      <c r="AT70" s="891"/>
      <c r="AU70" s="891" t="s">
        <v>595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594</v>
      </c>
      <c r="C71" s="934"/>
      <c r="D71" s="934"/>
      <c r="E71" s="934"/>
      <c r="F71" s="934"/>
      <c r="G71" s="934"/>
      <c r="H71" s="934"/>
      <c r="I71" s="934"/>
      <c r="J71" s="934"/>
      <c r="K71" s="934"/>
      <c r="L71" s="934"/>
      <c r="M71" s="934"/>
      <c r="N71" s="934"/>
      <c r="O71" s="934"/>
      <c r="P71" s="935"/>
      <c r="Q71" s="936">
        <v>281185</v>
      </c>
      <c r="R71" s="891"/>
      <c r="S71" s="891"/>
      <c r="T71" s="891"/>
      <c r="U71" s="891"/>
      <c r="V71" s="891">
        <v>271261</v>
      </c>
      <c r="W71" s="891"/>
      <c r="X71" s="891"/>
      <c r="Y71" s="891"/>
      <c r="Z71" s="891"/>
      <c r="AA71" s="891">
        <v>9925</v>
      </c>
      <c r="AB71" s="891"/>
      <c r="AC71" s="891"/>
      <c r="AD71" s="891"/>
      <c r="AE71" s="891"/>
      <c r="AF71" s="891">
        <v>9925</v>
      </c>
      <c r="AG71" s="891"/>
      <c r="AH71" s="891"/>
      <c r="AI71" s="891"/>
      <c r="AJ71" s="891"/>
      <c r="AK71" s="891">
        <v>1647</v>
      </c>
      <c r="AL71" s="891"/>
      <c r="AM71" s="891"/>
      <c r="AN71" s="891"/>
      <c r="AO71" s="891"/>
      <c r="AP71" s="891" t="s">
        <v>595</v>
      </c>
      <c r="AQ71" s="891"/>
      <c r="AR71" s="891"/>
      <c r="AS71" s="891"/>
      <c r="AT71" s="891"/>
      <c r="AU71" s="891" t="s">
        <v>597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423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10018</v>
      </c>
      <c r="AG88" s="902"/>
      <c r="AH88" s="902"/>
      <c r="AI88" s="902"/>
      <c r="AJ88" s="902"/>
      <c r="AK88" s="899"/>
      <c r="AL88" s="899"/>
      <c r="AM88" s="899"/>
      <c r="AN88" s="899"/>
      <c r="AO88" s="899"/>
      <c r="AP88" s="902">
        <v>344</v>
      </c>
      <c r="AQ88" s="902"/>
      <c r="AR88" s="902"/>
      <c r="AS88" s="902"/>
      <c r="AT88" s="902"/>
      <c r="AU88" s="902">
        <v>302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424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431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432</v>
      </c>
      <c r="AB109" s="955"/>
      <c r="AC109" s="955"/>
      <c r="AD109" s="955"/>
      <c r="AE109" s="956"/>
      <c r="AF109" s="954" t="s">
        <v>300</v>
      </c>
      <c r="AG109" s="955"/>
      <c r="AH109" s="955"/>
      <c r="AI109" s="955"/>
      <c r="AJ109" s="956"/>
      <c r="AK109" s="954" t="s">
        <v>299</v>
      </c>
      <c r="AL109" s="955"/>
      <c r="AM109" s="955"/>
      <c r="AN109" s="955"/>
      <c r="AO109" s="956"/>
      <c r="AP109" s="954" t="s">
        <v>433</v>
      </c>
      <c r="AQ109" s="955"/>
      <c r="AR109" s="955"/>
      <c r="AS109" s="955"/>
      <c r="AT109" s="957"/>
      <c r="AU109" s="974" t="s">
        <v>431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432</v>
      </c>
      <c r="BR109" s="955"/>
      <c r="BS109" s="955"/>
      <c r="BT109" s="955"/>
      <c r="BU109" s="956"/>
      <c r="BV109" s="954" t="s">
        <v>300</v>
      </c>
      <c r="BW109" s="955"/>
      <c r="BX109" s="955"/>
      <c r="BY109" s="955"/>
      <c r="BZ109" s="956"/>
      <c r="CA109" s="954" t="s">
        <v>299</v>
      </c>
      <c r="CB109" s="955"/>
      <c r="CC109" s="955"/>
      <c r="CD109" s="955"/>
      <c r="CE109" s="956"/>
      <c r="CF109" s="975" t="s">
        <v>433</v>
      </c>
      <c r="CG109" s="975"/>
      <c r="CH109" s="975"/>
      <c r="CI109" s="975"/>
      <c r="CJ109" s="975"/>
      <c r="CK109" s="954" t="s">
        <v>434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432</v>
      </c>
      <c r="DH109" s="955"/>
      <c r="DI109" s="955"/>
      <c r="DJ109" s="955"/>
      <c r="DK109" s="956"/>
      <c r="DL109" s="954" t="s">
        <v>300</v>
      </c>
      <c r="DM109" s="955"/>
      <c r="DN109" s="955"/>
      <c r="DO109" s="955"/>
      <c r="DP109" s="956"/>
      <c r="DQ109" s="954" t="s">
        <v>299</v>
      </c>
      <c r="DR109" s="955"/>
      <c r="DS109" s="955"/>
      <c r="DT109" s="955"/>
      <c r="DU109" s="956"/>
      <c r="DV109" s="954" t="s">
        <v>433</v>
      </c>
      <c r="DW109" s="955"/>
      <c r="DX109" s="955"/>
      <c r="DY109" s="955"/>
      <c r="DZ109" s="957"/>
    </row>
    <row r="110" spans="1:131" s="226" customFormat="1" ht="26.25" customHeight="1">
      <c r="A110" s="958" t="s">
        <v>435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2537522</v>
      </c>
      <c r="AB110" s="962"/>
      <c r="AC110" s="962"/>
      <c r="AD110" s="962"/>
      <c r="AE110" s="963"/>
      <c r="AF110" s="964">
        <v>2678474</v>
      </c>
      <c r="AG110" s="962"/>
      <c r="AH110" s="962"/>
      <c r="AI110" s="962"/>
      <c r="AJ110" s="963"/>
      <c r="AK110" s="964">
        <v>2786832</v>
      </c>
      <c r="AL110" s="962"/>
      <c r="AM110" s="962"/>
      <c r="AN110" s="962"/>
      <c r="AO110" s="963"/>
      <c r="AP110" s="965">
        <v>21.2</v>
      </c>
      <c r="AQ110" s="966"/>
      <c r="AR110" s="966"/>
      <c r="AS110" s="966"/>
      <c r="AT110" s="967"/>
      <c r="AU110" s="968" t="s">
        <v>66</v>
      </c>
      <c r="AV110" s="969"/>
      <c r="AW110" s="969"/>
      <c r="AX110" s="969"/>
      <c r="AY110" s="969"/>
      <c r="AZ110" s="1010" t="s">
        <v>436</v>
      </c>
      <c r="BA110" s="959"/>
      <c r="BB110" s="959"/>
      <c r="BC110" s="959"/>
      <c r="BD110" s="959"/>
      <c r="BE110" s="959"/>
      <c r="BF110" s="959"/>
      <c r="BG110" s="959"/>
      <c r="BH110" s="959"/>
      <c r="BI110" s="959"/>
      <c r="BJ110" s="959"/>
      <c r="BK110" s="959"/>
      <c r="BL110" s="959"/>
      <c r="BM110" s="959"/>
      <c r="BN110" s="959"/>
      <c r="BO110" s="959"/>
      <c r="BP110" s="960"/>
      <c r="BQ110" s="996">
        <v>23416327</v>
      </c>
      <c r="BR110" s="997"/>
      <c r="BS110" s="997"/>
      <c r="BT110" s="997"/>
      <c r="BU110" s="997"/>
      <c r="BV110" s="997">
        <v>24965242</v>
      </c>
      <c r="BW110" s="997"/>
      <c r="BX110" s="997"/>
      <c r="BY110" s="997"/>
      <c r="BZ110" s="997"/>
      <c r="CA110" s="997">
        <v>24527154</v>
      </c>
      <c r="CB110" s="997"/>
      <c r="CC110" s="997"/>
      <c r="CD110" s="997"/>
      <c r="CE110" s="997"/>
      <c r="CF110" s="1011">
        <v>186.2</v>
      </c>
      <c r="CG110" s="1012"/>
      <c r="CH110" s="1012"/>
      <c r="CI110" s="1012"/>
      <c r="CJ110" s="1012"/>
      <c r="CK110" s="1013" t="s">
        <v>437</v>
      </c>
      <c r="CL110" s="1014"/>
      <c r="CM110" s="993" t="s">
        <v>438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439</v>
      </c>
      <c r="DH110" s="997"/>
      <c r="DI110" s="997"/>
      <c r="DJ110" s="997"/>
      <c r="DK110" s="997"/>
      <c r="DL110" s="997" t="s">
        <v>440</v>
      </c>
      <c r="DM110" s="997"/>
      <c r="DN110" s="997"/>
      <c r="DO110" s="997"/>
      <c r="DP110" s="997"/>
      <c r="DQ110" s="997" t="s">
        <v>441</v>
      </c>
      <c r="DR110" s="997"/>
      <c r="DS110" s="997"/>
      <c r="DT110" s="997"/>
      <c r="DU110" s="997"/>
      <c r="DV110" s="998" t="s">
        <v>440</v>
      </c>
      <c r="DW110" s="998"/>
      <c r="DX110" s="998"/>
      <c r="DY110" s="998"/>
      <c r="DZ110" s="999"/>
    </row>
    <row r="111" spans="1:131" s="226" customFormat="1" ht="26.25" customHeight="1">
      <c r="A111" s="1000" t="s">
        <v>442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440</v>
      </c>
      <c r="AB111" s="1004"/>
      <c r="AC111" s="1004"/>
      <c r="AD111" s="1004"/>
      <c r="AE111" s="1005"/>
      <c r="AF111" s="1006" t="s">
        <v>443</v>
      </c>
      <c r="AG111" s="1004"/>
      <c r="AH111" s="1004"/>
      <c r="AI111" s="1004"/>
      <c r="AJ111" s="1005"/>
      <c r="AK111" s="1006" t="s">
        <v>441</v>
      </c>
      <c r="AL111" s="1004"/>
      <c r="AM111" s="1004"/>
      <c r="AN111" s="1004"/>
      <c r="AO111" s="1005"/>
      <c r="AP111" s="1007" t="s">
        <v>443</v>
      </c>
      <c r="AQ111" s="1008"/>
      <c r="AR111" s="1008"/>
      <c r="AS111" s="1008"/>
      <c r="AT111" s="1009"/>
      <c r="AU111" s="970"/>
      <c r="AV111" s="971"/>
      <c r="AW111" s="971"/>
      <c r="AX111" s="971"/>
      <c r="AY111" s="971"/>
      <c r="AZ111" s="1019" t="s">
        <v>444</v>
      </c>
      <c r="BA111" s="1020"/>
      <c r="BB111" s="1020"/>
      <c r="BC111" s="1020"/>
      <c r="BD111" s="1020"/>
      <c r="BE111" s="1020"/>
      <c r="BF111" s="1020"/>
      <c r="BG111" s="1020"/>
      <c r="BH111" s="1020"/>
      <c r="BI111" s="1020"/>
      <c r="BJ111" s="1020"/>
      <c r="BK111" s="1020"/>
      <c r="BL111" s="1020"/>
      <c r="BM111" s="1020"/>
      <c r="BN111" s="1020"/>
      <c r="BO111" s="1020"/>
      <c r="BP111" s="1021"/>
      <c r="BQ111" s="989" t="s">
        <v>402</v>
      </c>
      <c r="BR111" s="990"/>
      <c r="BS111" s="990"/>
      <c r="BT111" s="990"/>
      <c r="BU111" s="990"/>
      <c r="BV111" s="990" t="s">
        <v>440</v>
      </c>
      <c r="BW111" s="990"/>
      <c r="BX111" s="990"/>
      <c r="BY111" s="990"/>
      <c r="BZ111" s="990"/>
      <c r="CA111" s="990" t="s">
        <v>443</v>
      </c>
      <c r="CB111" s="990"/>
      <c r="CC111" s="990"/>
      <c r="CD111" s="990"/>
      <c r="CE111" s="990"/>
      <c r="CF111" s="984" t="s">
        <v>382</v>
      </c>
      <c r="CG111" s="985"/>
      <c r="CH111" s="985"/>
      <c r="CI111" s="985"/>
      <c r="CJ111" s="985"/>
      <c r="CK111" s="1015"/>
      <c r="CL111" s="1016"/>
      <c r="CM111" s="986" t="s">
        <v>445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443</v>
      </c>
      <c r="DH111" s="990"/>
      <c r="DI111" s="990"/>
      <c r="DJ111" s="990"/>
      <c r="DK111" s="990"/>
      <c r="DL111" s="990" t="s">
        <v>443</v>
      </c>
      <c r="DM111" s="990"/>
      <c r="DN111" s="990"/>
      <c r="DO111" s="990"/>
      <c r="DP111" s="990"/>
      <c r="DQ111" s="990" t="s">
        <v>440</v>
      </c>
      <c r="DR111" s="990"/>
      <c r="DS111" s="990"/>
      <c r="DT111" s="990"/>
      <c r="DU111" s="990"/>
      <c r="DV111" s="991" t="s">
        <v>402</v>
      </c>
      <c r="DW111" s="991"/>
      <c r="DX111" s="991"/>
      <c r="DY111" s="991"/>
      <c r="DZ111" s="992"/>
    </row>
    <row r="112" spans="1:131" s="226" customFormat="1" ht="26.25" customHeight="1">
      <c r="A112" s="1022" t="s">
        <v>446</v>
      </c>
      <c r="B112" s="1023"/>
      <c r="C112" s="1020" t="s">
        <v>447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382</v>
      </c>
      <c r="AB112" s="1029"/>
      <c r="AC112" s="1029"/>
      <c r="AD112" s="1029"/>
      <c r="AE112" s="1030"/>
      <c r="AF112" s="1031" t="s">
        <v>402</v>
      </c>
      <c r="AG112" s="1029"/>
      <c r="AH112" s="1029"/>
      <c r="AI112" s="1029"/>
      <c r="AJ112" s="1030"/>
      <c r="AK112" s="1031" t="s">
        <v>382</v>
      </c>
      <c r="AL112" s="1029"/>
      <c r="AM112" s="1029"/>
      <c r="AN112" s="1029"/>
      <c r="AO112" s="1030"/>
      <c r="AP112" s="1032" t="s">
        <v>402</v>
      </c>
      <c r="AQ112" s="1033"/>
      <c r="AR112" s="1033"/>
      <c r="AS112" s="1033"/>
      <c r="AT112" s="1034"/>
      <c r="AU112" s="970"/>
      <c r="AV112" s="971"/>
      <c r="AW112" s="971"/>
      <c r="AX112" s="971"/>
      <c r="AY112" s="971"/>
      <c r="AZ112" s="1019" t="s">
        <v>448</v>
      </c>
      <c r="BA112" s="1020"/>
      <c r="BB112" s="1020"/>
      <c r="BC112" s="1020"/>
      <c r="BD112" s="1020"/>
      <c r="BE112" s="1020"/>
      <c r="BF112" s="1020"/>
      <c r="BG112" s="1020"/>
      <c r="BH112" s="1020"/>
      <c r="BI112" s="1020"/>
      <c r="BJ112" s="1020"/>
      <c r="BK112" s="1020"/>
      <c r="BL112" s="1020"/>
      <c r="BM112" s="1020"/>
      <c r="BN112" s="1020"/>
      <c r="BO112" s="1020"/>
      <c r="BP112" s="1021"/>
      <c r="BQ112" s="989">
        <v>14148403</v>
      </c>
      <c r="BR112" s="990"/>
      <c r="BS112" s="990"/>
      <c r="BT112" s="990"/>
      <c r="BU112" s="990"/>
      <c r="BV112" s="990">
        <v>13563684</v>
      </c>
      <c r="BW112" s="990"/>
      <c r="BX112" s="990"/>
      <c r="BY112" s="990"/>
      <c r="BZ112" s="990"/>
      <c r="CA112" s="990">
        <v>13130125</v>
      </c>
      <c r="CB112" s="990"/>
      <c r="CC112" s="990"/>
      <c r="CD112" s="990"/>
      <c r="CE112" s="990"/>
      <c r="CF112" s="984">
        <v>99.7</v>
      </c>
      <c r="CG112" s="985"/>
      <c r="CH112" s="985"/>
      <c r="CI112" s="985"/>
      <c r="CJ112" s="985"/>
      <c r="CK112" s="1015"/>
      <c r="CL112" s="1016"/>
      <c r="CM112" s="986" t="s">
        <v>449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413</v>
      </c>
      <c r="DH112" s="990"/>
      <c r="DI112" s="990"/>
      <c r="DJ112" s="990"/>
      <c r="DK112" s="990"/>
      <c r="DL112" s="990" t="s">
        <v>402</v>
      </c>
      <c r="DM112" s="990"/>
      <c r="DN112" s="990"/>
      <c r="DO112" s="990"/>
      <c r="DP112" s="990"/>
      <c r="DQ112" s="990" t="s">
        <v>382</v>
      </c>
      <c r="DR112" s="990"/>
      <c r="DS112" s="990"/>
      <c r="DT112" s="990"/>
      <c r="DU112" s="990"/>
      <c r="DV112" s="991" t="s">
        <v>382</v>
      </c>
      <c r="DW112" s="991"/>
      <c r="DX112" s="991"/>
      <c r="DY112" s="991"/>
      <c r="DZ112" s="992"/>
    </row>
    <row r="113" spans="1:130" s="226" customFormat="1" ht="26.25" customHeight="1">
      <c r="A113" s="1024"/>
      <c r="B113" s="1025"/>
      <c r="C113" s="1020" t="s">
        <v>450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1022877</v>
      </c>
      <c r="AB113" s="1004"/>
      <c r="AC113" s="1004"/>
      <c r="AD113" s="1004"/>
      <c r="AE113" s="1005"/>
      <c r="AF113" s="1006">
        <v>1057377</v>
      </c>
      <c r="AG113" s="1004"/>
      <c r="AH113" s="1004"/>
      <c r="AI113" s="1004"/>
      <c r="AJ113" s="1005"/>
      <c r="AK113" s="1006">
        <v>1071267</v>
      </c>
      <c r="AL113" s="1004"/>
      <c r="AM113" s="1004"/>
      <c r="AN113" s="1004"/>
      <c r="AO113" s="1005"/>
      <c r="AP113" s="1007">
        <v>8.1</v>
      </c>
      <c r="AQ113" s="1008"/>
      <c r="AR113" s="1008"/>
      <c r="AS113" s="1008"/>
      <c r="AT113" s="1009"/>
      <c r="AU113" s="970"/>
      <c r="AV113" s="971"/>
      <c r="AW113" s="971"/>
      <c r="AX113" s="971"/>
      <c r="AY113" s="971"/>
      <c r="AZ113" s="1019" t="s">
        <v>451</v>
      </c>
      <c r="BA113" s="1020"/>
      <c r="BB113" s="1020"/>
      <c r="BC113" s="1020"/>
      <c r="BD113" s="1020"/>
      <c r="BE113" s="1020"/>
      <c r="BF113" s="1020"/>
      <c r="BG113" s="1020"/>
      <c r="BH113" s="1020"/>
      <c r="BI113" s="1020"/>
      <c r="BJ113" s="1020"/>
      <c r="BK113" s="1020"/>
      <c r="BL113" s="1020"/>
      <c r="BM113" s="1020"/>
      <c r="BN113" s="1020"/>
      <c r="BO113" s="1020"/>
      <c r="BP113" s="1021"/>
      <c r="BQ113" s="989">
        <v>500259</v>
      </c>
      <c r="BR113" s="990"/>
      <c r="BS113" s="990"/>
      <c r="BT113" s="990"/>
      <c r="BU113" s="990"/>
      <c r="BV113" s="990">
        <v>370788</v>
      </c>
      <c r="BW113" s="990"/>
      <c r="BX113" s="990"/>
      <c r="BY113" s="990"/>
      <c r="BZ113" s="990"/>
      <c r="CA113" s="990">
        <v>302485</v>
      </c>
      <c r="CB113" s="990"/>
      <c r="CC113" s="990"/>
      <c r="CD113" s="990"/>
      <c r="CE113" s="990"/>
      <c r="CF113" s="984">
        <v>2.2999999999999998</v>
      </c>
      <c r="CG113" s="985"/>
      <c r="CH113" s="985"/>
      <c r="CI113" s="985"/>
      <c r="CJ113" s="985"/>
      <c r="CK113" s="1015"/>
      <c r="CL113" s="1016"/>
      <c r="CM113" s="986" t="s">
        <v>452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382</v>
      </c>
      <c r="DH113" s="1029"/>
      <c r="DI113" s="1029"/>
      <c r="DJ113" s="1029"/>
      <c r="DK113" s="1030"/>
      <c r="DL113" s="1031" t="s">
        <v>382</v>
      </c>
      <c r="DM113" s="1029"/>
      <c r="DN113" s="1029"/>
      <c r="DO113" s="1029"/>
      <c r="DP113" s="1030"/>
      <c r="DQ113" s="1031" t="s">
        <v>382</v>
      </c>
      <c r="DR113" s="1029"/>
      <c r="DS113" s="1029"/>
      <c r="DT113" s="1029"/>
      <c r="DU113" s="1030"/>
      <c r="DV113" s="1032" t="s">
        <v>382</v>
      </c>
      <c r="DW113" s="1033"/>
      <c r="DX113" s="1033"/>
      <c r="DY113" s="1033"/>
      <c r="DZ113" s="1034"/>
    </row>
    <row r="114" spans="1:130" s="226" customFormat="1" ht="26.25" customHeight="1">
      <c r="A114" s="1024"/>
      <c r="B114" s="1025"/>
      <c r="C114" s="1020" t="s">
        <v>453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161794</v>
      </c>
      <c r="AB114" s="1029"/>
      <c r="AC114" s="1029"/>
      <c r="AD114" s="1029"/>
      <c r="AE114" s="1030"/>
      <c r="AF114" s="1031">
        <v>110323</v>
      </c>
      <c r="AG114" s="1029"/>
      <c r="AH114" s="1029"/>
      <c r="AI114" s="1029"/>
      <c r="AJ114" s="1030"/>
      <c r="AK114" s="1031">
        <v>40442</v>
      </c>
      <c r="AL114" s="1029"/>
      <c r="AM114" s="1029"/>
      <c r="AN114" s="1029"/>
      <c r="AO114" s="1030"/>
      <c r="AP114" s="1032">
        <v>0.3</v>
      </c>
      <c r="AQ114" s="1033"/>
      <c r="AR114" s="1033"/>
      <c r="AS114" s="1033"/>
      <c r="AT114" s="1034"/>
      <c r="AU114" s="970"/>
      <c r="AV114" s="971"/>
      <c r="AW114" s="971"/>
      <c r="AX114" s="971"/>
      <c r="AY114" s="971"/>
      <c r="AZ114" s="1019" t="s">
        <v>454</v>
      </c>
      <c r="BA114" s="1020"/>
      <c r="BB114" s="1020"/>
      <c r="BC114" s="1020"/>
      <c r="BD114" s="1020"/>
      <c r="BE114" s="1020"/>
      <c r="BF114" s="1020"/>
      <c r="BG114" s="1020"/>
      <c r="BH114" s="1020"/>
      <c r="BI114" s="1020"/>
      <c r="BJ114" s="1020"/>
      <c r="BK114" s="1020"/>
      <c r="BL114" s="1020"/>
      <c r="BM114" s="1020"/>
      <c r="BN114" s="1020"/>
      <c r="BO114" s="1020"/>
      <c r="BP114" s="1021"/>
      <c r="BQ114" s="989">
        <v>5330694</v>
      </c>
      <c r="BR114" s="990"/>
      <c r="BS114" s="990"/>
      <c r="BT114" s="990"/>
      <c r="BU114" s="990"/>
      <c r="BV114" s="990">
        <v>5268278</v>
      </c>
      <c r="BW114" s="990"/>
      <c r="BX114" s="990"/>
      <c r="BY114" s="990"/>
      <c r="BZ114" s="990"/>
      <c r="CA114" s="990">
        <v>5258516</v>
      </c>
      <c r="CB114" s="990"/>
      <c r="CC114" s="990"/>
      <c r="CD114" s="990"/>
      <c r="CE114" s="990"/>
      <c r="CF114" s="984">
        <v>39.9</v>
      </c>
      <c r="CG114" s="985"/>
      <c r="CH114" s="985"/>
      <c r="CI114" s="985"/>
      <c r="CJ114" s="985"/>
      <c r="CK114" s="1015"/>
      <c r="CL114" s="1016"/>
      <c r="CM114" s="986" t="s">
        <v>455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382</v>
      </c>
      <c r="DH114" s="1029"/>
      <c r="DI114" s="1029"/>
      <c r="DJ114" s="1029"/>
      <c r="DK114" s="1030"/>
      <c r="DL114" s="1031" t="s">
        <v>382</v>
      </c>
      <c r="DM114" s="1029"/>
      <c r="DN114" s="1029"/>
      <c r="DO114" s="1029"/>
      <c r="DP114" s="1030"/>
      <c r="DQ114" s="1031" t="s">
        <v>382</v>
      </c>
      <c r="DR114" s="1029"/>
      <c r="DS114" s="1029"/>
      <c r="DT114" s="1029"/>
      <c r="DU114" s="1030"/>
      <c r="DV114" s="1032" t="s">
        <v>382</v>
      </c>
      <c r="DW114" s="1033"/>
      <c r="DX114" s="1033"/>
      <c r="DY114" s="1033"/>
      <c r="DZ114" s="1034"/>
    </row>
    <row r="115" spans="1:130" s="226" customFormat="1" ht="26.25" customHeight="1">
      <c r="A115" s="1024"/>
      <c r="B115" s="1025"/>
      <c r="C115" s="1020" t="s">
        <v>456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63896</v>
      </c>
      <c r="AB115" s="1004"/>
      <c r="AC115" s="1004"/>
      <c r="AD115" s="1004"/>
      <c r="AE115" s="1005"/>
      <c r="AF115" s="1006">
        <v>55826</v>
      </c>
      <c r="AG115" s="1004"/>
      <c r="AH115" s="1004"/>
      <c r="AI115" s="1004"/>
      <c r="AJ115" s="1005"/>
      <c r="AK115" s="1006">
        <v>50929</v>
      </c>
      <c r="AL115" s="1004"/>
      <c r="AM115" s="1004"/>
      <c r="AN115" s="1004"/>
      <c r="AO115" s="1005"/>
      <c r="AP115" s="1007">
        <v>0.4</v>
      </c>
      <c r="AQ115" s="1008"/>
      <c r="AR115" s="1008"/>
      <c r="AS115" s="1008"/>
      <c r="AT115" s="1009"/>
      <c r="AU115" s="970"/>
      <c r="AV115" s="971"/>
      <c r="AW115" s="971"/>
      <c r="AX115" s="971"/>
      <c r="AY115" s="971"/>
      <c r="AZ115" s="1019" t="s">
        <v>457</v>
      </c>
      <c r="BA115" s="1020"/>
      <c r="BB115" s="1020"/>
      <c r="BC115" s="1020"/>
      <c r="BD115" s="1020"/>
      <c r="BE115" s="1020"/>
      <c r="BF115" s="1020"/>
      <c r="BG115" s="1020"/>
      <c r="BH115" s="1020"/>
      <c r="BI115" s="1020"/>
      <c r="BJ115" s="1020"/>
      <c r="BK115" s="1020"/>
      <c r="BL115" s="1020"/>
      <c r="BM115" s="1020"/>
      <c r="BN115" s="1020"/>
      <c r="BO115" s="1020"/>
      <c r="BP115" s="1021"/>
      <c r="BQ115" s="989" t="s">
        <v>443</v>
      </c>
      <c r="BR115" s="990"/>
      <c r="BS115" s="990"/>
      <c r="BT115" s="990"/>
      <c r="BU115" s="990"/>
      <c r="BV115" s="990" t="s">
        <v>382</v>
      </c>
      <c r="BW115" s="990"/>
      <c r="BX115" s="990"/>
      <c r="BY115" s="990"/>
      <c r="BZ115" s="990"/>
      <c r="CA115" s="990" t="s">
        <v>382</v>
      </c>
      <c r="CB115" s="990"/>
      <c r="CC115" s="990"/>
      <c r="CD115" s="990"/>
      <c r="CE115" s="990"/>
      <c r="CF115" s="984" t="s">
        <v>402</v>
      </c>
      <c r="CG115" s="985"/>
      <c r="CH115" s="985"/>
      <c r="CI115" s="985"/>
      <c r="CJ115" s="985"/>
      <c r="CK115" s="1015"/>
      <c r="CL115" s="1016"/>
      <c r="CM115" s="1019" t="s">
        <v>458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443</v>
      </c>
      <c r="DH115" s="1029"/>
      <c r="DI115" s="1029"/>
      <c r="DJ115" s="1029"/>
      <c r="DK115" s="1030"/>
      <c r="DL115" s="1031" t="s">
        <v>443</v>
      </c>
      <c r="DM115" s="1029"/>
      <c r="DN115" s="1029"/>
      <c r="DO115" s="1029"/>
      <c r="DP115" s="1030"/>
      <c r="DQ115" s="1031" t="s">
        <v>443</v>
      </c>
      <c r="DR115" s="1029"/>
      <c r="DS115" s="1029"/>
      <c r="DT115" s="1029"/>
      <c r="DU115" s="1030"/>
      <c r="DV115" s="1032" t="s">
        <v>382</v>
      </c>
      <c r="DW115" s="1033"/>
      <c r="DX115" s="1033"/>
      <c r="DY115" s="1033"/>
      <c r="DZ115" s="1034"/>
    </row>
    <row r="116" spans="1:130" s="226" customFormat="1" ht="26.25" customHeight="1">
      <c r="A116" s="1026"/>
      <c r="B116" s="1027"/>
      <c r="C116" s="1035" t="s">
        <v>459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382</v>
      </c>
      <c r="AB116" s="1029"/>
      <c r="AC116" s="1029"/>
      <c r="AD116" s="1029"/>
      <c r="AE116" s="1030"/>
      <c r="AF116" s="1031" t="s">
        <v>382</v>
      </c>
      <c r="AG116" s="1029"/>
      <c r="AH116" s="1029"/>
      <c r="AI116" s="1029"/>
      <c r="AJ116" s="1030"/>
      <c r="AK116" s="1031" t="s">
        <v>443</v>
      </c>
      <c r="AL116" s="1029"/>
      <c r="AM116" s="1029"/>
      <c r="AN116" s="1029"/>
      <c r="AO116" s="1030"/>
      <c r="AP116" s="1032" t="s">
        <v>443</v>
      </c>
      <c r="AQ116" s="1033"/>
      <c r="AR116" s="1033"/>
      <c r="AS116" s="1033"/>
      <c r="AT116" s="1034"/>
      <c r="AU116" s="970"/>
      <c r="AV116" s="971"/>
      <c r="AW116" s="971"/>
      <c r="AX116" s="971"/>
      <c r="AY116" s="971"/>
      <c r="AZ116" s="1037" t="s">
        <v>460</v>
      </c>
      <c r="BA116" s="1038"/>
      <c r="BB116" s="1038"/>
      <c r="BC116" s="1038"/>
      <c r="BD116" s="1038"/>
      <c r="BE116" s="1038"/>
      <c r="BF116" s="1038"/>
      <c r="BG116" s="1038"/>
      <c r="BH116" s="1038"/>
      <c r="BI116" s="1038"/>
      <c r="BJ116" s="1038"/>
      <c r="BK116" s="1038"/>
      <c r="BL116" s="1038"/>
      <c r="BM116" s="1038"/>
      <c r="BN116" s="1038"/>
      <c r="BO116" s="1038"/>
      <c r="BP116" s="1039"/>
      <c r="BQ116" s="989" t="s">
        <v>382</v>
      </c>
      <c r="BR116" s="990"/>
      <c r="BS116" s="990"/>
      <c r="BT116" s="990"/>
      <c r="BU116" s="990"/>
      <c r="BV116" s="990" t="s">
        <v>382</v>
      </c>
      <c r="BW116" s="990"/>
      <c r="BX116" s="990"/>
      <c r="BY116" s="990"/>
      <c r="BZ116" s="990"/>
      <c r="CA116" s="990" t="s">
        <v>402</v>
      </c>
      <c r="CB116" s="990"/>
      <c r="CC116" s="990"/>
      <c r="CD116" s="990"/>
      <c r="CE116" s="990"/>
      <c r="CF116" s="984" t="s">
        <v>382</v>
      </c>
      <c r="CG116" s="985"/>
      <c r="CH116" s="985"/>
      <c r="CI116" s="985"/>
      <c r="CJ116" s="985"/>
      <c r="CK116" s="1015"/>
      <c r="CL116" s="1016"/>
      <c r="CM116" s="986" t="s">
        <v>461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443</v>
      </c>
      <c r="DH116" s="1029"/>
      <c r="DI116" s="1029"/>
      <c r="DJ116" s="1029"/>
      <c r="DK116" s="1030"/>
      <c r="DL116" s="1031" t="s">
        <v>439</v>
      </c>
      <c r="DM116" s="1029"/>
      <c r="DN116" s="1029"/>
      <c r="DO116" s="1029"/>
      <c r="DP116" s="1030"/>
      <c r="DQ116" s="1031" t="s">
        <v>382</v>
      </c>
      <c r="DR116" s="1029"/>
      <c r="DS116" s="1029"/>
      <c r="DT116" s="1029"/>
      <c r="DU116" s="1030"/>
      <c r="DV116" s="1032" t="s">
        <v>382</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462</v>
      </c>
      <c r="Z117" s="956"/>
      <c r="AA117" s="1046">
        <v>3786089</v>
      </c>
      <c r="AB117" s="1047"/>
      <c r="AC117" s="1047"/>
      <c r="AD117" s="1047"/>
      <c r="AE117" s="1048"/>
      <c r="AF117" s="1049">
        <v>3902000</v>
      </c>
      <c r="AG117" s="1047"/>
      <c r="AH117" s="1047"/>
      <c r="AI117" s="1047"/>
      <c r="AJ117" s="1048"/>
      <c r="AK117" s="1049">
        <v>3949470</v>
      </c>
      <c r="AL117" s="1047"/>
      <c r="AM117" s="1047"/>
      <c r="AN117" s="1047"/>
      <c r="AO117" s="1048"/>
      <c r="AP117" s="1050"/>
      <c r="AQ117" s="1051"/>
      <c r="AR117" s="1051"/>
      <c r="AS117" s="1051"/>
      <c r="AT117" s="1052"/>
      <c r="AU117" s="970"/>
      <c r="AV117" s="971"/>
      <c r="AW117" s="971"/>
      <c r="AX117" s="971"/>
      <c r="AY117" s="971"/>
      <c r="AZ117" s="1037" t="s">
        <v>463</v>
      </c>
      <c r="BA117" s="1038"/>
      <c r="BB117" s="1038"/>
      <c r="BC117" s="1038"/>
      <c r="BD117" s="1038"/>
      <c r="BE117" s="1038"/>
      <c r="BF117" s="1038"/>
      <c r="BG117" s="1038"/>
      <c r="BH117" s="1038"/>
      <c r="BI117" s="1038"/>
      <c r="BJ117" s="1038"/>
      <c r="BK117" s="1038"/>
      <c r="BL117" s="1038"/>
      <c r="BM117" s="1038"/>
      <c r="BN117" s="1038"/>
      <c r="BO117" s="1038"/>
      <c r="BP117" s="1039"/>
      <c r="BQ117" s="989" t="s">
        <v>440</v>
      </c>
      <c r="BR117" s="990"/>
      <c r="BS117" s="990"/>
      <c r="BT117" s="990"/>
      <c r="BU117" s="990"/>
      <c r="BV117" s="990" t="s">
        <v>382</v>
      </c>
      <c r="BW117" s="990"/>
      <c r="BX117" s="990"/>
      <c r="BY117" s="990"/>
      <c r="BZ117" s="990"/>
      <c r="CA117" s="990" t="s">
        <v>402</v>
      </c>
      <c r="CB117" s="990"/>
      <c r="CC117" s="990"/>
      <c r="CD117" s="990"/>
      <c r="CE117" s="990"/>
      <c r="CF117" s="984" t="s">
        <v>441</v>
      </c>
      <c r="CG117" s="985"/>
      <c r="CH117" s="985"/>
      <c r="CI117" s="985"/>
      <c r="CJ117" s="985"/>
      <c r="CK117" s="1015"/>
      <c r="CL117" s="1016"/>
      <c r="CM117" s="986" t="s">
        <v>464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465</v>
      </c>
      <c r="DH117" s="1029"/>
      <c r="DI117" s="1029"/>
      <c r="DJ117" s="1029"/>
      <c r="DK117" s="1030"/>
      <c r="DL117" s="1031" t="s">
        <v>440</v>
      </c>
      <c r="DM117" s="1029"/>
      <c r="DN117" s="1029"/>
      <c r="DO117" s="1029"/>
      <c r="DP117" s="1030"/>
      <c r="DQ117" s="1031" t="s">
        <v>402</v>
      </c>
      <c r="DR117" s="1029"/>
      <c r="DS117" s="1029"/>
      <c r="DT117" s="1029"/>
      <c r="DU117" s="1030"/>
      <c r="DV117" s="1032" t="s">
        <v>466</v>
      </c>
      <c r="DW117" s="1033"/>
      <c r="DX117" s="1033"/>
      <c r="DY117" s="1033"/>
      <c r="DZ117" s="1034"/>
    </row>
    <row r="118" spans="1:130" s="226" customFormat="1" ht="26.25" customHeight="1">
      <c r="A118" s="974" t="s">
        <v>434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432</v>
      </c>
      <c r="AB118" s="955"/>
      <c r="AC118" s="955"/>
      <c r="AD118" s="955"/>
      <c r="AE118" s="956"/>
      <c r="AF118" s="954" t="s">
        <v>300</v>
      </c>
      <c r="AG118" s="955"/>
      <c r="AH118" s="955"/>
      <c r="AI118" s="955"/>
      <c r="AJ118" s="956"/>
      <c r="AK118" s="954" t="s">
        <v>299</v>
      </c>
      <c r="AL118" s="955"/>
      <c r="AM118" s="955"/>
      <c r="AN118" s="955"/>
      <c r="AO118" s="956"/>
      <c r="AP118" s="1041" t="s">
        <v>433</v>
      </c>
      <c r="AQ118" s="1042"/>
      <c r="AR118" s="1042"/>
      <c r="AS118" s="1042"/>
      <c r="AT118" s="1043"/>
      <c r="AU118" s="970"/>
      <c r="AV118" s="971"/>
      <c r="AW118" s="971"/>
      <c r="AX118" s="971"/>
      <c r="AY118" s="971"/>
      <c r="AZ118" s="1044" t="s">
        <v>467</v>
      </c>
      <c r="BA118" s="1035"/>
      <c r="BB118" s="1035"/>
      <c r="BC118" s="1035"/>
      <c r="BD118" s="1035"/>
      <c r="BE118" s="1035"/>
      <c r="BF118" s="1035"/>
      <c r="BG118" s="1035"/>
      <c r="BH118" s="1035"/>
      <c r="BI118" s="1035"/>
      <c r="BJ118" s="1035"/>
      <c r="BK118" s="1035"/>
      <c r="BL118" s="1035"/>
      <c r="BM118" s="1035"/>
      <c r="BN118" s="1035"/>
      <c r="BO118" s="1035"/>
      <c r="BP118" s="1036"/>
      <c r="BQ118" s="1067" t="s">
        <v>440</v>
      </c>
      <c r="BR118" s="1068"/>
      <c r="BS118" s="1068"/>
      <c r="BT118" s="1068"/>
      <c r="BU118" s="1068"/>
      <c r="BV118" s="1068" t="s">
        <v>402</v>
      </c>
      <c r="BW118" s="1068"/>
      <c r="BX118" s="1068"/>
      <c r="BY118" s="1068"/>
      <c r="BZ118" s="1068"/>
      <c r="CA118" s="1068" t="s">
        <v>382</v>
      </c>
      <c r="CB118" s="1068"/>
      <c r="CC118" s="1068"/>
      <c r="CD118" s="1068"/>
      <c r="CE118" s="1068"/>
      <c r="CF118" s="984" t="s">
        <v>468</v>
      </c>
      <c r="CG118" s="985"/>
      <c r="CH118" s="985"/>
      <c r="CI118" s="985"/>
      <c r="CJ118" s="985"/>
      <c r="CK118" s="1015"/>
      <c r="CL118" s="1016"/>
      <c r="CM118" s="986" t="s">
        <v>469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402</v>
      </c>
      <c r="DH118" s="1029"/>
      <c r="DI118" s="1029"/>
      <c r="DJ118" s="1029"/>
      <c r="DK118" s="1030"/>
      <c r="DL118" s="1031" t="s">
        <v>470</v>
      </c>
      <c r="DM118" s="1029"/>
      <c r="DN118" s="1029"/>
      <c r="DO118" s="1029"/>
      <c r="DP118" s="1030"/>
      <c r="DQ118" s="1031" t="s">
        <v>382</v>
      </c>
      <c r="DR118" s="1029"/>
      <c r="DS118" s="1029"/>
      <c r="DT118" s="1029"/>
      <c r="DU118" s="1030"/>
      <c r="DV118" s="1032" t="s">
        <v>466</v>
      </c>
      <c r="DW118" s="1033"/>
      <c r="DX118" s="1033"/>
      <c r="DY118" s="1033"/>
      <c r="DZ118" s="1034"/>
    </row>
    <row r="119" spans="1:130" s="226" customFormat="1" ht="26.25" customHeight="1">
      <c r="A119" s="1128" t="s">
        <v>437</v>
      </c>
      <c r="B119" s="1014"/>
      <c r="C119" s="993" t="s">
        <v>438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468</v>
      </c>
      <c r="AB119" s="962"/>
      <c r="AC119" s="962"/>
      <c r="AD119" s="962"/>
      <c r="AE119" s="963"/>
      <c r="AF119" s="964" t="s">
        <v>471</v>
      </c>
      <c r="AG119" s="962"/>
      <c r="AH119" s="962"/>
      <c r="AI119" s="962"/>
      <c r="AJ119" s="963"/>
      <c r="AK119" s="964" t="s">
        <v>472</v>
      </c>
      <c r="AL119" s="962"/>
      <c r="AM119" s="962"/>
      <c r="AN119" s="962"/>
      <c r="AO119" s="963"/>
      <c r="AP119" s="965" t="s">
        <v>466</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473</v>
      </c>
      <c r="BP119" s="1076"/>
      <c r="BQ119" s="1067">
        <v>43395683</v>
      </c>
      <c r="BR119" s="1068"/>
      <c r="BS119" s="1068"/>
      <c r="BT119" s="1068"/>
      <c r="BU119" s="1068"/>
      <c r="BV119" s="1068">
        <v>44167992</v>
      </c>
      <c r="BW119" s="1068"/>
      <c r="BX119" s="1068"/>
      <c r="BY119" s="1068"/>
      <c r="BZ119" s="1068"/>
      <c r="CA119" s="1068">
        <v>43218280</v>
      </c>
      <c r="CB119" s="1068"/>
      <c r="CC119" s="1068"/>
      <c r="CD119" s="1068"/>
      <c r="CE119" s="1068"/>
      <c r="CF119" s="1069"/>
      <c r="CG119" s="1070"/>
      <c r="CH119" s="1070"/>
      <c r="CI119" s="1070"/>
      <c r="CJ119" s="1071"/>
      <c r="CK119" s="1017"/>
      <c r="CL119" s="1018"/>
      <c r="CM119" s="1072" t="s">
        <v>474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440</v>
      </c>
      <c r="DH119" s="1054"/>
      <c r="DI119" s="1054"/>
      <c r="DJ119" s="1054"/>
      <c r="DK119" s="1055"/>
      <c r="DL119" s="1053" t="s">
        <v>402</v>
      </c>
      <c r="DM119" s="1054"/>
      <c r="DN119" s="1054"/>
      <c r="DO119" s="1054"/>
      <c r="DP119" s="1055"/>
      <c r="DQ119" s="1053" t="s">
        <v>440</v>
      </c>
      <c r="DR119" s="1054"/>
      <c r="DS119" s="1054"/>
      <c r="DT119" s="1054"/>
      <c r="DU119" s="1055"/>
      <c r="DV119" s="1056" t="s">
        <v>382</v>
      </c>
      <c r="DW119" s="1057"/>
      <c r="DX119" s="1057"/>
      <c r="DY119" s="1057"/>
      <c r="DZ119" s="1058"/>
    </row>
    <row r="120" spans="1:130" s="226" customFormat="1" ht="26.25" customHeight="1">
      <c r="A120" s="1129"/>
      <c r="B120" s="1016"/>
      <c r="C120" s="986" t="s">
        <v>445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475</v>
      </c>
      <c r="AB120" s="1029"/>
      <c r="AC120" s="1029"/>
      <c r="AD120" s="1029"/>
      <c r="AE120" s="1030"/>
      <c r="AF120" s="1031" t="s">
        <v>382</v>
      </c>
      <c r="AG120" s="1029"/>
      <c r="AH120" s="1029"/>
      <c r="AI120" s="1029"/>
      <c r="AJ120" s="1030"/>
      <c r="AK120" s="1031" t="s">
        <v>466</v>
      </c>
      <c r="AL120" s="1029"/>
      <c r="AM120" s="1029"/>
      <c r="AN120" s="1029"/>
      <c r="AO120" s="1030"/>
      <c r="AP120" s="1032" t="s">
        <v>471</v>
      </c>
      <c r="AQ120" s="1033"/>
      <c r="AR120" s="1033"/>
      <c r="AS120" s="1033"/>
      <c r="AT120" s="1034"/>
      <c r="AU120" s="1059" t="s">
        <v>476</v>
      </c>
      <c r="AV120" s="1060"/>
      <c r="AW120" s="1060"/>
      <c r="AX120" s="1060"/>
      <c r="AY120" s="1061"/>
      <c r="AZ120" s="1010" t="s">
        <v>477</v>
      </c>
      <c r="BA120" s="959"/>
      <c r="BB120" s="959"/>
      <c r="BC120" s="959"/>
      <c r="BD120" s="959"/>
      <c r="BE120" s="959"/>
      <c r="BF120" s="959"/>
      <c r="BG120" s="959"/>
      <c r="BH120" s="959"/>
      <c r="BI120" s="959"/>
      <c r="BJ120" s="959"/>
      <c r="BK120" s="959"/>
      <c r="BL120" s="959"/>
      <c r="BM120" s="959"/>
      <c r="BN120" s="959"/>
      <c r="BO120" s="959"/>
      <c r="BP120" s="960"/>
      <c r="BQ120" s="996">
        <v>17984638</v>
      </c>
      <c r="BR120" s="997"/>
      <c r="BS120" s="997"/>
      <c r="BT120" s="997"/>
      <c r="BU120" s="997"/>
      <c r="BV120" s="997">
        <v>17271542</v>
      </c>
      <c r="BW120" s="997"/>
      <c r="BX120" s="997"/>
      <c r="BY120" s="997"/>
      <c r="BZ120" s="997"/>
      <c r="CA120" s="997">
        <v>17309395</v>
      </c>
      <c r="CB120" s="997"/>
      <c r="CC120" s="997"/>
      <c r="CD120" s="997"/>
      <c r="CE120" s="997"/>
      <c r="CF120" s="1011">
        <v>131.4</v>
      </c>
      <c r="CG120" s="1012"/>
      <c r="CH120" s="1012"/>
      <c r="CI120" s="1012"/>
      <c r="CJ120" s="1012"/>
      <c r="CK120" s="1077" t="s">
        <v>478</v>
      </c>
      <c r="CL120" s="1078"/>
      <c r="CM120" s="1078"/>
      <c r="CN120" s="1078"/>
      <c r="CO120" s="1079"/>
      <c r="CP120" s="1085" t="s">
        <v>479</v>
      </c>
      <c r="CQ120" s="1086"/>
      <c r="CR120" s="1086"/>
      <c r="CS120" s="1086"/>
      <c r="CT120" s="1086"/>
      <c r="CU120" s="1086"/>
      <c r="CV120" s="1086"/>
      <c r="CW120" s="1086"/>
      <c r="CX120" s="1086"/>
      <c r="CY120" s="1086"/>
      <c r="CZ120" s="1086"/>
      <c r="DA120" s="1086"/>
      <c r="DB120" s="1086"/>
      <c r="DC120" s="1086"/>
      <c r="DD120" s="1086"/>
      <c r="DE120" s="1086"/>
      <c r="DF120" s="1087"/>
      <c r="DG120" s="996">
        <v>5922656</v>
      </c>
      <c r="DH120" s="997"/>
      <c r="DI120" s="997"/>
      <c r="DJ120" s="997"/>
      <c r="DK120" s="997"/>
      <c r="DL120" s="997">
        <v>5728034</v>
      </c>
      <c r="DM120" s="997"/>
      <c r="DN120" s="997"/>
      <c r="DO120" s="997"/>
      <c r="DP120" s="997"/>
      <c r="DQ120" s="997">
        <v>5683419</v>
      </c>
      <c r="DR120" s="997"/>
      <c r="DS120" s="997"/>
      <c r="DT120" s="997"/>
      <c r="DU120" s="997"/>
      <c r="DV120" s="998">
        <v>43.1</v>
      </c>
      <c r="DW120" s="998"/>
      <c r="DX120" s="998"/>
      <c r="DY120" s="998"/>
      <c r="DZ120" s="999"/>
    </row>
    <row r="121" spans="1:130" s="226" customFormat="1" ht="26.25" customHeight="1">
      <c r="A121" s="1129"/>
      <c r="B121" s="1016"/>
      <c r="C121" s="1037" t="s">
        <v>480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439</v>
      </c>
      <c r="AB121" s="1029"/>
      <c r="AC121" s="1029"/>
      <c r="AD121" s="1029"/>
      <c r="AE121" s="1030"/>
      <c r="AF121" s="1031" t="s">
        <v>440</v>
      </c>
      <c r="AG121" s="1029"/>
      <c r="AH121" s="1029"/>
      <c r="AI121" s="1029"/>
      <c r="AJ121" s="1030"/>
      <c r="AK121" s="1031" t="s">
        <v>402</v>
      </c>
      <c r="AL121" s="1029"/>
      <c r="AM121" s="1029"/>
      <c r="AN121" s="1029"/>
      <c r="AO121" s="1030"/>
      <c r="AP121" s="1032" t="s">
        <v>382</v>
      </c>
      <c r="AQ121" s="1033"/>
      <c r="AR121" s="1033"/>
      <c r="AS121" s="1033"/>
      <c r="AT121" s="1034"/>
      <c r="AU121" s="1062"/>
      <c r="AV121" s="1063"/>
      <c r="AW121" s="1063"/>
      <c r="AX121" s="1063"/>
      <c r="AY121" s="1064"/>
      <c r="AZ121" s="1019" t="s">
        <v>481</v>
      </c>
      <c r="BA121" s="1020"/>
      <c r="BB121" s="1020"/>
      <c r="BC121" s="1020"/>
      <c r="BD121" s="1020"/>
      <c r="BE121" s="1020"/>
      <c r="BF121" s="1020"/>
      <c r="BG121" s="1020"/>
      <c r="BH121" s="1020"/>
      <c r="BI121" s="1020"/>
      <c r="BJ121" s="1020"/>
      <c r="BK121" s="1020"/>
      <c r="BL121" s="1020"/>
      <c r="BM121" s="1020"/>
      <c r="BN121" s="1020"/>
      <c r="BO121" s="1020"/>
      <c r="BP121" s="1021"/>
      <c r="BQ121" s="989">
        <v>1979812</v>
      </c>
      <c r="BR121" s="990"/>
      <c r="BS121" s="990"/>
      <c r="BT121" s="990"/>
      <c r="BU121" s="990"/>
      <c r="BV121" s="990">
        <v>1573538</v>
      </c>
      <c r="BW121" s="990"/>
      <c r="BX121" s="990"/>
      <c r="BY121" s="990"/>
      <c r="BZ121" s="990"/>
      <c r="CA121" s="990">
        <v>1444132</v>
      </c>
      <c r="CB121" s="990"/>
      <c r="CC121" s="990"/>
      <c r="CD121" s="990"/>
      <c r="CE121" s="990"/>
      <c r="CF121" s="984">
        <v>11</v>
      </c>
      <c r="CG121" s="985"/>
      <c r="CH121" s="985"/>
      <c r="CI121" s="985"/>
      <c r="CJ121" s="985"/>
      <c r="CK121" s="1080"/>
      <c r="CL121" s="1081"/>
      <c r="CM121" s="1081"/>
      <c r="CN121" s="1081"/>
      <c r="CO121" s="1082"/>
      <c r="CP121" s="1090" t="s">
        <v>482</v>
      </c>
      <c r="CQ121" s="1091"/>
      <c r="CR121" s="1091"/>
      <c r="CS121" s="1091"/>
      <c r="CT121" s="1091"/>
      <c r="CU121" s="1091"/>
      <c r="CV121" s="1091"/>
      <c r="CW121" s="1091"/>
      <c r="CX121" s="1091"/>
      <c r="CY121" s="1091"/>
      <c r="CZ121" s="1091"/>
      <c r="DA121" s="1091"/>
      <c r="DB121" s="1091"/>
      <c r="DC121" s="1091"/>
      <c r="DD121" s="1091"/>
      <c r="DE121" s="1091"/>
      <c r="DF121" s="1092"/>
      <c r="DG121" s="989">
        <v>4328520</v>
      </c>
      <c r="DH121" s="990"/>
      <c r="DI121" s="990"/>
      <c r="DJ121" s="990"/>
      <c r="DK121" s="990"/>
      <c r="DL121" s="990">
        <v>4244432</v>
      </c>
      <c r="DM121" s="990"/>
      <c r="DN121" s="990"/>
      <c r="DO121" s="990"/>
      <c r="DP121" s="990"/>
      <c r="DQ121" s="990">
        <v>4186071</v>
      </c>
      <c r="DR121" s="990"/>
      <c r="DS121" s="990"/>
      <c r="DT121" s="990"/>
      <c r="DU121" s="990"/>
      <c r="DV121" s="991">
        <v>31.8</v>
      </c>
      <c r="DW121" s="991"/>
      <c r="DX121" s="991"/>
      <c r="DY121" s="991"/>
      <c r="DZ121" s="992"/>
    </row>
    <row r="122" spans="1:130" s="226" customFormat="1" ht="26.25" customHeight="1">
      <c r="A122" s="1129"/>
      <c r="B122" s="1016"/>
      <c r="C122" s="986" t="s">
        <v>455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466</v>
      </c>
      <c r="AB122" s="1029"/>
      <c r="AC122" s="1029"/>
      <c r="AD122" s="1029"/>
      <c r="AE122" s="1030"/>
      <c r="AF122" s="1031" t="s">
        <v>471</v>
      </c>
      <c r="AG122" s="1029"/>
      <c r="AH122" s="1029"/>
      <c r="AI122" s="1029"/>
      <c r="AJ122" s="1030"/>
      <c r="AK122" s="1031" t="s">
        <v>440</v>
      </c>
      <c r="AL122" s="1029"/>
      <c r="AM122" s="1029"/>
      <c r="AN122" s="1029"/>
      <c r="AO122" s="1030"/>
      <c r="AP122" s="1032" t="s">
        <v>468</v>
      </c>
      <c r="AQ122" s="1033"/>
      <c r="AR122" s="1033"/>
      <c r="AS122" s="1033"/>
      <c r="AT122" s="1034"/>
      <c r="AU122" s="1062"/>
      <c r="AV122" s="1063"/>
      <c r="AW122" s="1063"/>
      <c r="AX122" s="1063"/>
      <c r="AY122" s="1064"/>
      <c r="AZ122" s="1044" t="s">
        <v>483</v>
      </c>
      <c r="BA122" s="1035"/>
      <c r="BB122" s="1035"/>
      <c r="BC122" s="1035"/>
      <c r="BD122" s="1035"/>
      <c r="BE122" s="1035"/>
      <c r="BF122" s="1035"/>
      <c r="BG122" s="1035"/>
      <c r="BH122" s="1035"/>
      <c r="BI122" s="1035"/>
      <c r="BJ122" s="1035"/>
      <c r="BK122" s="1035"/>
      <c r="BL122" s="1035"/>
      <c r="BM122" s="1035"/>
      <c r="BN122" s="1035"/>
      <c r="BO122" s="1035"/>
      <c r="BP122" s="1036"/>
      <c r="BQ122" s="1067">
        <v>26570442</v>
      </c>
      <c r="BR122" s="1068"/>
      <c r="BS122" s="1068"/>
      <c r="BT122" s="1068"/>
      <c r="BU122" s="1068"/>
      <c r="BV122" s="1068">
        <v>27811858</v>
      </c>
      <c r="BW122" s="1068"/>
      <c r="BX122" s="1068"/>
      <c r="BY122" s="1068"/>
      <c r="BZ122" s="1068"/>
      <c r="CA122" s="1068">
        <v>27294994</v>
      </c>
      <c r="CB122" s="1068"/>
      <c r="CC122" s="1068"/>
      <c r="CD122" s="1068"/>
      <c r="CE122" s="1068"/>
      <c r="CF122" s="1088">
        <v>207.2</v>
      </c>
      <c r="CG122" s="1089"/>
      <c r="CH122" s="1089"/>
      <c r="CI122" s="1089"/>
      <c r="CJ122" s="1089"/>
      <c r="CK122" s="1080"/>
      <c r="CL122" s="1081"/>
      <c r="CM122" s="1081"/>
      <c r="CN122" s="1081"/>
      <c r="CO122" s="1082"/>
      <c r="CP122" s="1090" t="s">
        <v>484</v>
      </c>
      <c r="CQ122" s="1091"/>
      <c r="CR122" s="1091"/>
      <c r="CS122" s="1091"/>
      <c r="CT122" s="1091"/>
      <c r="CU122" s="1091"/>
      <c r="CV122" s="1091"/>
      <c r="CW122" s="1091"/>
      <c r="CX122" s="1091"/>
      <c r="CY122" s="1091"/>
      <c r="CZ122" s="1091"/>
      <c r="DA122" s="1091"/>
      <c r="DB122" s="1091"/>
      <c r="DC122" s="1091"/>
      <c r="DD122" s="1091"/>
      <c r="DE122" s="1091"/>
      <c r="DF122" s="1092"/>
      <c r="DG122" s="989">
        <v>1674664</v>
      </c>
      <c r="DH122" s="990"/>
      <c r="DI122" s="990"/>
      <c r="DJ122" s="990"/>
      <c r="DK122" s="990"/>
      <c r="DL122" s="990">
        <v>1614996</v>
      </c>
      <c r="DM122" s="990"/>
      <c r="DN122" s="990"/>
      <c r="DO122" s="990"/>
      <c r="DP122" s="990"/>
      <c r="DQ122" s="990">
        <v>1539861</v>
      </c>
      <c r="DR122" s="990"/>
      <c r="DS122" s="990"/>
      <c r="DT122" s="990"/>
      <c r="DU122" s="990"/>
      <c r="DV122" s="991">
        <v>11.7</v>
      </c>
      <c r="DW122" s="991"/>
      <c r="DX122" s="991"/>
      <c r="DY122" s="991"/>
      <c r="DZ122" s="992"/>
    </row>
    <row r="123" spans="1:130" s="226" customFormat="1" ht="26.25" customHeight="1">
      <c r="A123" s="1129"/>
      <c r="B123" s="1016"/>
      <c r="C123" s="986" t="s">
        <v>461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485</v>
      </c>
      <c r="AB123" s="1029"/>
      <c r="AC123" s="1029"/>
      <c r="AD123" s="1029"/>
      <c r="AE123" s="1030"/>
      <c r="AF123" s="1031" t="s">
        <v>402</v>
      </c>
      <c r="AG123" s="1029"/>
      <c r="AH123" s="1029"/>
      <c r="AI123" s="1029"/>
      <c r="AJ123" s="1030"/>
      <c r="AK123" s="1031" t="s">
        <v>475</v>
      </c>
      <c r="AL123" s="1029"/>
      <c r="AM123" s="1029"/>
      <c r="AN123" s="1029"/>
      <c r="AO123" s="1030"/>
      <c r="AP123" s="1032" t="s">
        <v>441</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486</v>
      </c>
      <c r="BP123" s="1076"/>
      <c r="BQ123" s="1135">
        <v>46534892</v>
      </c>
      <c r="BR123" s="1136"/>
      <c r="BS123" s="1136"/>
      <c r="BT123" s="1136"/>
      <c r="BU123" s="1136"/>
      <c r="BV123" s="1136">
        <v>46656938</v>
      </c>
      <c r="BW123" s="1136"/>
      <c r="BX123" s="1136"/>
      <c r="BY123" s="1136"/>
      <c r="BZ123" s="1136"/>
      <c r="CA123" s="1136">
        <v>46048521</v>
      </c>
      <c r="CB123" s="1136"/>
      <c r="CC123" s="1136"/>
      <c r="CD123" s="1136"/>
      <c r="CE123" s="1136"/>
      <c r="CF123" s="1069"/>
      <c r="CG123" s="1070"/>
      <c r="CH123" s="1070"/>
      <c r="CI123" s="1070"/>
      <c r="CJ123" s="1071"/>
      <c r="CK123" s="1080"/>
      <c r="CL123" s="1081"/>
      <c r="CM123" s="1081"/>
      <c r="CN123" s="1081"/>
      <c r="CO123" s="1082"/>
      <c r="CP123" s="1090" t="s">
        <v>487</v>
      </c>
      <c r="CQ123" s="1091"/>
      <c r="CR123" s="1091"/>
      <c r="CS123" s="1091"/>
      <c r="CT123" s="1091"/>
      <c r="CU123" s="1091"/>
      <c r="CV123" s="1091"/>
      <c r="CW123" s="1091"/>
      <c r="CX123" s="1091"/>
      <c r="CY123" s="1091"/>
      <c r="CZ123" s="1091"/>
      <c r="DA123" s="1091"/>
      <c r="DB123" s="1091"/>
      <c r="DC123" s="1091"/>
      <c r="DD123" s="1091"/>
      <c r="DE123" s="1091"/>
      <c r="DF123" s="1092"/>
      <c r="DG123" s="1028">
        <v>1824101</v>
      </c>
      <c r="DH123" s="1029"/>
      <c r="DI123" s="1029"/>
      <c r="DJ123" s="1029"/>
      <c r="DK123" s="1030"/>
      <c r="DL123" s="1031">
        <v>1600395</v>
      </c>
      <c r="DM123" s="1029"/>
      <c r="DN123" s="1029"/>
      <c r="DO123" s="1029"/>
      <c r="DP123" s="1030"/>
      <c r="DQ123" s="1031">
        <v>1368257</v>
      </c>
      <c r="DR123" s="1029"/>
      <c r="DS123" s="1029"/>
      <c r="DT123" s="1029"/>
      <c r="DU123" s="1030"/>
      <c r="DV123" s="1032">
        <v>10.4</v>
      </c>
      <c r="DW123" s="1033"/>
      <c r="DX123" s="1033"/>
      <c r="DY123" s="1033"/>
      <c r="DZ123" s="1034"/>
    </row>
    <row r="124" spans="1:130" s="226" customFormat="1" ht="26.25" customHeight="1" thickBot="1">
      <c r="A124" s="1129"/>
      <c r="B124" s="1016"/>
      <c r="C124" s="986" t="s">
        <v>464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440</v>
      </c>
      <c r="AB124" s="1029"/>
      <c r="AC124" s="1029"/>
      <c r="AD124" s="1029"/>
      <c r="AE124" s="1030"/>
      <c r="AF124" s="1031" t="s">
        <v>439</v>
      </c>
      <c r="AG124" s="1029"/>
      <c r="AH124" s="1029"/>
      <c r="AI124" s="1029"/>
      <c r="AJ124" s="1030"/>
      <c r="AK124" s="1031" t="s">
        <v>402</v>
      </c>
      <c r="AL124" s="1029"/>
      <c r="AM124" s="1029"/>
      <c r="AN124" s="1029"/>
      <c r="AO124" s="1030"/>
      <c r="AP124" s="1032" t="s">
        <v>440</v>
      </c>
      <c r="AQ124" s="1033"/>
      <c r="AR124" s="1033"/>
      <c r="AS124" s="1033"/>
      <c r="AT124" s="1034"/>
      <c r="AU124" s="1131" t="s">
        <v>488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472</v>
      </c>
      <c r="BR124" s="1098"/>
      <c r="BS124" s="1098"/>
      <c r="BT124" s="1098"/>
      <c r="BU124" s="1098"/>
      <c r="BV124" s="1098" t="s">
        <v>468</v>
      </c>
      <c r="BW124" s="1098"/>
      <c r="BX124" s="1098"/>
      <c r="BY124" s="1098"/>
      <c r="BZ124" s="1098"/>
      <c r="CA124" s="1098" t="s">
        <v>485</v>
      </c>
      <c r="CB124" s="1098"/>
      <c r="CC124" s="1098"/>
      <c r="CD124" s="1098"/>
      <c r="CE124" s="1098"/>
      <c r="CF124" s="1099"/>
      <c r="CG124" s="1100"/>
      <c r="CH124" s="1100"/>
      <c r="CI124" s="1100"/>
      <c r="CJ124" s="1101"/>
      <c r="CK124" s="1083"/>
      <c r="CL124" s="1083"/>
      <c r="CM124" s="1083"/>
      <c r="CN124" s="1083"/>
      <c r="CO124" s="1084"/>
      <c r="CP124" s="1090" t="s">
        <v>489</v>
      </c>
      <c r="CQ124" s="1091"/>
      <c r="CR124" s="1091"/>
      <c r="CS124" s="1091"/>
      <c r="CT124" s="1091"/>
      <c r="CU124" s="1091"/>
      <c r="CV124" s="1091"/>
      <c r="CW124" s="1091"/>
      <c r="CX124" s="1091"/>
      <c r="CY124" s="1091"/>
      <c r="CZ124" s="1091"/>
      <c r="DA124" s="1091"/>
      <c r="DB124" s="1091"/>
      <c r="DC124" s="1091"/>
      <c r="DD124" s="1091"/>
      <c r="DE124" s="1091"/>
      <c r="DF124" s="1092"/>
      <c r="DG124" s="1075">
        <v>398462</v>
      </c>
      <c r="DH124" s="1054"/>
      <c r="DI124" s="1054"/>
      <c r="DJ124" s="1054"/>
      <c r="DK124" s="1055"/>
      <c r="DL124" s="1053">
        <v>375827</v>
      </c>
      <c r="DM124" s="1054"/>
      <c r="DN124" s="1054"/>
      <c r="DO124" s="1054"/>
      <c r="DP124" s="1055"/>
      <c r="DQ124" s="1053">
        <v>352517</v>
      </c>
      <c r="DR124" s="1054"/>
      <c r="DS124" s="1054"/>
      <c r="DT124" s="1054"/>
      <c r="DU124" s="1055"/>
      <c r="DV124" s="1056">
        <v>2.7</v>
      </c>
      <c r="DW124" s="1057"/>
      <c r="DX124" s="1057"/>
      <c r="DY124" s="1057"/>
      <c r="DZ124" s="1058"/>
    </row>
    <row r="125" spans="1:130" s="226" customFormat="1" ht="26.25" customHeight="1">
      <c r="A125" s="1129"/>
      <c r="B125" s="1016"/>
      <c r="C125" s="986" t="s">
        <v>469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466</v>
      </c>
      <c r="AB125" s="1029"/>
      <c r="AC125" s="1029"/>
      <c r="AD125" s="1029"/>
      <c r="AE125" s="1030"/>
      <c r="AF125" s="1031" t="s">
        <v>402</v>
      </c>
      <c r="AG125" s="1029"/>
      <c r="AH125" s="1029"/>
      <c r="AI125" s="1029"/>
      <c r="AJ125" s="1030"/>
      <c r="AK125" s="1031" t="s">
        <v>471</v>
      </c>
      <c r="AL125" s="1029"/>
      <c r="AM125" s="1029"/>
      <c r="AN125" s="1029"/>
      <c r="AO125" s="1030"/>
      <c r="AP125" s="1032" t="s">
        <v>382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490</v>
      </c>
      <c r="CL125" s="1078"/>
      <c r="CM125" s="1078"/>
      <c r="CN125" s="1078"/>
      <c r="CO125" s="1079"/>
      <c r="CP125" s="1010" t="s">
        <v>491</v>
      </c>
      <c r="CQ125" s="959"/>
      <c r="CR125" s="959"/>
      <c r="CS125" s="959"/>
      <c r="CT125" s="959"/>
      <c r="CU125" s="959"/>
      <c r="CV125" s="959"/>
      <c r="CW125" s="959"/>
      <c r="CX125" s="959"/>
      <c r="CY125" s="959"/>
      <c r="CZ125" s="959"/>
      <c r="DA125" s="959"/>
      <c r="DB125" s="959"/>
      <c r="DC125" s="959"/>
      <c r="DD125" s="959"/>
      <c r="DE125" s="959"/>
      <c r="DF125" s="960"/>
      <c r="DG125" s="996" t="s">
        <v>402</v>
      </c>
      <c r="DH125" s="997"/>
      <c r="DI125" s="997"/>
      <c r="DJ125" s="997"/>
      <c r="DK125" s="997"/>
      <c r="DL125" s="997" t="s">
        <v>492</v>
      </c>
      <c r="DM125" s="997"/>
      <c r="DN125" s="997"/>
      <c r="DO125" s="997"/>
      <c r="DP125" s="997"/>
      <c r="DQ125" s="997" t="s">
        <v>475</v>
      </c>
      <c r="DR125" s="997"/>
      <c r="DS125" s="997"/>
      <c r="DT125" s="997"/>
      <c r="DU125" s="997"/>
      <c r="DV125" s="998" t="s">
        <v>492</v>
      </c>
      <c r="DW125" s="998"/>
      <c r="DX125" s="998"/>
      <c r="DY125" s="998"/>
      <c r="DZ125" s="999"/>
    </row>
    <row r="126" spans="1:130" s="226" customFormat="1" ht="26.25" customHeight="1" thickBot="1">
      <c r="A126" s="1129"/>
      <c r="B126" s="1016"/>
      <c r="C126" s="986" t="s">
        <v>474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466</v>
      </c>
      <c r="AB126" s="1029"/>
      <c r="AC126" s="1029"/>
      <c r="AD126" s="1029"/>
      <c r="AE126" s="1030"/>
      <c r="AF126" s="1031" t="s">
        <v>471</v>
      </c>
      <c r="AG126" s="1029"/>
      <c r="AH126" s="1029"/>
      <c r="AI126" s="1029"/>
      <c r="AJ126" s="1030"/>
      <c r="AK126" s="1031" t="s">
        <v>441</v>
      </c>
      <c r="AL126" s="1029"/>
      <c r="AM126" s="1029"/>
      <c r="AN126" s="1029"/>
      <c r="AO126" s="1030"/>
      <c r="AP126" s="1032" t="s">
        <v>402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493</v>
      </c>
      <c r="CQ126" s="1020"/>
      <c r="CR126" s="1020"/>
      <c r="CS126" s="1020"/>
      <c r="CT126" s="1020"/>
      <c r="CU126" s="1020"/>
      <c r="CV126" s="1020"/>
      <c r="CW126" s="1020"/>
      <c r="CX126" s="1020"/>
      <c r="CY126" s="1020"/>
      <c r="CZ126" s="1020"/>
      <c r="DA126" s="1020"/>
      <c r="DB126" s="1020"/>
      <c r="DC126" s="1020"/>
      <c r="DD126" s="1020"/>
      <c r="DE126" s="1020"/>
      <c r="DF126" s="1021"/>
      <c r="DG126" s="989" t="s">
        <v>485</v>
      </c>
      <c r="DH126" s="990"/>
      <c r="DI126" s="990"/>
      <c r="DJ126" s="990"/>
      <c r="DK126" s="990"/>
      <c r="DL126" s="990" t="s">
        <v>471</v>
      </c>
      <c r="DM126" s="990"/>
      <c r="DN126" s="990"/>
      <c r="DO126" s="990"/>
      <c r="DP126" s="990"/>
      <c r="DQ126" s="990" t="s">
        <v>475</v>
      </c>
      <c r="DR126" s="990"/>
      <c r="DS126" s="990"/>
      <c r="DT126" s="990"/>
      <c r="DU126" s="990"/>
      <c r="DV126" s="991" t="s">
        <v>440</v>
      </c>
      <c r="DW126" s="991"/>
      <c r="DX126" s="991"/>
      <c r="DY126" s="991"/>
      <c r="DZ126" s="992"/>
    </row>
    <row r="127" spans="1:130" s="226" customFormat="1" ht="26.25" customHeight="1">
      <c r="A127" s="1130"/>
      <c r="B127" s="1018"/>
      <c r="C127" s="1072" t="s">
        <v>494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63896</v>
      </c>
      <c r="AB127" s="1029"/>
      <c r="AC127" s="1029"/>
      <c r="AD127" s="1029"/>
      <c r="AE127" s="1030"/>
      <c r="AF127" s="1031">
        <v>55826</v>
      </c>
      <c r="AG127" s="1029"/>
      <c r="AH127" s="1029"/>
      <c r="AI127" s="1029"/>
      <c r="AJ127" s="1030"/>
      <c r="AK127" s="1031">
        <v>50929</v>
      </c>
      <c r="AL127" s="1029"/>
      <c r="AM127" s="1029"/>
      <c r="AN127" s="1029"/>
      <c r="AO127" s="1030"/>
      <c r="AP127" s="1032">
        <v>0.4</v>
      </c>
      <c r="AQ127" s="1033"/>
      <c r="AR127" s="1033"/>
      <c r="AS127" s="1033"/>
      <c r="AT127" s="1034"/>
      <c r="AU127" s="262"/>
      <c r="AV127" s="262"/>
      <c r="AW127" s="262"/>
      <c r="AX127" s="1102" t="s">
        <v>495</v>
      </c>
      <c r="AY127" s="1103"/>
      <c r="AZ127" s="1103"/>
      <c r="BA127" s="1103"/>
      <c r="BB127" s="1103"/>
      <c r="BC127" s="1103"/>
      <c r="BD127" s="1103"/>
      <c r="BE127" s="1104"/>
      <c r="BF127" s="1105" t="s">
        <v>496</v>
      </c>
      <c r="BG127" s="1103"/>
      <c r="BH127" s="1103"/>
      <c r="BI127" s="1103"/>
      <c r="BJ127" s="1103"/>
      <c r="BK127" s="1103"/>
      <c r="BL127" s="1104"/>
      <c r="BM127" s="1105" t="s">
        <v>497</v>
      </c>
      <c r="BN127" s="1103"/>
      <c r="BO127" s="1103"/>
      <c r="BP127" s="1103"/>
      <c r="BQ127" s="1103"/>
      <c r="BR127" s="1103"/>
      <c r="BS127" s="1104"/>
      <c r="BT127" s="1105" t="s">
        <v>498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499</v>
      </c>
      <c r="CQ127" s="1020"/>
      <c r="CR127" s="1020"/>
      <c r="CS127" s="1020"/>
      <c r="CT127" s="1020"/>
      <c r="CU127" s="1020"/>
      <c r="CV127" s="1020"/>
      <c r="CW127" s="1020"/>
      <c r="CX127" s="1020"/>
      <c r="CY127" s="1020"/>
      <c r="CZ127" s="1020"/>
      <c r="DA127" s="1020"/>
      <c r="DB127" s="1020"/>
      <c r="DC127" s="1020"/>
      <c r="DD127" s="1020"/>
      <c r="DE127" s="1020"/>
      <c r="DF127" s="1021"/>
      <c r="DG127" s="989" t="s">
        <v>468</v>
      </c>
      <c r="DH127" s="990"/>
      <c r="DI127" s="990"/>
      <c r="DJ127" s="990"/>
      <c r="DK127" s="990"/>
      <c r="DL127" s="990" t="s">
        <v>440</v>
      </c>
      <c r="DM127" s="990"/>
      <c r="DN127" s="990"/>
      <c r="DO127" s="990"/>
      <c r="DP127" s="990"/>
      <c r="DQ127" s="990" t="s">
        <v>440</v>
      </c>
      <c r="DR127" s="990"/>
      <c r="DS127" s="990"/>
      <c r="DT127" s="990"/>
      <c r="DU127" s="990"/>
      <c r="DV127" s="991" t="s">
        <v>466</v>
      </c>
      <c r="DW127" s="991"/>
      <c r="DX127" s="991"/>
      <c r="DY127" s="991"/>
      <c r="DZ127" s="992"/>
    </row>
    <row r="128" spans="1:130" s="226" customFormat="1" ht="26.25" customHeight="1" thickBot="1">
      <c r="A128" s="1113" t="s">
        <v>500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501</v>
      </c>
      <c r="X128" s="1115"/>
      <c r="Y128" s="1115"/>
      <c r="Z128" s="1116"/>
      <c r="AA128" s="1117">
        <v>210917</v>
      </c>
      <c r="AB128" s="1118"/>
      <c r="AC128" s="1118"/>
      <c r="AD128" s="1118"/>
      <c r="AE128" s="1119"/>
      <c r="AF128" s="1120">
        <v>195583</v>
      </c>
      <c r="AG128" s="1118"/>
      <c r="AH128" s="1118"/>
      <c r="AI128" s="1118"/>
      <c r="AJ128" s="1119"/>
      <c r="AK128" s="1120">
        <v>189214</v>
      </c>
      <c r="AL128" s="1118"/>
      <c r="AM128" s="1118"/>
      <c r="AN128" s="1118"/>
      <c r="AO128" s="1119"/>
      <c r="AP128" s="1121"/>
      <c r="AQ128" s="1122"/>
      <c r="AR128" s="1122"/>
      <c r="AS128" s="1122"/>
      <c r="AT128" s="1123"/>
      <c r="AU128" s="262"/>
      <c r="AV128" s="262"/>
      <c r="AW128" s="262"/>
      <c r="AX128" s="958" t="s">
        <v>502</v>
      </c>
      <c r="AY128" s="959"/>
      <c r="AZ128" s="959"/>
      <c r="BA128" s="959"/>
      <c r="BB128" s="959"/>
      <c r="BC128" s="959"/>
      <c r="BD128" s="959"/>
      <c r="BE128" s="960"/>
      <c r="BF128" s="1124" t="s">
        <v>466</v>
      </c>
      <c r="BG128" s="1125"/>
      <c r="BH128" s="1125"/>
      <c r="BI128" s="1125"/>
      <c r="BJ128" s="1125"/>
      <c r="BK128" s="1125"/>
      <c r="BL128" s="1126"/>
      <c r="BM128" s="1124">
        <v>12.72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503</v>
      </c>
      <c r="CQ128" s="1107"/>
      <c r="CR128" s="1107"/>
      <c r="CS128" s="1107"/>
      <c r="CT128" s="1107"/>
      <c r="CU128" s="1107"/>
      <c r="CV128" s="1107"/>
      <c r="CW128" s="1107"/>
      <c r="CX128" s="1107"/>
      <c r="CY128" s="1107"/>
      <c r="CZ128" s="1107"/>
      <c r="DA128" s="1107"/>
      <c r="DB128" s="1107"/>
      <c r="DC128" s="1107"/>
      <c r="DD128" s="1107"/>
      <c r="DE128" s="1107"/>
      <c r="DF128" s="1108"/>
      <c r="DG128" s="1109" t="s">
        <v>402</v>
      </c>
      <c r="DH128" s="1110"/>
      <c r="DI128" s="1110"/>
      <c r="DJ128" s="1110"/>
      <c r="DK128" s="1110"/>
      <c r="DL128" s="1110" t="s">
        <v>439</v>
      </c>
      <c r="DM128" s="1110"/>
      <c r="DN128" s="1110"/>
      <c r="DO128" s="1110"/>
      <c r="DP128" s="1110"/>
      <c r="DQ128" s="1110" t="s">
        <v>471</v>
      </c>
      <c r="DR128" s="1110"/>
      <c r="DS128" s="1110"/>
      <c r="DT128" s="1110"/>
      <c r="DU128" s="1110"/>
      <c r="DV128" s="1111" t="s">
        <v>472</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504</v>
      </c>
      <c r="X129" s="1144"/>
      <c r="Y129" s="1144"/>
      <c r="Z129" s="1145"/>
      <c r="AA129" s="1028">
        <v>16229358</v>
      </c>
      <c r="AB129" s="1029"/>
      <c r="AC129" s="1029"/>
      <c r="AD129" s="1029"/>
      <c r="AE129" s="1030"/>
      <c r="AF129" s="1031">
        <v>15899786</v>
      </c>
      <c r="AG129" s="1029"/>
      <c r="AH129" s="1029"/>
      <c r="AI129" s="1029"/>
      <c r="AJ129" s="1030"/>
      <c r="AK129" s="1031">
        <v>15757600</v>
      </c>
      <c r="AL129" s="1029"/>
      <c r="AM129" s="1029"/>
      <c r="AN129" s="1029"/>
      <c r="AO129" s="1030"/>
      <c r="AP129" s="1146"/>
      <c r="AQ129" s="1147"/>
      <c r="AR129" s="1147"/>
      <c r="AS129" s="1147"/>
      <c r="AT129" s="1148"/>
      <c r="AU129" s="264"/>
      <c r="AV129" s="264"/>
      <c r="AW129" s="264"/>
      <c r="AX129" s="1137" t="s">
        <v>505</v>
      </c>
      <c r="AY129" s="1020"/>
      <c r="AZ129" s="1020"/>
      <c r="BA129" s="1020"/>
      <c r="BB129" s="1020"/>
      <c r="BC129" s="1020"/>
      <c r="BD129" s="1020"/>
      <c r="BE129" s="1021"/>
      <c r="BF129" s="1138" t="s">
        <v>470</v>
      </c>
      <c r="BG129" s="1139"/>
      <c r="BH129" s="1139"/>
      <c r="BI129" s="1139"/>
      <c r="BJ129" s="1139"/>
      <c r="BK129" s="1139"/>
      <c r="BL129" s="1140"/>
      <c r="BM129" s="1138">
        <v>17.72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506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507</v>
      </c>
      <c r="X130" s="1144"/>
      <c r="Y130" s="1144"/>
      <c r="Z130" s="1145"/>
      <c r="AA130" s="1028">
        <v>2636022</v>
      </c>
      <c r="AB130" s="1029"/>
      <c r="AC130" s="1029"/>
      <c r="AD130" s="1029"/>
      <c r="AE130" s="1030"/>
      <c r="AF130" s="1031">
        <v>2567217</v>
      </c>
      <c r="AG130" s="1029"/>
      <c r="AH130" s="1029"/>
      <c r="AI130" s="1029"/>
      <c r="AJ130" s="1030"/>
      <c r="AK130" s="1031">
        <v>2583796</v>
      </c>
      <c r="AL130" s="1029"/>
      <c r="AM130" s="1029"/>
      <c r="AN130" s="1029"/>
      <c r="AO130" s="1030"/>
      <c r="AP130" s="1146"/>
      <c r="AQ130" s="1147"/>
      <c r="AR130" s="1147"/>
      <c r="AS130" s="1147"/>
      <c r="AT130" s="1148"/>
      <c r="AU130" s="264"/>
      <c r="AV130" s="264"/>
      <c r="AW130" s="264"/>
      <c r="AX130" s="1137" t="s">
        <v>508</v>
      </c>
      <c r="AY130" s="1020"/>
      <c r="AZ130" s="1020"/>
      <c r="BA130" s="1020"/>
      <c r="BB130" s="1020"/>
      <c r="BC130" s="1020"/>
      <c r="BD130" s="1020"/>
      <c r="BE130" s="1021"/>
      <c r="BF130" s="1174">
        <v>8.1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509</v>
      </c>
      <c r="X131" s="1182"/>
      <c r="Y131" s="1182"/>
      <c r="Z131" s="1183"/>
      <c r="AA131" s="1075">
        <v>13593336</v>
      </c>
      <c r="AB131" s="1054"/>
      <c r="AC131" s="1054"/>
      <c r="AD131" s="1054"/>
      <c r="AE131" s="1055"/>
      <c r="AF131" s="1053">
        <v>13332569</v>
      </c>
      <c r="AG131" s="1054"/>
      <c r="AH131" s="1054"/>
      <c r="AI131" s="1054"/>
      <c r="AJ131" s="1055"/>
      <c r="AK131" s="1053">
        <v>13173804</v>
      </c>
      <c r="AL131" s="1054"/>
      <c r="AM131" s="1054"/>
      <c r="AN131" s="1054"/>
      <c r="AO131" s="1055"/>
      <c r="AP131" s="1184"/>
      <c r="AQ131" s="1185"/>
      <c r="AR131" s="1185"/>
      <c r="AS131" s="1185"/>
      <c r="AT131" s="1186"/>
      <c r="AU131" s="264"/>
      <c r="AV131" s="264"/>
      <c r="AW131" s="264"/>
      <c r="AX131" s="1156" t="s">
        <v>510</v>
      </c>
      <c r="AY131" s="1107"/>
      <c r="AZ131" s="1107"/>
      <c r="BA131" s="1107"/>
      <c r="BB131" s="1107"/>
      <c r="BC131" s="1107"/>
      <c r="BD131" s="1107"/>
      <c r="BE131" s="1108"/>
      <c r="BF131" s="1157" t="s">
        <v>402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511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512</v>
      </c>
      <c r="W132" s="1167"/>
      <c r="X132" s="1167"/>
      <c r="Y132" s="1167"/>
      <c r="Z132" s="1168"/>
      <c r="AA132" s="1169">
        <v>6.9089000670000003</v>
      </c>
      <c r="AB132" s="1170"/>
      <c r="AC132" s="1170"/>
      <c r="AD132" s="1170"/>
      <c r="AE132" s="1171"/>
      <c r="AF132" s="1172">
        <v>8.5444898130000002</v>
      </c>
      <c r="AG132" s="1170"/>
      <c r="AH132" s="1170"/>
      <c r="AI132" s="1170"/>
      <c r="AJ132" s="1171"/>
      <c r="AK132" s="1172">
        <v>8.9302983410000003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513</v>
      </c>
      <c r="W133" s="1150"/>
      <c r="X133" s="1150"/>
      <c r="Y133" s="1150"/>
      <c r="Z133" s="1151"/>
      <c r="AA133" s="1152">
        <v>7.7</v>
      </c>
      <c r="AB133" s="1153"/>
      <c r="AC133" s="1153"/>
      <c r="AD133" s="1153"/>
      <c r="AE133" s="1154"/>
      <c r="AF133" s="1152">
        <v>7.6</v>
      </c>
      <c r="AG133" s="1153"/>
      <c r="AH133" s="1153"/>
      <c r="AI133" s="1153"/>
      <c r="AJ133" s="1154"/>
      <c r="AK133" s="1152">
        <v>8.1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pBvOUfIn/SSdAwXBY2xT8utsuEG2QX/+9AovCtas5VWcuYwlVDz0nSIMUIxZLOUWbk8sGYvojdPx/5s5uhhvA==" saltValue="0uuy3CxoF+kpvtiZ/aiu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IjmkQsN+8iuBhwpShyNZ3WNbB2by5RrNmlbadcj5sFj/xDre2zfMF++EorvzKOTBNXsYwURgnpQw5GSsHOiYA==" saltValue="7pYPe+YxK8RMgpUHMN0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2F3i8CLEzHQX379dujL4LCcEH4gt62719EFXCkNl4zmsODLGsx00IwIGSQmWWgqiCHrsNzmhIrHPHVF1bNJQ0Q==" saltValue="lxzVlouJSd5bWhdT1Jhm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517</v>
      </c>
      <c r="AP7" s="283"/>
      <c r="AQ7" s="284" t="s">
        <v>518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519</v>
      </c>
      <c r="AQ8" s="290" t="s">
        <v>520</v>
      </c>
      <c r="AR8" s="291" t="s">
        <v>521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522</v>
      </c>
      <c r="AL9" s="1193"/>
      <c r="AM9" s="1193"/>
      <c r="AN9" s="1194"/>
      <c r="AO9" s="292">
        <v>4633318</v>
      </c>
      <c r="AP9" s="292">
        <v>85523</v>
      </c>
      <c r="AQ9" s="293">
        <v>72828</v>
      </c>
      <c r="AR9" s="294">
        <v>17.399999999999999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523</v>
      </c>
      <c r="AL10" s="1193"/>
      <c r="AM10" s="1193"/>
      <c r="AN10" s="1194"/>
      <c r="AO10" s="295">
        <v>292842</v>
      </c>
      <c r="AP10" s="295">
        <v>5405</v>
      </c>
      <c r="AQ10" s="296">
        <v>5865</v>
      </c>
      <c r="AR10" s="297">
        <v>-7.8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524</v>
      </c>
      <c r="AL11" s="1193"/>
      <c r="AM11" s="1193"/>
      <c r="AN11" s="1194"/>
      <c r="AO11" s="295">
        <v>79411</v>
      </c>
      <c r="AP11" s="295">
        <v>1466</v>
      </c>
      <c r="AQ11" s="296">
        <v>5145</v>
      </c>
      <c r="AR11" s="297">
        <v>-71.5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525</v>
      </c>
      <c r="AL12" s="1193"/>
      <c r="AM12" s="1193"/>
      <c r="AN12" s="1194"/>
      <c r="AO12" s="295" t="s">
        <v>526</v>
      </c>
      <c r="AP12" s="295" t="s">
        <v>526</v>
      </c>
      <c r="AQ12" s="296">
        <v>1255</v>
      </c>
      <c r="AR12" s="297" t="s">
        <v>526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527</v>
      </c>
      <c r="AL13" s="1193"/>
      <c r="AM13" s="1193"/>
      <c r="AN13" s="1194"/>
      <c r="AO13" s="295" t="s">
        <v>526</v>
      </c>
      <c r="AP13" s="295" t="s">
        <v>526</v>
      </c>
      <c r="AQ13" s="296">
        <v>1</v>
      </c>
      <c r="AR13" s="297" t="s">
        <v>526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528</v>
      </c>
      <c r="AL14" s="1193"/>
      <c r="AM14" s="1193"/>
      <c r="AN14" s="1194"/>
      <c r="AO14" s="295">
        <v>189564</v>
      </c>
      <c r="AP14" s="295">
        <v>3499</v>
      </c>
      <c r="AQ14" s="296">
        <v>3026</v>
      </c>
      <c r="AR14" s="297">
        <v>15.6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529</v>
      </c>
      <c r="AL15" s="1193"/>
      <c r="AM15" s="1193"/>
      <c r="AN15" s="1194"/>
      <c r="AO15" s="295">
        <v>245609</v>
      </c>
      <c r="AP15" s="295">
        <v>4534</v>
      </c>
      <c r="AQ15" s="296">
        <v>1617</v>
      </c>
      <c r="AR15" s="297">
        <v>180.4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530</v>
      </c>
      <c r="AL16" s="1196"/>
      <c r="AM16" s="1196"/>
      <c r="AN16" s="1197"/>
      <c r="AO16" s="295">
        <v>-425689</v>
      </c>
      <c r="AP16" s="295">
        <v>-7858</v>
      </c>
      <c r="AQ16" s="296">
        <v>-6841</v>
      </c>
      <c r="AR16" s="297">
        <v>14.9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5015055</v>
      </c>
      <c r="AP17" s="295">
        <v>92570</v>
      </c>
      <c r="AQ17" s="296">
        <v>82896</v>
      </c>
      <c r="AR17" s="297">
        <v>11.7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532</v>
      </c>
      <c r="AP20" s="303" t="s">
        <v>533</v>
      </c>
      <c r="AQ20" s="304" t="s">
        <v>534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535</v>
      </c>
      <c r="AL21" s="1188"/>
      <c r="AM21" s="1188"/>
      <c r="AN21" s="1189"/>
      <c r="AO21" s="307">
        <v>10.06</v>
      </c>
      <c r="AP21" s="308">
        <v>8.3000000000000007</v>
      </c>
      <c r="AQ21" s="309">
        <v>1.76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536</v>
      </c>
      <c r="AL22" s="1188"/>
      <c r="AM22" s="1188"/>
      <c r="AN22" s="1189"/>
      <c r="AO22" s="312">
        <v>98.3</v>
      </c>
      <c r="AP22" s="313">
        <v>98</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538</v>
      </c>
      <c r="AO27" s="273"/>
      <c r="AP27" s="273"/>
      <c r="AQ27" s="273"/>
      <c r="AR27" s="273"/>
      <c r="AS27" s="273"/>
      <c r="AT27" s="273"/>
    </row>
    <row r="28" spans="1:46" ht="17.25">
      <c r="A28" s="274" t="s">
        <v>539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517</v>
      </c>
      <c r="AP30" s="283"/>
      <c r="AQ30" s="284" t="s">
        <v>518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519</v>
      </c>
      <c r="AQ31" s="290" t="s">
        <v>520</v>
      </c>
      <c r="AR31" s="291" t="s">
        <v>521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541</v>
      </c>
      <c r="AL32" s="1204"/>
      <c r="AM32" s="1204"/>
      <c r="AN32" s="1205"/>
      <c r="AO32" s="322">
        <v>2786832</v>
      </c>
      <c r="AP32" s="322">
        <v>51440</v>
      </c>
      <c r="AQ32" s="323">
        <v>54128</v>
      </c>
      <c r="AR32" s="324">
        <v>-5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542</v>
      </c>
      <c r="AL33" s="1204"/>
      <c r="AM33" s="1204"/>
      <c r="AN33" s="1205"/>
      <c r="AO33" s="322" t="s">
        <v>526</v>
      </c>
      <c r="AP33" s="322" t="s">
        <v>526</v>
      </c>
      <c r="AQ33" s="323" t="s">
        <v>526</v>
      </c>
      <c r="AR33" s="324" t="s">
        <v>526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543</v>
      </c>
      <c r="AL34" s="1204"/>
      <c r="AM34" s="1204"/>
      <c r="AN34" s="1205"/>
      <c r="AO34" s="322" t="s">
        <v>526</v>
      </c>
      <c r="AP34" s="322" t="s">
        <v>526</v>
      </c>
      <c r="AQ34" s="323">
        <v>36</v>
      </c>
      <c r="AR34" s="324" t="s">
        <v>526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544</v>
      </c>
      <c r="AL35" s="1204"/>
      <c r="AM35" s="1204"/>
      <c r="AN35" s="1205"/>
      <c r="AO35" s="322">
        <v>1071267</v>
      </c>
      <c r="AP35" s="322">
        <v>19774</v>
      </c>
      <c r="AQ35" s="323">
        <v>14780</v>
      </c>
      <c r="AR35" s="324">
        <v>33.799999999999997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545</v>
      </c>
      <c r="AL36" s="1204"/>
      <c r="AM36" s="1204"/>
      <c r="AN36" s="1205"/>
      <c r="AO36" s="322">
        <v>40442</v>
      </c>
      <c r="AP36" s="322">
        <v>746</v>
      </c>
      <c r="AQ36" s="323">
        <v>1208</v>
      </c>
      <c r="AR36" s="324">
        <v>-38.200000000000003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546</v>
      </c>
      <c r="AL37" s="1204"/>
      <c r="AM37" s="1204"/>
      <c r="AN37" s="1205"/>
      <c r="AO37" s="322">
        <v>50929</v>
      </c>
      <c r="AP37" s="322">
        <v>940</v>
      </c>
      <c r="AQ37" s="323">
        <v>884</v>
      </c>
      <c r="AR37" s="324">
        <v>6.3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547</v>
      </c>
      <c r="AL38" s="1207"/>
      <c r="AM38" s="1207"/>
      <c r="AN38" s="1208"/>
      <c r="AO38" s="325" t="s">
        <v>526</v>
      </c>
      <c r="AP38" s="325" t="s">
        <v>526</v>
      </c>
      <c r="AQ38" s="326">
        <v>2</v>
      </c>
      <c r="AR38" s="314" t="s">
        <v>526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548</v>
      </c>
      <c r="AL39" s="1207"/>
      <c r="AM39" s="1207"/>
      <c r="AN39" s="1208"/>
      <c r="AO39" s="322">
        <v>-189214</v>
      </c>
      <c r="AP39" s="322">
        <v>-3493</v>
      </c>
      <c r="AQ39" s="323">
        <v>-4266</v>
      </c>
      <c r="AR39" s="324">
        <v>-18.100000000000001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549</v>
      </c>
      <c r="AL40" s="1204"/>
      <c r="AM40" s="1204"/>
      <c r="AN40" s="1205"/>
      <c r="AO40" s="322">
        <v>-2583796</v>
      </c>
      <c r="AP40" s="322">
        <v>-47693</v>
      </c>
      <c r="AQ40" s="323">
        <v>-48487</v>
      </c>
      <c r="AR40" s="324">
        <v>-1.6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1176460</v>
      </c>
      <c r="AP41" s="322">
        <v>21716</v>
      </c>
      <c r="AQ41" s="323">
        <v>18285</v>
      </c>
      <c r="AR41" s="324">
        <v>18.8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517</v>
      </c>
      <c r="AN49" s="1200" t="s">
        <v>553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554</v>
      </c>
      <c r="AO50" s="339" t="s">
        <v>555</v>
      </c>
      <c r="AP50" s="340" t="s">
        <v>556</v>
      </c>
      <c r="AQ50" s="341" t="s">
        <v>557</v>
      </c>
      <c r="AR50" s="342" t="s">
        <v>558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559</v>
      </c>
      <c r="AL51" s="335"/>
      <c r="AM51" s="343">
        <v>3511227</v>
      </c>
      <c r="AN51" s="344">
        <v>62848</v>
      </c>
      <c r="AO51" s="345">
        <v>14.8</v>
      </c>
      <c r="AP51" s="346">
        <v>63956</v>
      </c>
      <c r="AQ51" s="347">
        <v>25.7</v>
      </c>
      <c r="AR51" s="348">
        <v>-10.9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560</v>
      </c>
      <c r="AM52" s="351">
        <v>2153799</v>
      </c>
      <c r="AN52" s="352">
        <v>38551</v>
      </c>
      <c r="AO52" s="353">
        <v>-0.1</v>
      </c>
      <c r="AP52" s="354">
        <v>29239</v>
      </c>
      <c r="AQ52" s="355">
        <v>8.8000000000000007</v>
      </c>
      <c r="AR52" s="356">
        <v>-8.9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561</v>
      </c>
      <c r="AL53" s="335"/>
      <c r="AM53" s="343">
        <v>3792480</v>
      </c>
      <c r="AN53" s="344">
        <v>68417</v>
      </c>
      <c r="AO53" s="345">
        <v>8.9</v>
      </c>
      <c r="AP53" s="346">
        <v>66255</v>
      </c>
      <c r="AQ53" s="347">
        <v>3.6</v>
      </c>
      <c r="AR53" s="348">
        <v>5.3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560</v>
      </c>
      <c r="AM54" s="351">
        <v>2764707</v>
      </c>
      <c r="AN54" s="352">
        <v>49876</v>
      </c>
      <c r="AO54" s="353">
        <v>29.4</v>
      </c>
      <c r="AP54" s="354">
        <v>31822</v>
      </c>
      <c r="AQ54" s="355">
        <v>8.8000000000000007</v>
      </c>
      <c r="AR54" s="356">
        <v>20.6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562</v>
      </c>
      <c r="AL55" s="335"/>
      <c r="AM55" s="343">
        <v>2601577</v>
      </c>
      <c r="AN55" s="344">
        <v>47299</v>
      </c>
      <c r="AO55" s="345">
        <v>-30.9</v>
      </c>
      <c r="AP55" s="346">
        <v>92247</v>
      </c>
      <c r="AQ55" s="347">
        <v>39.200000000000003</v>
      </c>
      <c r="AR55" s="348">
        <v>-70.099999999999994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560</v>
      </c>
      <c r="AM56" s="351">
        <v>2089310</v>
      </c>
      <c r="AN56" s="352">
        <v>37985</v>
      </c>
      <c r="AO56" s="353">
        <v>-23.8</v>
      </c>
      <c r="AP56" s="354">
        <v>37204</v>
      </c>
      <c r="AQ56" s="355">
        <v>16.899999999999999</v>
      </c>
      <c r="AR56" s="356">
        <v>-40.700000000000003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563</v>
      </c>
      <c r="AL57" s="335"/>
      <c r="AM57" s="343">
        <v>6992650</v>
      </c>
      <c r="AN57" s="344">
        <v>127914</v>
      </c>
      <c r="AO57" s="345">
        <v>170.4</v>
      </c>
      <c r="AP57" s="346">
        <v>67319</v>
      </c>
      <c r="AQ57" s="347">
        <v>-27</v>
      </c>
      <c r="AR57" s="348">
        <v>197.4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560</v>
      </c>
      <c r="AM58" s="351">
        <v>6023621</v>
      </c>
      <c r="AN58" s="352">
        <v>110188</v>
      </c>
      <c r="AO58" s="353">
        <v>190.1</v>
      </c>
      <c r="AP58" s="354">
        <v>38101</v>
      </c>
      <c r="AQ58" s="355">
        <v>2.4</v>
      </c>
      <c r="AR58" s="356">
        <v>187.7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564</v>
      </c>
      <c r="AL59" s="335"/>
      <c r="AM59" s="343">
        <v>4432502</v>
      </c>
      <c r="AN59" s="344">
        <v>81817</v>
      </c>
      <c r="AO59" s="345">
        <v>-36</v>
      </c>
      <c r="AP59" s="346">
        <v>70615</v>
      </c>
      <c r="AQ59" s="347">
        <v>4.9000000000000004</v>
      </c>
      <c r="AR59" s="348">
        <v>-40.9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560</v>
      </c>
      <c r="AM60" s="351">
        <v>1577991</v>
      </c>
      <c r="AN60" s="352">
        <v>29127</v>
      </c>
      <c r="AO60" s="353">
        <v>-73.599999999999994</v>
      </c>
      <c r="AP60" s="354">
        <v>37382</v>
      </c>
      <c r="AQ60" s="355">
        <v>-1.9</v>
      </c>
      <c r="AR60" s="356">
        <v>-71.7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565</v>
      </c>
      <c r="AL61" s="357"/>
      <c r="AM61" s="358">
        <v>4266087</v>
      </c>
      <c r="AN61" s="359">
        <v>77659</v>
      </c>
      <c r="AO61" s="360">
        <v>25.4</v>
      </c>
      <c r="AP61" s="361">
        <v>72078</v>
      </c>
      <c r="AQ61" s="362">
        <v>9.3000000000000007</v>
      </c>
      <c r="AR61" s="348">
        <v>16.100000000000001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560</v>
      </c>
      <c r="AM62" s="351">
        <v>2921886</v>
      </c>
      <c r="AN62" s="352">
        <v>53145</v>
      </c>
      <c r="AO62" s="353">
        <v>24.4</v>
      </c>
      <c r="AP62" s="354">
        <v>34750</v>
      </c>
      <c r="AQ62" s="355">
        <v>7</v>
      </c>
      <c r="AR62" s="356">
        <v>17.399999999999999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0b+IGJLOMZbyj1k1XHnCRJwEvOuyrmt0iJL6V9Vkj6IPg9EEzxMnGck4Gc6uUfZkYSSKGNpXSmiife7GmYWlw==" saltValue="4CNcrOG/BpD2c6z9VWDm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uHvrw8sVnOoE+TjwjmTtiWMNuhlpIvwgxgibPSwXKW8qz/S73gHD9VZE5DIpI7SDD+Rs9D8uNu3OJn7WWbgvQ==" saltValue="aZcxWGy8zTS89MUusy2+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VTy0ihHfU2nRWLrYGeX4MOjrszrAF15wVMuZP9LIl0f35Va5V2X72/8kSwhOKJeiBOm9ly61nx9RWb4fMoNQ==" saltValue="eBlXm+NsZL9MNvOEqwrN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212" t="s">
        <v>3</v>
      </c>
      <c r="D47" s="1212"/>
      <c r="E47" s="1213"/>
      <c r="F47" s="11">
        <v>38.85</v>
      </c>
      <c r="G47" s="12">
        <v>42.95</v>
      </c>
      <c r="H47" s="12">
        <v>45.84</v>
      </c>
      <c r="I47" s="12">
        <v>50.29</v>
      </c>
      <c r="J47" s="13">
        <v>52.9</v>
      </c>
    </row>
    <row r="48" spans="2:10" ht="57.75" customHeight="1">
      <c r="B48" s="14"/>
      <c r="C48" s="1214" t="s">
        <v>4</v>
      </c>
      <c r="D48" s="1214"/>
      <c r="E48" s="1215"/>
      <c r="F48" s="15">
        <v>7.11</v>
      </c>
      <c r="G48" s="16">
        <v>6.26</v>
      </c>
      <c r="H48" s="16">
        <v>6.76</v>
      </c>
      <c r="I48" s="16">
        <v>4.21</v>
      </c>
      <c r="J48" s="17">
        <v>5.95</v>
      </c>
    </row>
    <row r="49" spans="2:10" ht="57.75" customHeight="1" thickBot="1">
      <c r="B49" s="18"/>
      <c r="C49" s="1216" t="s">
        <v>5</v>
      </c>
      <c r="D49" s="1216"/>
      <c r="E49" s="1217"/>
      <c r="F49" s="19">
        <v>6.71</v>
      </c>
      <c r="G49" s="20">
        <v>4.07</v>
      </c>
      <c r="H49" s="20">
        <v>3.71</v>
      </c>
      <c r="I49" s="20">
        <v>1.68</v>
      </c>
      <c r="J49" s="21">
        <v>3.88</v>
      </c>
    </row>
    <row r="50" spans="2:10" ht="13.5" customHeight="1"/>
    <row r="51" spans="2:10" ht="13.5" hidden="1" customHeight="1"/>
    <row r="52" spans="2:10" ht="13.5" hidden="1" customHeight="1"/>
    <row r="53" spans="2:10" ht="13.5" hidden="1" customHeight="1"/>
  </sheetData>
  <sheetProtection algorithmName="SHA-512" hashValue="o6hVNoTHitPW/lwkJUJJKn7kDqb9rSt8IqCqNTm68iS8Ifa81sy0pW83qInoAMEVzUc1qVZmu7ntuVxoMJiuKA==" saltValue="bSWddatMc3Bc6ilHNO3g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2019-10-23T06:58:49Z</cp:lastPrinted>
  <dcterms:created xsi:type="dcterms:W3CDTF">2019-02-14T05:23:54Z</dcterms:created>
  <dcterms:modified xsi:type="dcterms:W3CDTF">2019-11-10T23:54:22Z</dcterms:modified>
  <cp:category/>
</cp:coreProperties>
</file>